
<file path=[Content_Types].xml><?xml version="1.0" encoding="utf-8"?>
<Types xmlns="http://schemas.openxmlformats.org/package/2006/content-types">
  <Override PartName="/xl/_rels/workbook.xml.rels" ContentType="application/vnd.openxmlformats-package.relationships+xml"/>
  <Override PartName="/xl/drawings/drawing9.xml" ContentType="application/vnd.openxmlformats-officedocument.drawing+xml"/>
  <Override PartName="/xl/drawings/vmlDrawing7.vml" ContentType="application/vnd.openxmlformats-officedocument.vmlDrawing"/>
  <Override PartName="/xl/drawings/vmlDrawing9.vml" ContentType="application/vnd.openxmlformats-officedocument.vmlDrawing"/>
  <Override PartName="/xl/drawings/vmlDrawing6.vml" ContentType="application/vnd.openxmlformats-officedocument.vmlDrawing"/>
  <Override PartName="/xl/drawings/drawing23.xml" ContentType="application/vnd.openxmlformats-officedocument.drawing+xml"/>
  <Override PartName="/xl/drawings/vmlDrawing3.vml" ContentType="application/vnd.openxmlformats-officedocument.vmlDrawing"/>
  <Override PartName="/xl/drawings/drawing24.xml" ContentType="application/vnd.openxmlformats-officedocument.drawing+xml"/>
  <Override PartName="/xl/drawings/vmlDrawing4.vml" ContentType="application/vnd.openxmlformats-officedocument.vmlDrawing"/>
  <Override PartName="/xl/drawings/vmlDrawing8.vml" ContentType="application/vnd.openxmlformats-officedocument.vmlDrawing"/>
  <Override PartName="/xl/drawings/vmlDrawing5.vml" ContentType="application/vnd.openxmlformats-officedocument.vmlDrawing"/>
  <Override PartName="/xl/drawings/drawing10.xml" ContentType="application/vnd.openxmlformats-officedocument.drawing+xml"/>
  <Override PartName="/xl/drawings/drawing11.xml" ContentType="application/vnd.openxmlformats-officedocument.drawing+xml"/>
  <Override PartName="/xl/drawings/drawing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13.xml" ContentType="application/vnd.openxmlformats-officedocument.drawing+xml"/>
  <Override PartName="/xl/drawings/drawing3.xml" ContentType="application/vnd.openxmlformats-officedocument.drawing+xml"/>
  <Override PartName="/xl/drawings/drawing14.xml" ContentType="application/vnd.openxmlformats-officedocument.drawing+xml"/>
  <Override PartName="/xl/drawings/drawing4.xml" ContentType="application/vnd.openxmlformats-officedocument.drawing+xml"/>
  <Override PartName="/xl/drawings/drawing15.xml" ContentType="application/vnd.openxmlformats-officedocument.drawing+xml"/>
  <Override PartName="/xl/drawings/drawing5.xml" ContentType="application/vnd.openxmlformats-officedocument.drawing+xml"/>
  <Override PartName="/xl/drawings/drawing16.xml" ContentType="application/vnd.openxmlformats-officedocument.drawing+xml"/>
  <Override PartName="/xl/drawings/drawing6.xml" ContentType="application/vnd.openxmlformats-officedocument.drawing+xml"/>
  <Override PartName="/xl/drawings/drawing17.xml" ContentType="application/vnd.openxmlformats-officedocument.drawing+xml"/>
  <Override PartName="/xl/drawings/drawing7.xml" ContentType="application/vnd.openxmlformats-officedocument.drawing+xml"/>
  <Override PartName="/xl/drawings/drawing18.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vmlDrawing1.vml" ContentType="application/vnd.openxmlformats-officedocument.vmlDrawing"/>
  <Override PartName="/xl/drawings/drawing21.xml" ContentType="application/vnd.openxmlformats-officedocument.drawing+xml"/>
  <Override PartName="/xl/drawings/vmlDrawing2.vml" ContentType="application/vnd.openxmlformats-officedocument.vmlDrawing"/>
  <Override PartName="/xl/drawings/drawing22.xml" ContentType="application/vnd.openxmlformats-officedocument.drawing+xml"/>
  <Override PartName="/xl/drawings/vmlDrawing10.vml" ContentType="application/vnd.openxmlformats-officedocument.vmlDrawing"/>
  <Override PartName="/xl/drawings/vmlDrawing11.vml" ContentType="application/vnd.openxmlformats-officedocument.vmlDrawing"/>
  <Override PartName="/xl/drawings/vmlDrawing12.vml" ContentType="application/vnd.openxmlformats-officedocument.vmlDrawing"/>
  <Override PartName="/xl/drawings/vmlDrawing13.vml" ContentType="application/vnd.openxmlformats-officedocument.vmlDrawing"/>
  <Override PartName="/xl/drawings/vmlDrawing14.vml" ContentType="application/vnd.openxmlformats-officedocument.vmlDrawing"/>
  <Override PartName="/xl/sharedStrings.xml" ContentType="application/vnd.openxmlformats-officedocument.spreadsheetml.sharedStrings+xml"/>
  <Override PartName="/xl/worksheets/sheet37.xml" ContentType="application/vnd.openxmlformats-officedocument.spreadsheetml.worksheet+xml"/>
  <Override PartName="/xl/worksheets/sheet12.xml" ContentType="application/vnd.openxmlformats-officedocument.spreadsheetml.worksheet+xml"/>
  <Override PartName="/xl/worksheets/sheet38.xml" ContentType="application/vnd.openxmlformats-officedocument.spreadsheetml.worksheet+xml"/>
  <Override PartName="/xl/worksheets/sheet13.xml" ContentType="application/vnd.openxmlformats-officedocument.spreadsheetml.worksheet+xml"/>
  <Override PartName="/xl/worksheets/sheet39.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10.xml" ContentType="application/vnd.openxmlformats-officedocument.spreadsheetml.worksheet+xml"/>
  <Override PartName="/xl/worksheets/sheet35.xml" ContentType="application/vnd.openxmlformats-officedocument.spreadsheetml.worksheet+xml"/>
  <Override PartName="/xl/worksheets/sheet11.xml" ContentType="application/vnd.openxmlformats-officedocument.spreadsheetml.worksheet+xml"/>
  <Override PartName="/xl/worksheets/sheet36.xml" ContentType="application/vnd.openxmlformats-officedocument.spreadsheetml.worksheet+xml"/>
  <Override PartName="/xl/worksheets/sheet23.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8.xml" ContentType="application/vnd.openxmlformats-officedocument.spreadsheetml.worksheet+xml"/>
  <Override PartName="/xl/worksheets/_rels/sheet39.xml.rels" ContentType="application/vnd.openxmlformats-package.relationships+xml"/>
  <Override PartName="/xl/worksheets/_rels/sheet38.xml.rels" ContentType="application/vnd.openxmlformats-package.relationships+xml"/>
  <Override PartName="/xl/worksheets/_rels/sheet35.xml.rels" ContentType="application/vnd.openxmlformats-package.relationships+xml"/>
  <Override PartName="/xl/worksheets/_rels/sheet40.xml.rels" ContentType="application/vnd.openxmlformats-package.relationships+xml"/>
  <Override PartName="/xl/worksheets/_rels/sheet34.xml.rels" ContentType="application/vnd.openxmlformats-package.relationships+xml"/>
  <Override PartName="/xl/worksheets/_rels/sheet33.xml.rels" ContentType="application/vnd.openxmlformats-package.relationships+xml"/>
  <Override PartName="/xl/worksheets/_rels/sheet28.xml.rels" ContentType="application/vnd.openxmlformats-package.relationships+xml"/>
  <Override PartName="/xl/worksheets/_rels/sheet32.xml.rels" ContentType="application/vnd.openxmlformats-package.relationships+xml"/>
  <Override PartName="/xl/worksheets/_rels/sheet27.xml.rels" ContentType="application/vnd.openxmlformats-package.relationships+xml"/>
  <Override PartName="/xl/worksheets/_rels/sheet31.xml.rels" ContentType="application/vnd.openxmlformats-package.relationships+xml"/>
  <Override PartName="/xl/worksheets/_rels/sheet25.xml.rels" ContentType="application/vnd.openxmlformats-package.relationships+xml"/>
  <Override PartName="/xl/worksheets/_rels/sheet22.xml.rels" ContentType="application/vnd.openxmlformats-package.relationships+xml"/>
  <Override PartName="/xl/worksheets/_rels/sheet23.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21.xml.rels" ContentType="application/vnd.openxmlformats-package.relationships+xml"/>
  <Override PartName="/xl/worksheets/_rels/sheet5.xml.rels" ContentType="application/vnd.openxmlformats-package.relationships+xml"/>
  <Override PartName="/xl/worksheets/_rels/sheet24.xml.rels" ContentType="application/vnd.openxmlformats-package.relationships+xml"/>
  <Override PartName="/xl/worksheets/_rels/sheet9.xml.rels" ContentType="application/vnd.openxmlformats-package.relationships+xml"/>
  <Override PartName="/xl/worksheets/_rels/sheet3.xml.rels" ContentType="application/vnd.openxmlformats-package.relationships+xml"/>
  <Override PartName="/xl/worksheets/_rels/sheet10.xml.rels" ContentType="application/vnd.openxmlformats-package.relationships+xml"/>
  <Override PartName="/xl/worksheets/_rels/sheet1.xml.rels" ContentType="application/vnd.openxmlformats-package.relationships+xml"/>
  <Override PartName="/xl/worksheets/_rels/sheet11.xml.rels" ContentType="application/vnd.openxmlformats-package.relationships+xml"/>
  <Override PartName="/xl/worksheets/_rels/sheet19.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4.xml.rels" ContentType="application/vnd.openxmlformats-package.relationships+xml"/>
  <Override PartName="/xl/worksheets/_rels/sheet20.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sheet2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sheet40.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20.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comments1.xml" ContentType="application/vnd.openxmlformats-officedocument.spreadsheetml.comments+xml"/>
  <Override PartName="/xl/comments8.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23.xml" ContentType="application/vnd.openxmlformats-officedocument.spreadsheetml.comments+xml"/>
  <Override PartName="/xl/comments22.xml" ContentType="application/vnd.openxmlformats-officedocument.spreadsheetml.comments+xml"/>
  <Override PartName="/xl/comments21.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目次（保）" sheetId="2" state="visible" r:id="rId3"/>
    <sheet name="(記入例）No1" sheetId="3" state="visible" r:id="rId4"/>
    <sheet name="No1" sheetId="4" state="visible" r:id="rId5"/>
    <sheet name="No2" sheetId="5" state="visible" r:id="rId6"/>
    <sheet name="No3" sheetId="6" state="visible" r:id="rId7"/>
    <sheet name="(記入例)No4" sheetId="7" state="visible" r:id="rId8"/>
    <sheet name="No4" sheetId="8" state="visible" r:id="rId9"/>
    <sheet name="記入例No5 (3歳児配置改善加算あり) " sheetId="9" state="visible" r:id="rId10"/>
    <sheet name="No5 (3歳児配置改善加算あり)" sheetId="10" state="visible" r:id="rId11"/>
    <sheet name="No5 (3歳児配置改善加算なし) " sheetId="11" state="visible" r:id="rId12"/>
    <sheet name="No6" sheetId="12" state="visible" r:id="rId13"/>
    <sheet name="No7" sheetId="13" state="visible" r:id="rId14"/>
    <sheet name="No8" sheetId="14" state="visible" r:id="rId15"/>
    <sheet name="No9" sheetId="15" state="visible" r:id="rId16"/>
    <sheet name="No10" sheetId="16" state="visible" r:id="rId17"/>
    <sheet name="No11" sheetId="17" state="visible" r:id="rId18"/>
    <sheet name="No12" sheetId="18" state="visible" r:id="rId19"/>
    <sheet name="No13" sheetId="19" state="visible" r:id="rId20"/>
    <sheet name="No14" sheetId="20" state="visible" r:id="rId21"/>
    <sheet name="No15" sheetId="21" state="visible" r:id="rId22"/>
    <sheet name="No16" sheetId="22" state="visible" r:id="rId23"/>
    <sheet name="N017" sheetId="23" state="visible" r:id="rId24"/>
    <sheet name="No18" sheetId="24" state="visible" r:id="rId25"/>
    <sheet name="No19" sheetId="25" state="visible" r:id="rId26"/>
    <sheet name="No20" sheetId="26" state="visible" r:id="rId27"/>
    <sheet name="No21" sheetId="27" state="visible" r:id="rId28"/>
    <sheet name="No22" sheetId="28" state="visible" r:id="rId29"/>
    <sheet name="No23" sheetId="29" state="visible" r:id="rId30"/>
    <sheet name="No24" sheetId="30" state="visible" r:id="rId31"/>
    <sheet name="No25" sheetId="31" state="visible" r:id="rId32"/>
    <sheet name="No26" sheetId="32" state="visible" r:id="rId33"/>
    <sheet name="No27" sheetId="33" state="visible" r:id="rId34"/>
    <sheet name="No28" sheetId="34" state="visible" r:id="rId35"/>
    <sheet name="No29" sheetId="35" state="visible" r:id="rId36"/>
    <sheet name="No30" sheetId="36" state="visible" r:id="rId37"/>
    <sheet name="No31" sheetId="37" state="visible" r:id="rId38"/>
    <sheet name="No32" sheetId="38" state="visible" r:id="rId39"/>
    <sheet name="No33" sheetId="39" state="visible" r:id="rId40"/>
    <sheet name="No34" sheetId="40" state="visible" r:id="rId41"/>
  </sheets>
  <definedNames>
    <definedName function="false" hidden="false" localSheetId="2" name="_xlnm.Print_Area" vbProcedure="false">'(記入例）No1'!$A$1:$AK$67</definedName>
    <definedName function="false" hidden="false" localSheetId="6" name="_xlnm.Print_Area" vbProcedure="false">'(記入例)No4'!$A$1:$CU$85</definedName>
    <definedName function="false" hidden="false" localSheetId="22" name="_xlnm.Print_Area" vbProcedure="false">N017!$A$1:$BL$43</definedName>
    <definedName function="false" hidden="false" localSheetId="3" name="_xlnm.Print_Area" vbProcedure="false">No1!$A$1:$AM$63</definedName>
    <definedName function="false" hidden="false" localSheetId="15" name="_xlnm.Print_Area" vbProcedure="false">No10!$A$1:$AP$74</definedName>
    <definedName function="false" hidden="false" localSheetId="16" name="_xlnm.Print_Area" vbProcedure="false">No11!$A$1:$AQ$64</definedName>
    <definedName function="false" hidden="false" localSheetId="17" name="_xlnm.Print_Area" vbProcedure="false">No12!$A$1:$AX$43</definedName>
    <definedName function="false" hidden="false" localSheetId="18" name="_xlnm.Print_Area" vbProcedure="false">No13!$A$1:$AN$63</definedName>
    <definedName function="false" hidden="false" localSheetId="19" name="_xlnm.Print_Area" vbProcedure="false">No14!$C$1:$BT$47</definedName>
    <definedName function="false" hidden="false" localSheetId="20" name="_xlnm.Print_Area" vbProcedure="false">No15!$A$1:$BR$43</definedName>
    <definedName function="false" hidden="false" localSheetId="21" name="_xlnm.Print_Area" vbProcedure="false">No16!$C$1:$BO$51</definedName>
    <definedName function="false" hidden="false" localSheetId="23" name="_xlnm.Print_Area" vbProcedure="false">No18!$A$1:$AL$62</definedName>
    <definedName function="false" hidden="false" localSheetId="24" name="_xlnm.Print_Area" vbProcedure="false">No19!$A$1:$AL$67</definedName>
    <definedName function="false" hidden="false" localSheetId="4" name="_xlnm.Print_Area" vbProcedure="false">No2!$A$1:$AM$71</definedName>
    <definedName function="false" hidden="false" localSheetId="25" name="_xlnm.Print_Area" vbProcedure="false">No20!$A$1:$AL$62</definedName>
    <definedName function="false" hidden="false" localSheetId="26" name="_xlnm.Print_Area" vbProcedure="false">No21!$A$1:$AM$67</definedName>
    <definedName function="false" hidden="false" localSheetId="27" name="_xlnm.Print_Area" vbProcedure="false">No22!$A$1:$AL$60</definedName>
    <definedName function="false" hidden="false" localSheetId="28" name="_xlnm.Print_Area" vbProcedure="false">No23!$A$1:$AL$62</definedName>
    <definedName function="false" hidden="false" localSheetId="29" name="_xlnm.Print_Area" vbProcedure="false">No24!$A$1:$AM$61</definedName>
    <definedName function="false" hidden="false" localSheetId="30" name="_xlnm.Print_Area" vbProcedure="false">No25!$A$1:$AN$68</definedName>
    <definedName function="false" hidden="false" localSheetId="31" name="_xlnm.Print_Area" vbProcedure="false">No26!$A$1:$AL$35</definedName>
    <definedName function="false" hidden="false" localSheetId="32" name="_xlnm.Print_Area" vbProcedure="false">No27!$A$1:$AL$64</definedName>
    <definedName function="false" hidden="false" localSheetId="33" name="_xlnm.Print_Area" vbProcedure="false">No28!$A$1:$AQ$70</definedName>
    <definedName function="false" hidden="false" localSheetId="34" name="_xlnm.Print_Area" vbProcedure="false">No29!$A$1:$AO$66</definedName>
    <definedName function="false" hidden="false" localSheetId="5" name="_xlnm.Print_Area" vbProcedure="false">No3!$A$1:$AO$63</definedName>
    <definedName function="false" hidden="false" localSheetId="35" name="_xlnm.Print_Area" vbProcedure="false">No30!$A$1:$AM$64</definedName>
    <definedName function="false" hidden="false" localSheetId="36" name="_xlnm.Print_Area" vbProcedure="false">No31!$A$1:$AM$61</definedName>
    <definedName function="false" hidden="false" localSheetId="37" name="_xlnm.Print_Area" vbProcedure="false">No32!$A$1:$AM$62</definedName>
    <definedName function="false" hidden="false" localSheetId="38" name="_xlnm.Print_Area" vbProcedure="false">No33!$A$1:$AL$64</definedName>
    <definedName function="false" hidden="false" localSheetId="39" name="_xlnm.Print_Area" vbProcedure="false">No34!$A$1:$AM$67</definedName>
    <definedName function="false" hidden="false" localSheetId="7" name="_xlnm.Print_Area" vbProcedure="false">No4!$A$1:$AS$86</definedName>
    <definedName function="false" hidden="false" localSheetId="9" name="_xlnm.Print_Area" vbProcedure="false">'No5 (3歳児配置改善加算あり)'!$B$1:$AR$73</definedName>
    <definedName function="false" hidden="false" localSheetId="10" name="_xlnm.Print_Area" vbProcedure="false">'No5 (3歳児配置改善加算なし) '!$A$1:$AR$75</definedName>
    <definedName function="false" hidden="false" localSheetId="11" name="_xlnm.Print_Area" vbProcedure="false">No6!$A$1:$AM$77</definedName>
    <definedName function="false" hidden="false" localSheetId="12" name="_xlnm.Print_Area" vbProcedure="false">No7!$A$1:$AO$65</definedName>
    <definedName function="false" hidden="false" localSheetId="13" name="_xlnm.Print_Area" vbProcedure="false">No8!$A$1:$AN$66</definedName>
    <definedName function="false" hidden="false" localSheetId="14" name="_xlnm.Print_Area" vbProcedure="false">No9!$A$1:$AP$72</definedName>
    <definedName function="false" hidden="false" localSheetId="8" name="_xlnm.Print_Area" vbProcedure="false">'記入例No5 (3歳児配置改善加算あり) '!$A$1:$AS$73,'記入例No5 (3歳児配置改善加算あり) '!$AT$1:$CH$44</definedName>
    <definedName function="false" hidden="false" localSheetId="0" name="_xlnm.Print_Area" vbProcedure="false">表紙!$A$1:$AJ$38</definedName>
    <definedName function="false" hidden="false" localSheetId="1" name="_xlnm.Print_Area" vbProcedure="false">'目次（保）'!$A$1:$AJ$58</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S29" authorId="0">
      <text>
        <r>
          <rPr>
            <sz val="9"/>
            <color rgb="FF000000"/>
            <rFont val="ＭＳ Ｐ明朝"/>
            <family val="1"/>
            <charset val="128"/>
          </rPr>
          <t xml:space="preserve">監査調書提出月の初日現在を記入すること。</t>
        </r>
      </text>
    </comment>
    <comment ref="S31" authorId="0">
      <text>
        <r>
          <rPr>
            <sz val="9"/>
            <color rgb="FF000000"/>
            <rFont val="ＭＳ Ｐ明朝"/>
            <family val="1"/>
            <charset val="128"/>
          </rPr>
          <t xml:space="preserve">監査調書提出月の初日現在を記入すること（現員ではありません）</t>
        </r>
      </text>
    </comment>
    <comment ref="S33" authorId="0">
      <text>
        <r>
          <rPr>
            <sz val="9"/>
            <color rgb="FF000000"/>
            <rFont val="ＭＳ Ｐ明朝"/>
            <family val="1"/>
            <charset val="128"/>
          </rPr>
          <t xml:space="preserve">前年度末現在の認可定員</t>
        </r>
      </text>
    </comment>
  </commentList>
</comments>
</file>

<file path=xl/comments10.xml><?xml version="1.0" encoding="utf-8"?>
<comments xmlns="http://schemas.openxmlformats.org/spreadsheetml/2006/main" xmlns:xdr="http://schemas.openxmlformats.org/drawingml/2006/spreadsheetDrawing">
  <authors>
    <author> </author>
  </authors>
  <commentList>
    <comment ref="F9" authorId="0">
      <text>
        <r>
          <rPr>
            <sz val="9"/>
            <color rgb="FF000000"/>
            <rFont val="ＭＳ Ｐゴシック"/>
            <family val="3"/>
            <charset val="128"/>
          </rPr>
          <t xml:space="preserve">特別児童扶養手当支給対象児童を受入れている施設</t>
        </r>
      </text>
    </comment>
    <comment ref="F10" authorId="0">
      <text>
        <r>
          <rPr>
            <sz val="9"/>
            <color rgb="FF000000"/>
            <rFont val="ＭＳ Ｐゴシック"/>
            <family val="3"/>
            <charset val="128"/>
          </rPr>
          <t xml:space="preserve">市町村長が認めた障害児を受入れている施設</t>
        </r>
      </text>
    </comment>
    <comment ref="V8" authorId="0">
      <text>
        <r>
          <rPr>
            <sz val="9"/>
            <color rgb="FF000000"/>
            <rFont val="ＭＳ Ｐ明朝"/>
            <family val="1"/>
            <charset val="128"/>
          </rPr>
          <t xml:space="preserve">障害児保育事業（市町村単独事業）は「その他」に記入すること。</t>
        </r>
      </text>
    </comment>
    <comment ref="AF20" authorId="0">
      <text>
        <r>
          <rPr>
            <sz val="9"/>
            <color rgb="FF000000"/>
            <rFont val="ＭＳ Ｐ明朝"/>
            <family val="1"/>
            <charset val="128"/>
          </rPr>
          <t xml:space="preserve">正規・非正規を問わず、正規職員就業規則で規定する所定労働時間で雇用されている者</t>
        </r>
      </text>
    </comment>
    <comment ref="AU22" authorId="0">
      <text>
        <r>
          <rPr>
            <sz val="9"/>
            <color rgb="FF000000"/>
            <rFont val="ＭＳ Ｐ明朝"/>
            <family val="1"/>
            <charset val="128"/>
          </rPr>
          <t xml:space="preserve">保育士カウントの看護師等を含む</t>
        </r>
        <r>
          <rPr>
            <sz val="9"/>
            <color rgb="FFFF0000"/>
            <rFont val="ＭＳ Ｐ明朝"/>
            <family val="1"/>
            <charset val="128"/>
          </rPr>
          <t xml:space="preserve">(子育て支援員除く)
</t>
        </r>
      </text>
    </comment>
    <comment ref="AY24" authorId="0">
      <text>
        <r>
          <rPr>
            <sz val="9"/>
            <color rgb="FF000000"/>
            <rFont val="ＭＳ Ｐゴシック"/>
            <family val="3"/>
            <charset val="128"/>
          </rPr>
          <t xml:space="preserve">式が入っています。</t>
        </r>
      </text>
    </comment>
    <comment ref="BG22" authorId="0">
      <text>
        <r>
          <rPr>
            <sz val="9"/>
            <color rgb="FF000000"/>
            <rFont val="ＭＳ Ｐ明朝"/>
            <family val="1"/>
            <charset val="128"/>
          </rPr>
          <t xml:space="preserve">保育士カウントの看護師等を含む</t>
        </r>
        <r>
          <rPr>
            <sz val="9"/>
            <color rgb="FFFF0000"/>
            <rFont val="ＭＳ Ｐ明朝"/>
            <family val="1"/>
            <charset val="128"/>
          </rPr>
          <t xml:space="preserve">(子育て支援員除く）</t>
        </r>
        <r>
          <rPr>
            <sz val="9"/>
            <color rgb="FF000000"/>
            <rFont val="ＭＳ Ｐ明朝"/>
            <family val="1"/>
            <charset val="128"/>
          </rPr>
          <t xml:space="preserve">　</t>
        </r>
      </text>
    </comment>
    <comment ref="BK24" authorId="0">
      <text>
        <r>
          <rPr>
            <sz val="9"/>
            <color rgb="FF000000"/>
            <rFont val="ＭＳ Ｐゴシック"/>
            <family val="3"/>
            <charset val="128"/>
          </rPr>
          <t xml:space="preserve">式が入っています。</t>
        </r>
      </text>
    </comment>
  </commentList>
</comments>
</file>

<file path=xl/comments11.xml><?xml version="1.0" encoding="utf-8"?>
<comments xmlns="http://schemas.openxmlformats.org/spreadsheetml/2006/main" xmlns:xdr="http://schemas.openxmlformats.org/drawingml/2006/spreadsheetDrawing">
  <authors>
    <author> </author>
  </authors>
  <commentList>
    <comment ref="F9" authorId="0">
      <text>
        <r>
          <rPr>
            <sz val="9"/>
            <color rgb="FF000000"/>
            <rFont val="ＭＳ Ｐゴシック"/>
            <family val="3"/>
            <charset val="128"/>
          </rPr>
          <t xml:space="preserve">特別児童扶養手当支給対象児童を受入れている施設</t>
        </r>
      </text>
    </comment>
    <comment ref="F10" authorId="0">
      <text>
        <r>
          <rPr>
            <sz val="9"/>
            <color rgb="FF000000"/>
            <rFont val="ＭＳ Ｐゴシック"/>
            <family val="3"/>
            <charset val="128"/>
          </rPr>
          <t xml:space="preserve">市町村長が認めた障害児を受入れている施設</t>
        </r>
      </text>
    </comment>
    <comment ref="V8" authorId="0">
      <text>
        <r>
          <rPr>
            <sz val="9"/>
            <color rgb="FF000000"/>
            <rFont val="ＭＳ Ｐ明朝"/>
            <family val="1"/>
            <charset val="128"/>
          </rPr>
          <t xml:space="preserve">障害児保育事業（市町村単独事業）は「その他」に記入すること。</t>
        </r>
      </text>
    </comment>
    <comment ref="AF20" authorId="0">
      <text>
        <r>
          <rPr>
            <sz val="9"/>
            <color rgb="FF000000"/>
            <rFont val="ＭＳ Ｐ明朝"/>
            <family val="1"/>
            <charset val="128"/>
          </rPr>
          <t xml:space="preserve">正規・非正規を問わず、正規職員就業規則で規定する所定労働時間で雇用されている者</t>
        </r>
      </text>
    </comment>
    <comment ref="AU22" authorId="0">
      <text>
        <r>
          <rPr>
            <sz val="9"/>
            <color rgb="FF000000"/>
            <rFont val="ＭＳ Ｐ明朝"/>
            <family val="1"/>
            <charset val="128"/>
          </rPr>
          <t xml:space="preserve">保育士カウントの看護師等を含む</t>
        </r>
        <r>
          <rPr>
            <sz val="9"/>
            <color rgb="FFFF0000"/>
            <rFont val="ＭＳ Ｐ明朝"/>
            <family val="1"/>
            <charset val="128"/>
          </rPr>
          <t xml:space="preserve">(子育て支援員除く)
</t>
        </r>
      </text>
    </comment>
    <comment ref="AY24" authorId="0">
      <text>
        <r>
          <rPr>
            <sz val="9"/>
            <color rgb="FF000000"/>
            <rFont val="ＭＳ Ｐゴシック"/>
            <family val="3"/>
            <charset val="128"/>
          </rPr>
          <t xml:space="preserve">式が入っています。</t>
        </r>
      </text>
    </comment>
    <comment ref="BG22" authorId="0">
      <text>
        <r>
          <rPr>
            <sz val="9"/>
            <color rgb="FF000000"/>
            <rFont val="ＭＳ Ｐ明朝"/>
            <family val="1"/>
            <charset val="128"/>
          </rPr>
          <t xml:space="preserve">保育士カウントの看護師等を含む</t>
        </r>
        <r>
          <rPr>
            <sz val="9"/>
            <color rgb="FFFF0000"/>
            <rFont val="ＭＳ Ｐ明朝"/>
            <family val="1"/>
            <charset val="128"/>
          </rPr>
          <t xml:space="preserve">(子育て支援員除く）</t>
        </r>
        <r>
          <rPr>
            <sz val="9"/>
            <color rgb="FF000000"/>
            <rFont val="ＭＳ Ｐ明朝"/>
            <family val="1"/>
            <charset val="128"/>
          </rPr>
          <t xml:space="preserve">　</t>
        </r>
      </text>
    </comment>
    <comment ref="BK24" authorId="0">
      <text>
        <r>
          <rPr>
            <sz val="9"/>
            <color rgb="FF000000"/>
            <rFont val="ＭＳ Ｐゴシック"/>
            <family val="3"/>
            <charset val="128"/>
          </rPr>
          <t xml:space="preserve">式が入っています。</t>
        </r>
      </text>
    </comment>
  </commentList>
</comments>
</file>

<file path=xl/comments19.xml><?xml version="1.0" encoding="utf-8"?>
<comments xmlns="http://schemas.openxmlformats.org/spreadsheetml/2006/main" xmlns:xdr="http://schemas.openxmlformats.org/drawingml/2006/spreadsheetDrawing">
  <authors>
    <author> </author>
  </authors>
  <commentList>
    <comment ref="C9" authorId="0">
      <text>
        <r>
          <rPr>
            <sz val="9"/>
            <color rgb="FF000000"/>
            <rFont val="ＭＳ Ｐ明朝"/>
            <family val="1"/>
            <charset val="128"/>
          </rPr>
          <t xml:space="preserve">リスト（産休、育休、介護休、病休）から選択。手書きも可。</t>
        </r>
      </text>
    </comment>
    <comment ref="C23" authorId="0">
      <text>
        <r>
          <rPr>
            <sz val="9"/>
            <color rgb="FF000000"/>
            <rFont val="ＭＳ Ｐ明朝"/>
            <family val="1"/>
            <charset val="128"/>
          </rPr>
          <t xml:space="preserve">リスト（退職、転職）から選択してください。</t>
        </r>
      </text>
    </comment>
    <comment ref="K9" authorId="0">
      <text>
        <r>
          <rPr>
            <sz val="9"/>
            <color rgb="FF000000"/>
            <rFont val="ＭＳ Ｐ明朝"/>
            <family val="1"/>
            <charset val="128"/>
          </rPr>
          <t xml:space="preserve">選択肢リストにない場合は、手書きしてください。</t>
        </r>
      </text>
    </comment>
    <comment ref="N9" authorId="0">
      <text>
        <r>
          <rPr>
            <sz val="9"/>
            <color rgb="FF000000"/>
            <rFont val="ＭＳ Ｐ明朝"/>
            <family val="1"/>
            <charset val="128"/>
          </rPr>
          <t xml:space="preserve">リストから選択（正規職員、常勤(非正規)、常勤的非常勤、短期間</t>
        </r>
      </text>
    </comment>
    <comment ref="Q23" authorId="0">
      <text>
        <r>
          <rPr>
            <sz val="9"/>
            <color rgb="FF000000"/>
            <rFont val="ＭＳ Ｐ明朝"/>
            <family val="1"/>
            <charset val="128"/>
          </rPr>
          <t xml:space="preserve">選択肢リストにない場合は、手書きしてください。</t>
        </r>
      </text>
    </comment>
    <comment ref="R11" authorId="0">
      <text>
        <r>
          <rPr>
            <sz val="9"/>
            <color rgb="FF000000"/>
            <rFont val="ＭＳ Ｐ明朝"/>
            <family val="1"/>
            <charset val="128"/>
          </rPr>
          <t xml:space="preserve">（入力方法の例）
H25.4.17</t>
        </r>
      </text>
    </comment>
    <comment ref="W23" authorId="0">
      <text>
        <r>
          <rPr>
            <sz val="9"/>
            <color rgb="FF000000"/>
            <rFont val="ＭＳ Ｐ明朝"/>
            <family val="1"/>
            <charset val="128"/>
          </rPr>
          <t xml:space="preserve">リストから選択（正規職員、常勤(非正規)、常勤的非常勤、短期間</t>
        </r>
      </text>
    </comment>
  </commentList>
</comments>
</file>

<file path=xl/comments20.xml><?xml version="1.0" encoding="utf-8"?>
<comments xmlns="http://schemas.openxmlformats.org/spreadsheetml/2006/main" xmlns:xdr="http://schemas.openxmlformats.org/drawingml/2006/spreadsheetDrawing">
  <authors>
    <author> </author>
  </authors>
  <commentList>
    <comment ref="BF11" authorId="0">
      <text>
        <r>
          <rPr>
            <sz val="9"/>
            <color rgb="FF000000"/>
            <rFont val="ＭＳ ゴシック"/>
            <family val="3"/>
            <charset val="128"/>
          </rPr>
          <t xml:space="preserve">時間単位の年休取得については切り捨て
15日４時間→15
15日６時間→15</t>
        </r>
      </text>
    </comment>
    <comment ref="BF13" authorId="0">
      <text>
        <r>
          <rPr>
            <sz val="9"/>
            <color rgb="FF000000"/>
            <rFont val="MS P ゴシック"/>
            <family val="3"/>
            <charset val="128"/>
          </rPr>
          <t xml:space="preserve">繰り越し分含む。
</t>
        </r>
      </text>
    </comment>
  </commentList>
</comments>
</file>

<file path=xl/comments21.xml><?xml version="1.0" encoding="utf-8"?>
<comments xmlns="http://schemas.openxmlformats.org/spreadsheetml/2006/main" xmlns:xdr="http://schemas.openxmlformats.org/drawingml/2006/spreadsheetDrawing">
  <authors>
    <author> </author>
  </authors>
  <commentList>
    <comment ref="BG11" authorId="0">
      <text>
        <r>
          <rPr>
            <sz val="9"/>
            <color rgb="FF000000"/>
            <rFont val="ＭＳ ゴシック"/>
            <family val="3"/>
            <charset val="128"/>
          </rPr>
          <t xml:space="preserve">時間単位の年休取得については切り捨て
15日４時間→15
15日６時間→15</t>
        </r>
      </text>
    </comment>
    <comment ref="BG13" authorId="0">
      <text>
        <r>
          <rPr>
            <sz val="9"/>
            <color rgb="FF000000"/>
            <rFont val="MS P ゴシック"/>
            <family val="3"/>
            <charset val="128"/>
          </rPr>
          <t xml:space="preserve">繰り越し分含む。
</t>
        </r>
      </text>
    </comment>
  </commentList>
</comments>
</file>

<file path=xl/comments22.xml><?xml version="1.0" encoding="utf-8"?>
<comments xmlns="http://schemas.openxmlformats.org/spreadsheetml/2006/main" xmlns:xdr="http://schemas.openxmlformats.org/drawingml/2006/spreadsheetDrawing">
  <authors>
    <author> </author>
  </authors>
  <commentList>
    <comment ref="G13" authorId="0">
      <text>
        <r>
          <rPr>
            <b val="true"/>
            <sz val="9"/>
            <color rgb="FF000000"/>
            <rFont val="ＭＳ Ｐ明朝"/>
            <family val="1"/>
            <charset val="128"/>
          </rPr>
          <t xml:space="preserve">「常勤」</t>
        </r>
        <r>
          <rPr>
            <sz val="9"/>
            <color rgb="FF000000"/>
            <rFont val="ＭＳ Ｐ明朝"/>
            <family val="1"/>
            <charset val="128"/>
          </rPr>
          <t xml:space="preserve">→正規職員（保育士）の所定労働時間と同じ者
</t>
        </r>
        <r>
          <rPr>
            <b val="true"/>
            <sz val="9"/>
            <color rgb="FF000000"/>
            <rFont val="ＭＳ Ｐ明朝"/>
            <family val="1"/>
            <charset val="128"/>
          </rPr>
          <t xml:space="preserve">「非常勤」</t>
        </r>
        <r>
          <rPr>
            <sz val="9"/>
            <color rgb="FF000000"/>
            <rFont val="ＭＳ Ｐ明朝"/>
            <family val="1"/>
            <charset val="128"/>
          </rPr>
          <t xml:space="preserve">→労働時間が1日6時間以上かつ月20日以上だが、正規職員(保育士)の所定労働時間に満たない者
</t>
        </r>
      </text>
    </comment>
    <comment ref="AG14" authorId="0">
      <text>
        <r>
          <rPr>
            <b val="true"/>
            <sz val="9"/>
            <color rgb="FFFF0000"/>
            <rFont val="ＭＳ Ｐゴシック"/>
            <family val="3"/>
            <charset val="128"/>
          </rPr>
          <t xml:space="preserve">※日給・時給の場合：時給・日給を月額に換算した金額を入力</t>
        </r>
      </text>
    </comment>
    <comment ref="AG62" authorId="0">
      <text>
        <r>
          <rPr>
            <b val="true"/>
            <sz val="9"/>
            <color rgb="FFFF0000"/>
            <rFont val="ＭＳ Ｐゴシック"/>
            <family val="3"/>
            <charset val="128"/>
          </rPr>
          <t xml:space="preserve">※日給・時給の場合：時給・日給を月額に換算した金額を入力</t>
        </r>
      </text>
    </comment>
    <comment ref="AG112" authorId="0">
      <text>
        <r>
          <rPr>
            <b val="true"/>
            <sz val="9"/>
            <color rgb="FFFF0000"/>
            <rFont val="ＭＳ Ｐゴシック"/>
            <family val="3"/>
            <charset val="128"/>
          </rPr>
          <t xml:space="preserve">※日給・時給の場合：時給・日給を月額に換算した金額を入力</t>
        </r>
      </text>
    </comment>
    <comment ref="AG162" authorId="0">
      <text>
        <r>
          <rPr>
            <b val="true"/>
            <sz val="9"/>
            <color rgb="FFFF0000"/>
            <rFont val="ＭＳ Ｐゴシック"/>
            <family val="3"/>
            <charset val="128"/>
          </rPr>
          <t xml:space="preserve">※日給・時給の場合：時給・日給を月額に換算した金額を入力</t>
        </r>
      </text>
    </comment>
    <comment ref="AH16" authorId="0">
      <text>
        <r>
          <rPr>
            <b val="true"/>
            <sz val="9"/>
            <color rgb="FFFF0000"/>
            <rFont val="ＭＳ Ｐゴシック"/>
            <family val="3"/>
            <charset val="128"/>
          </rPr>
          <t xml:space="preserve">※日給・時給の場合：日給額・時給額を入力</t>
        </r>
      </text>
    </comment>
    <comment ref="AH64" authorId="0">
      <text>
        <r>
          <rPr>
            <b val="true"/>
            <sz val="9"/>
            <color rgb="FFFF0000"/>
            <rFont val="ＭＳ Ｐゴシック"/>
            <family val="3"/>
            <charset val="128"/>
          </rPr>
          <t xml:space="preserve">※日給・時給の場合：日給額・時給額を入力</t>
        </r>
      </text>
    </comment>
    <comment ref="AH114" authorId="0">
      <text>
        <r>
          <rPr>
            <b val="true"/>
            <sz val="9"/>
            <color rgb="FFFF0000"/>
            <rFont val="ＭＳ Ｐゴシック"/>
            <family val="3"/>
            <charset val="128"/>
          </rPr>
          <t xml:space="preserve">※日給・時給の場合：日給額・時給額を入力</t>
        </r>
      </text>
    </comment>
    <comment ref="AH164" authorId="0">
      <text>
        <r>
          <rPr>
            <b val="true"/>
            <sz val="9"/>
            <color rgb="FFFF0000"/>
            <rFont val="ＭＳ Ｐゴシック"/>
            <family val="3"/>
            <charset val="128"/>
          </rPr>
          <t xml:space="preserve">※日給・時給の場合：日給額・時給額を入力</t>
        </r>
      </text>
    </comment>
    <comment ref="BD11" authorId="0">
      <text>
        <r>
          <rPr>
            <sz val="9"/>
            <color rgb="FF000000"/>
            <rFont val="ＭＳ ゴシック"/>
            <family val="3"/>
            <charset val="128"/>
          </rPr>
          <t xml:space="preserve">時間単位の年休取得については切り捨て
15日４時間 → 15
15日５時間 → 15</t>
        </r>
      </text>
    </comment>
    <comment ref="BD13" authorId="0">
      <text>
        <r>
          <rPr>
            <sz val="9"/>
            <color rgb="FF000000"/>
            <rFont val="MS P ゴシック"/>
            <family val="3"/>
            <charset val="128"/>
          </rPr>
          <t xml:space="preserve">繰り越し分含む。
</t>
        </r>
      </text>
    </comment>
  </commentList>
</comments>
</file>

<file path=xl/comments23.xml><?xml version="1.0" encoding="utf-8"?>
<comments xmlns="http://schemas.openxmlformats.org/spreadsheetml/2006/main" xmlns:xdr="http://schemas.openxmlformats.org/drawingml/2006/spreadsheetDrawing">
  <authors>
    <author> </author>
  </authors>
  <commentList>
    <comment ref="E13" authorId="0">
      <text>
        <r>
          <rPr>
            <b val="true"/>
            <sz val="9"/>
            <color rgb="FF000000"/>
            <rFont val="ＭＳ Ｐ明朝"/>
            <family val="1"/>
            <charset val="128"/>
          </rPr>
          <t xml:space="preserve">「常勤」</t>
        </r>
        <r>
          <rPr>
            <sz val="9"/>
            <color rgb="FF000000"/>
            <rFont val="ＭＳ Ｐ明朝"/>
            <family val="1"/>
            <charset val="128"/>
          </rPr>
          <t xml:space="preserve">→正規職員の所定労働時間と同じ者
</t>
        </r>
        <r>
          <rPr>
            <b val="true"/>
            <sz val="9"/>
            <color rgb="FF000000"/>
            <rFont val="ＭＳ Ｐ明朝"/>
            <family val="1"/>
            <charset val="128"/>
          </rPr>
          <t xml:space="preserve">「非常勤」</t>
        </r>
        <r>
          <rPr>
            <sz val="9"/>
            <color rgb="FF000000"/>
            <rFont val="ＭＳ Ｐ明朝"/>
            <family val="1"/>
            <charset val="128"/>
          </rPr>
          <t xml:space="preserve">→労働時間が1日6時間以上かつ月20日以上だが、正規職員の所定労働時間に満たない者
</t>
        </r>
        <r>
          <rPr>
            <b val="true"/>
            <sz val="9"/>
            <color rgb="FF000000"/>
            <rFont val="ＭＳ Ｐ明朝"/>
            <family val="1"/>
            <charset val="128"/>
          </rPr>
          <t xml:space="preserve">「短時間」</t>
        </r>
        <r>
          <rPr>
            <sz val="9"/>
            <color rgb="FF000000"/>
            <rFont val="ＭＳ Ｐ明朝"/>
            <family val="1"/>
            <charset val="128"/>
          </rPr>
          <t xml:space="preserve">→労働時間が1日6時間未満又は月20日未満の者</t>
        </r>
      </text>
    </comment>
    <comment ref="AH14" authorId="0">
      <text>
        <r>
          <rPr>
            <b val="true"/>
            <sz val="9"/>
            <color rgb="FFFF0000"/>
            <rFont val="ＭＳ Ｐゴシック"/>
            <family val="3"/>
            <charset val="128"/>
          </rPr>
          <t xml:space="preserve">※日給・時給の場合：時給・日給を月額に換算した金額を入力</t>
        </r>
      </text>
    </comment>
    <comment ref="AH54" authorId="0">
      <text>
        <r>
          <rPr>
            <b val="true"/>
            <sz val="9"/>
            <color rgb="FFFF0000"/>
            <rFont val="ＭＳ Ｐゴシック"/>
            <family val="3"/>
            <charset val="128"/>
          </rPr>
          <t xml:space="preserve">※日給・時給の場合：時給・日給を月額に換算した金額を入力</t>
        </r>
      </text>
    </comment>
    <comment ref="AH101" authorId="0">
      <text>
        <r>
          <rPr>
            <b val="true"/>
            <sz val="9"/>
            <color rgb="FFFF0000"/>
            <rFont val="ＭＳ Ｐゴシック"/>
            <family val="3"/>
            <charset val="128"/>
          </rPr>
          <t xml:space="preserve">※日給・時給の場合：時給・日給を月額に換算した金額を入力</t>
        </r>
      </text>
    </comment>
    <comment ref="AH148" authorId="0">
      <text>
        <r>
          <rPr>
            <b val="true"/>
            <sz val="9"/>
            <color rgb="FFFF0000"/>
            <rFont val="ＭＳ Ｐゴシック"/>
            <family val="3"/>
            <charset val="128"/>
          </rPr>
          <t xml:space="preserve">※日給・時給の場合：時給・日給を月額に換算した金額を入力</t>
        </r>
      </text>
    </comment>
    <comment ref="AI16" authorId="0">
      <text>
        <r>
          <rPr>
            <b val="true"/>
            <sz val="9"/>
            <color rgb="FFFF0000"/>
            <rFont val="ＭＳ Ｐゴシック"/>
            <family val="3"/>
            <charset val="128"/>
          </rPr>
          <t xml:space="preserve">※日給・時給の場合：日給額・時給額を入力</t>
        </r>
      </text>
    </comment>
    <comment ref="AI56" authorId="0">
      <text>
        <r>
          <rPr>
            <b val="true"/>
            <sz val="9"/>
            <color rgb="FFFF0000"/>
            <rFont val="ＭＳ Ｐゴシック"/>
            <family val="3"/>
            <charset val="128"/>
          </rPr>
          <t xml:space="preserve">※日給・時給の場合：日給額・時給額を入力</t>
        </r>
      </text>
    </comment>
    <comment ref="AI103" authorId="0">
      <text>
        <r>
          <rPr>
            <b val="true"/>
            <sz val="9"/>
            <color rgb="FFFF0000"/>
            <rFont val="ＭＳ Ｐゴシック"/>
            <family val="3"/>
            <charset val="128"/>
          </rPr>
          <t xml:space="preserve">※日給・時給の場合：日給額・時給額を入力</t>
        </r>
      </text>
    </comment>
    <comment ref="AI150" authorId="0">
      <text>
        <r>
          <rPr>
            <b val="true"/>
            <sz val="9"/>
            <color rgb="FFFF0000"/>
            <rFont val="ＭＳ Ｐゴシック"/>
            <family val="3"/>
            <charset val="128"/>
          </rPr>
          <t xml:space="preserve">※日給・時給の場合：日給額・時給額を入力</t>
        </r>
      </text>
    </comment>
    <comment ref="BE11" authorId="0">
      <text>
        <r>
          <rPr>
            <sz val="9"/>
            <color rgb="FF000000"/>
            <rFont val="ＭＳ ゴシック"/>
            <family val="3"/>
            <charset val="128"/>
          </rPr>
          <t xml:space="preserve">時間単位の年休取得については切り捨て
15日４時間 → 15
15日５時間 → 15</t>
        </r>
      </text>
    </comment>
    <comment ref="BE13" authorId="0">
      <text>
        <r>
          <rPr>
            <sz val="9"/>
            <color rgb="FF000000"/>
            <rFont val="MS P ゴシック"/>
            <family val="3"/>
            <charset val="128"/>
          </rPr>
          <t xml:space="preserve">繰り越し分含む。
</t>
        </r>
      </text>
    </comment>
  </commentList>
</comments>
</file>

<file path=xl/comments3.xml><?xml version="1.0" encoding="utf-8"?>
<comments xmlns="http://schemas.openxmlformats.org/spreadsheetml/2006/main" xmlns:xdr="http://schemas.openxmlformats.org/drawingml/2006/spreadsheetDrawing">
  <authors>
    <author> </author>
  </authors>
  <commentList>
    <comment ref="K9" authorId="0">
      <text>
        <r>
          <rPr>
            <sz val="9"/>
            <color rgb="FF000000"/>
            <rFont val="MS P ゴシック"/>
            <family val="3"/>
            <charset val="128"/>
          </rPr>
          <t xml:space="preserve">※２
１歳児のうち、監査調書提出月初日現在で満２歳に到達した児童数を再掲すること</t>
        </r>
      </text>
    </comment>
    <comment ref="N6" authorId="0">
      <text>
        <r>
          <rPr>
            <sz val="8"/>
            <color rgb="FF000000"/>
            <rFont val="ＭＳ Ｐ明朝"/>
            <family val="1"/>
            <charset val="128"/>
          </rPr>
          <t xml:space="preserve">このページは、色の付いたセルに数式が入っています</t>
        </r>
        <r>
          <rPr>
            <sz val="8"/>
            <color rgb="FF000000"/>
            <rFont val="ＭＳ Ｐゴシック"/>
            <family val="3"/>
            <charset val="128"/>
          </rPr>
          <t xml:space="preserve">。</t>
        </r>
        <r>
          <rPr>
            <b val="true"/>
            <sz val="8"/>
            <color rgb="FF000000"/>
            <rFont val="ＭＳ Ｐゴシック"/>
            <family val="3"/>
            <charset val="128"/>
          </rPr>
          <t xml:space="preserve">色なしセル</t>
        </r>
        <r>
          <rPr>
            <sz val="8"/>
            <color rgb="FF000000"/>
            <rFont val="ＭＳ Ｐ明朝"/>
            <family val="1"/>
            <charset val="128"/>
          </rPr>
          <t xml:space="preserve">に入力してください。</t>
        </r>
      </text>
    </comment>
    <comment ref="U32" authorId="0">
      <text>
        <r>
          <rPr>
            <b val="true"/>
            <sz val="11"/>
            <color rgb="FF000000"/>
            <rFont val="MS P ゴシック"/>
            <family val="3"/>
            <charset val="128"/>
          </rPr>
          <t xml:space="preserve">保育所運営№6‐5⑴③
4月の1歳児合計とリンク</t>
        </r>
      </text>
    </comment>
  </commentList>
</comments>
</file>

<file path=xl/comments4.xml><?xml version="1.0" encoding="utf-8"?>
<comments xmlns="http://schemas.openxmlformats.org/spreadsheetml/2006/main" xmlns:xdr="http://schemas.openxmlformats.org/drawingml/2006/spreadsheetDrawing">
  <authors>
    <author> </author>
  </authors>
  <commentList>
    <comment ref="K9" authorId="0">
      <text>
        <r>
          <rPr>
            <sz val="9"/>
            <color rgb="FF000000"/>
            <rFont val="MS P ゴシック"/>
            <family val="3"/>
            <charset val="128"/>
          </rPr>
          <t xml:space="preserve">※２
１歳児のうち、監査調書提出月初日現在で満２歳に到達した児童数を再掲すること</t>
        </r>
      </text>
    </comment>
    <comment ref="N6" authorId="0">
      <text>
        <r>
          <rPr>
            <sz val="8"/>
            <color rgb="FF000000"/>
            <rFont val="ＭＳ Ｐ明朝"/>
            <family val="1"/>
            <charset val="128"/>
          </rPr>
          <t xml:space="preserve">このページは、色の付いたセルに数式が入っています</t>
        </r>
        <r>
          <rPr>
            <sz val="8"/>
            <color rgb="FF000000"/>
            <rFont val="ＭＳ Ｐゴシック"/>
            <family val="3"/>
            <charset val="128"/>
          </rPr>
          <t xml:space="preserve">。</t>
        </r>
        <r>
          <rPr>
            <b val="true"/>
            <sz val="8"/>
            <color rgb="FF000000"/>
            <rFont val="ＭＳ Ｐゴシック"/>
            <family val="3"/>
            <charset val="128"/>
          </rPr>
          <t xml:space="preserve">色なしセル</t>
        </r>
        <r>
          <rPr>
            <sz val="8"/>
            <color rgb="FF000000"/>
            <rFont val="ＭＳ Ｐ明朝"/>
            <family val="1"/>
            <charset val="128"/>
          </rPr>
          <t xml:space="preserve">に入力してください。</t>
        </r>
      </text>
    </comment>
    <comment ref="U32" authorId="0">
      <text>
        <r>
          <rPr>
            <b val="true"/>
            <sz val="11"/>
            <color rgb="FF000000"/>
            <rFont val="MS P ゴシック"/>
            <family val="3"/>
            <charset val="128"/>
          </rPr>
          <t xml:space="preserve">保育所運営№6‐5⑴③
4月の1歳児合計とリンク</t>
        </r>
      </text>
    </comment>
  </commentList>
</comments>
</file>

<file path=xl/comments5.xml><?xml version="1.0" encoding="utf-8"?>
<comments xmlns="http://schemas.openxmlformats.org/spreadsheetml/2006/main" xmlns:xdr="http://schemas.openxmlformats.org/drawingml/2006/spreadsheetDrawing">
  <authors>
    <author> </author>
  </authors>
  <commentList>
    <comment ref="F7" authorId="0">
      <text>
        <r>
          <rPr>
            <sz val="9"/>
            <color rgb="FF000000"/>
            <rFont val="ＭＳ Ｐ明朝"/>
            <family val="1"/>
            <charset val="128"/>
          </rPr>
          <t xml:space="preserve">県規則第14条⑵　「保育室等」とは、乳児室、ほふく室、保育室又は遊戯室をいう。</t>
        </r>
      </text>
    </comment>
    <comment ref="AF5" authorId="0">
      <text>
        <r>
          <rPr>
            <b val="true"/>
            <sz val="9"/>
            <color rgb="FF000000"/>
            <rFont val="MS P ゴシック"/>
            <family val="3"/>
            <charset val="128"/>
          </rPr>
          <t xml:space="preserve">県規則第14条(3)？</t>
        </r>
      </text>
    </comment>
  </commentList>
</comments>
</file>

<file path=xl/comments7.xml><?xml version="1.0" encoding="utf-8"?>
<comments xmlns="http://schemas.openxmlformats.org/spreadsheetml/2006/main" xmlns:xdr="http://schemas.openxmlformats.org/drawingml/2006/spreadsheetDrawing">
  <authors>
    <author> </author>
  </authors>
  <commentList>
    <comment ref="T64" authorId="0">
      <text>
        <r>
          <rPr>
            <sz val="9"/>
            <color rgb="FF000000"/>
            <rFont val="ＭＳ Ｐ明朝"/>
            <family val="1"/>
            <charset val="128"/>
          </rPr>
          <t xml:space="preserve">分園設置の保育園は、中心園、分園それぞれの利用定員で適用の可否を判断します。
例）中心園100名、分園30名の場合→中心園0、分園1</t>
        </r>
      </text>
    </comment>
    <comment ref="T66" authorId="0">
      <text>
        <r>
          <rPr>
            <sz val="9"/>
            <color rgb="FF000000"/>
            <rFont val="ＭＳ Ｐ明朝"/>
            <family val="1"/>
            <charset val="128"/>
          </rPr>
          <t xml:space="preserve">中心園、分園それぞれに適用</t>
        </r>
      </text>
    </comment>
    <comment ref="T68" authorId="0">
      <text>
        <r>
          <rPr>
            <sz val="9"/>
            <color rgb="FF000000"/>
            <rFont val="ＭＳ Ｐ明朝"/>
            <family val="1"/>
            <charset val="128"/>
          </rPr>
          <t xml:space="preserve">適用の場合、中心園に1を計上してください。</t>
        </r>
      </text>
    </comment>
    <comment ref="T72" authorId="0">
      <text>
        <r>
          <rPr>
            <sz val="9"/>
            <color rgb="FF000000"/>
            <rFont val="ＭＳ Ｐ明朝"/>
            <family val="1"/>
            <charset val="128"/>
          </rPr>
          <t xml:space="preserve">分園設置の保育所の場合は、中心園、分園それぞれに加配1です。</t>
        </r>
      </text>
    </comment>
    <comment ref="V5" authorId="0">
      <text>
        <r>
          <rPr>
            <sz val="9"/>
            <color rgb="FF000000"/>
            <rFont val="ＭＳ Ｐ明朝"/>
            <family val="1"/>
            <charset val="128"/>
          </rPr>
          <t xml:space="preserve">色のついたセルには数式が入っています。
色なしセルに入力してください。</t>
        </r>
      </text>
    </comment>
    <comment ref="BA27" authorId="0">
      <text>
        <r>
          <rPr>
            <sz val="9"/>
            <color rgb="FF000000"/>
            <rFont val="ＭＳ Ｐ明朝"/>
            <family val="1"/>
            <charset val="128"/>
          </rPr>
          <t xml:space="preserve">保育士カウントの看護師等を含む</t>
        </r>
      </text>
    </comment>
    <comment ref="BE25" authorId="0">
      <text>
        <r>
          <rPr>
            <sz val="9"/>
            <color rgb="FF000000"/>
            <rFont val="ＭＳ Ｐ明朝"/>
            <family val="1"/>
            <charset val="128"/>
          </rPr>
          <t xml:space="preserve">正規職員就業規則に定める所定労働時間を入力</t>
        </r>
      </text>
    </comment>
    <comment ref="BE29" authorId="0">
      <text>
        <r>
          <rPr>
            <sz val="9"/>
            <color rgb="FF000000"/>
            <rFont val="ＭＳ Ｐゴシック"/>
            <family val="3"/>
            <charset val="128"/>
          </rPr>
          <t xml:space="preserve">式が入っています。</t>
        </r>
      </text>
    </comment>
    <comment ref="BM27" authorId="0">
      <text>
        <r>
          <rPr>
            <sz val="9"/>
            <color rgb="FF000000"/>
            <rFont val="ＭＳ Ｐ明朝"/>
            <family val="1"/>
            <charset val="128"/>
          </rPr>
          <t xml:space="preserve">保育士カウントの看護師等を含む</t>
        </r>
      </text>
    </comment>
    <comment ref="BQ25" authorId="0">
      <text>
        <r>
          <rPr>
            <sz val="9"/>
            <color rgb="FF000000"/>
            <rFont val="ＭＳ Ｐ明朝"/>
            <family val="1"/>
            <charset val="128"/>
          </rPr>
          <t xml:space="preserve">正規職員就業規則に定める所定労働時間を入力</t>
        </r>
      </text>
    </comment>
    <comment ref="BQ29" authorId="0">
      <text>
        <r>
          <rPr>
            <sz val="9"/>
            <color rgb="FF000000"/>
            <rFont val="ＭＳ Ｐゴシック"/>
            <family val="3"/>
            <charset val="128"/>
          </rPr>
          <t xml:space="preserve">式が入っています。</t>
        </r>
      </text>
    </comment>
  </commentList>
</comments>
</file>

<file path=xl/comments8.xml><?xml version="1.0" encoding="utf-8"?>
<comments xmlns="http://schemas.openxmlformats.org/spreadsheetml/2006/main" xmlns:xdr="http://schemas.openxmlformats.org/drawingml/2006/spreadsheetDrawing">
  <authors>
    <author> </author>
  </authors>
  <commentList>
    <comment ref="T63" authorId="0">
      <text>
        <r>
          <rPr>
            <sz val="9"/>
            <color rgb="FF000000"/>
            <rFont val="ＭＳ Ｐ明朝"/>
            <family val="1"/>
            <charset val="128"/>
          </rPr>
          <t xml:space="preserve">分園設置の保育園は、中心園、分園それぞれの利用定員で適用の可否を判断します。
例）中心園100名、分園30名の場合→中心園0、分園1</t>
        </r>
      </text>
    </comment>
    <comment ref="T65" authorId="0">
      <text>
        <r>
          <rPr>
            <sz val="9"/>
            <color rgb="FF000000"/>
            <rFont val="ＭＳ Ｐ明朝"/>
            <family val="1"/>
            <charset val="128"/>
          </rPr>
          <t xml:space="preserve">中心園、分園それぞれに適用。</t>
        </r>
      </text>
    </comment>
    <comment ref="T67" authorId="0">
      <text>
        <r>
          <rPr>
            <sz val="9"/>
            <color rgb="FF000000"/>
            <rFont val="ＭＳ Ｐ明朝"/>
            <family val="1"/>
            <charset val="128"/>
          </rPr>
          <t xml:space="preserve">適用の場合、中心園に1を計上してください。</t>
        </r>
      </text>
    </comment>
    <comment ref="T71" authorId="0">
      <text>
        <r>
          <rPr>
            <sz val="9"/>
            <color rgb="FF000000"/>
            <rFont val="ＭＳ Ｐ明朝"/>
            <family val="1"/>
            <charset val="128"/>
          </rPr>
          <t xml:space="preserve">分園設置の保育所の場合は、中心園、分園それぞれに加配1です。</t>
        </r>
      </text>
    </comment>
    <comment ref="AY32" authorId="0">
      <text>
        <r>
          <rPr>
            <sz val="9"/>
            <color rgb="FF000000"/>
            <rFont val="ＭＳ Ｐ明朝"/>
            <family val="1"/>
            <charset val="128"/>
          </rPr>
          <t xml:space="preserve">保育士カウントの看護師等を含む</t>
        </r>
      </text>
    </comment>
    <comment ref="BC30" authorId="0">
      <text>
        <r>
          <rPr>
            <sz val="9"/>
            <color rgb="FF000000"/>
            <rFont val="ＭＳ Ｐ明朝"/>
            <family val="1"/>
            <charset val="128"/>
          </rPr>
          <t xml:space="preserve">正規職員就業規則に定める所定労働時間を入力</t>
        </r>
      </text>
    </comment>
    <comment ref="BC34" authorId="0">
      <text>
        <r>
          <rPr>
            <sz val="9"/>
            <color rgb="FF000000"/>
            <rFont val="ＭＳ Ｐゴシック"/>
            <family val="3"/>
            <charset val="128"/>
          </rPr>
          <t xml:space="preserve">式が入っています。</t>
        </r>
      </text>
    </comment>
    <comment ref="BK32" authorId="0">
      <text>
        <r>
          <rPr>
            <sz val="9"/>
            <color rgb="FF000000"/>
            <rFont val="ＭＳ Ｐ明朝"/>
            <family val="1"/>
            <charset val="128"/>
          </rPr>
          <t xml:space="preserve">保育士カウントの看護師等を含む</t>
        </r>
      </text>
    </comment>
    <comment ref="BO30" authorId="0">
      <text>
        <r>
          <rPr>
            <sz val="9"/>
            <color rgb="FF000000"/>
            <rFont val="ＭＳ Ｐ明朝"/>
            <family val="1"/>
            <charset val="128"/>
          </rPr>
          <t xml:space="preserve">正規職員就業規則に定める所定労働時間を入力</t>
        </r>
      </text>
    </comment>
    <comment ref="BO34" authorId="0">
      <text>
        <r>
          <rPr>
            <sz val="9"/>
            <color rgb="FF000000"/>
            <rFont val="ＭＳ Ｐゴシック"/>
            <family val="3"/>
            <charset val="128"/>
          </rPr>
          <t xml:space="preserve">式が入っています。</t>
        </r>
      </text>
    </comment>
  </commentList>
</comments>
</file>

<file path=xl/comments9.xml><?xml version="1.0" encoding="utf-8"?>
<comments xmlns="http://schemas.openxmlformats.org/spreadsheetml/2006/main" xmlns:xdr="http://schemas.openxmlformats.org/drawingml/2006/spreadsheetDrawing">
  <authors>
    <author> </author>
  </authors>
  <commentList>
    <comment ref="F9" authorId="0">
      <text>
        <r>
          <rPr>
            <sz val="9"/>
            <color rgb="FF000000"/>
            <rFont val="ＭＳ Ｐゴシック"/>
            <family val="3"/>
            <charset val="128"/>
          </rPr>
          <t xml:space="preserve">特別児童扶養手当支給対象児童を受入れている施設</t>
        </r>
      </text>
    </comment>
    <comment ref="F10" authorId="0">
      <text>
        <r>
          <rPr>
            <sz val="9"/>
            <color rgb="FF000000"/>
            <rFont val="ＭＳ Ｐゴシック"/>
            <family val="3"/>
            <charset val="128"/>
          </rPr>
          <t xml:space="preserve">市町村長が認めた障害児を受入れている施設</t>
        </r>
      </text>
    </comment>
    <comment ref="V8" authorId="0">
      <text>
        <r>
          <rPr>
            <sz val="9"/>
            <color rgb="FF000000"/>
            <rFont val="ＭＳ Ｐ明朝"/>
            <family val="1"/>
            <charset val="128"/>
          </rPr>
          <t xml:space="preserve">障害児保育事業（市町村単独事業）は「その他」に記入すること。</t>
        </r>
      </text>
    </comment>
    <comment ref="AF20" authorId="0">
      <text>
        <r>
          <rPr>
            <sz val="9"/>
            <color rgb="FF000000"/>
            <rFont val="ＭＳ Ｐ明朝"/>
            <family val="1"/>
            <charset val="128"/>
          </rPr>
          <t xml:space="preserve">正規・非正規を問わず、正規職員就業規則で規定する所定労働時間で雇用されている者</t>
        </r>
      </text>
    </comment>
    <comment ref="AY22" authorId="0">
      <text>
        <r>
          <rPr>
            <sz val="9"/>
            <color rgb="FF000000"/>
            <rFont val="ＭＳ Ｐ明朝"/>
            <family val="1"/>
            <charset val="128"/>
          </rPr>
          <t xml:space="preserve">保育士カウントの看護師等を含む</t>
        </r>
        <r>
          <rPr>
            <sz val="9"/>
            <color rgb="FFFF0000"/>
            <rFont val="ＭＳ Ｐ明朝"/>
            <family val="1"/>
            <charset val="128"/>
          </rPr>
          <t xml:space="preserve">(子育て支援員除く)
</t>
        </r>
      </text>
    </comment>
    <comment ref="BC24" authorId="0">
      <text>
        <r>
          <rPr>
            <sz val="9"/>
            <color rgb="FF000000"/>
            <rFont val="ＭＳ Ｐゴシック"/>
            <family val="3"/>
            <charset val="128"/>
          </rPr>
          <t xml:space="preserve">式が入っています。</t>
        </r>
      </text>
    </comment>
    <comment ref="BK22" authorId="0">
      <text>
        <r>
          <rPr>
            <sz val="9"/>
            <color rgb="FF000000"/>
            <rFont val="ＭＳ Ｐ明朝"/>
            <family val="1"/>
            <charset val="128"/>
          </rPr>
          <t xml:space="preserve">保育士カウントの看護師等を含む</t>
        </r>
        <r>
          <rPr>
            <sz val="9"/>
            <color rgb="FFFF0000"/>
            <rFont val="ＭＳ Ｐ明朝"/>
            <family val="1"/>
            <charset val="128"/>
          </rPr>
          <t xml:space="preserve">(子育て支援員除く)</t>
        </r>
      </text>
    </comment>
    <comment ref="BO24" authorId="0">
      <text>
        <r>
          <rPr>
            <sz val="9"/>
            <color rgb="FF000000"/>
            <rFont val="ＭＳ Ｐゴシック"/>
            <family val="3"/>
            <charset val="128"/>
          </rPr>
          <t xml:space="preserve">式が入っています。</t>
        </r>
      </text>
    </comment>
  </commentList>
</comments>
</file>

<file path=xl/sharedStrings.xml><?xml version="1.0" encoding="utf-8"?>
<sst xmlns="http://schemas.openxmlformats.org/spreadsheetml/2006/main" count="6441" uniqueCount="1907">
  <si>
    <t xml:space="preserve">Ⅲ　保育所運営調書</t>
  </si>
  <si>
    <t xml:space="preserve">法人</t>
  </si>
  <si>
    <t xml:space="preserve">名　称</t>
  </si>
  <si>
    <t xml:space="preserve">代表者</t>
  </si>
  <si>
    <t xml:space="preserve">保育所</t>
  </si>
  <si>
    <t xml:space="preserve">住所</t>
  </si>
  <si>
    <t xml:space="preserve">電話番号/fax</t>
  </si>
  <si>
    <t xml:space="preserve">Tel：</t>
  </si>
  <si>
    <t xml:space="preserve">fax：</t>
  </si>
  <si>
    <t xml:space="preserve">メールアドレス</t>
  </si>
  <si>
    <t xml:space="preserve">ＨＰアドレス</t>
  </si>
  <si>
    <t xml:space="preserve">分園①</t>
  </si>
  <si>
    <t xml:space="preserve">分園②</t>
  </si>
  <si>
    <t xml:space="preserve">調書記入要領</t>
  </si>
  <si>
    <t xml:space="preserve">※</t>
  </si>
  <si>
    <t xml:space="preserve">特に指定のあるもの以外は、指導監査調書提出月の初日時点で記入すること。</t>
  </si>
  <si>
    <t xml:space="preserve">認可定員と利用定員に相違がある場合には特定教育・保育施設利用定員減少届出書等、利用定員を変更したことがわかる書類の写しを添付すること。</t>
  </si>
  <si>
    <t xml:space="preserve">黄色で着色されているセルは計算式が入っているため、手入力は行わないこと。</t>
  </si>
  <si>
    <t xml:space="preserve">保育所認可年月日</t>
  </si>
  <si>
    <t xml:space="preserve">　</t>
  </si>
  <si>
    <t xml:space="preserve">年</t>
  </si>
  <si>
    <t xml:space="preserve">月</t>
  </si>
  <si>
    <t xml:space="preserve">日</t>
  </si>
  <si>
    <t xml:space="preserve">事業開始年月日</t>
  </si>
  <si>
    <t xml:space="preserve">建替年月日</t>
  </si>
  <si>
    <t xml:space="preserve">定員</t>
  </si>
  <si>
    <t xml:space="preserve">認可定員</t>
  </si>
  <si>
    <t xml:space="preserve">名</t>
  </si>
  <si>
    <t xml:space="preserve">（</t>
  </si>
  <si>
    <t xml:space="preserve">）</t>
  </si>
  <si>
    <t xml:space="preserve">（変更年月日）</t>
  </si>
  <si>
    <t xml:space="preserve">利用定員</t>
  </si>
  <si>
    <t xml:space="preserve">前年度末現在</t>
  </si>
  <si>
    <t xml:space="preserve">実地監査年月日</t>
  </si>
  <si>
    <t xml:space="preserve">　　年 　　月 　　日</t>
  </si>
  <si>
    <t xml:space="preserve">※この欄は、記入しないこと。</t>
  </si>
  <si>
    <t xml:space="preserve">保育所　運営調書</t>
  </si>
  <si>
    <t xml:space="preserve">【印刷不要】</t>
  </si>
  <si>
    <r>
      <rPr>
        <b val="true"/>
        <sz val="14"/>
        <color rgb="FF000000"/>
        <rFont val="ＭＳ Ｐゴシック"/>
        <family val="3"/>
        <charset val="128"/>
      </rPr>
      <t xml:space="preserve">目　次</t>
    </r>
    <r>
      <rPr>
        <sz val="10"/>
        <color rgb="FF000000"/>
        <rFont val="ＭＳ Ｐゴシック"/>
        <family val="3"/>
        <charset val="128"/>
      </rPr>
      <t xml:space="preserve">（各ページへリンク）</t>
    </r>
  </si>
  <si>
    <t xml:space="preserve">sheet</t>
  </si>
  <si>
    <t xml:space="preserve">項目</t>
  </si>
  <si>
    <t xml:space="preserve">No.1</t>
  </si>
  <si>
    <t xml:space="preserve">１ 入所児童の状況</t>
  </si>
  <si>
    <t xml:space="preserve">No.13</t>
  </si>
  <si>
    <t xml:space="preserve">(15)職員の状況（別表１～４）</t>
  </si>
  <si>
    <r>
      <rPr>
        <sz val="9"/>
        <rFont val="ＭＳ Ｐゴシック"/>
        <family val="3"/>
        <charset val="128"/>
      </rPr>
      <t xml:space="preserve">(</t>
    </r>
    <r>
      <rPr>
        <sz val="9"/>
        <color rgb="FFFF0000"/>
        <rFont val="ＭＳ Ｐゴシック"/>
        <family val="3"/>
        <charset val="128"/>
      </rPr>
      <t xml:space="preserve">19</t>
    </r>
    <r>
      <rPr>
        <sz val="9"/>
        <rFont val="ＭＳ Ｐゴシック"/>
        <family val="3"/>
        <charset val="128"/>
      </rPr>
      <t xml:space="preserve">)延長保育時のおやつや夕食の提供</t>
    </r>
  </si>
  <si>
    <t xml:space="preserve">(1)調書提出月初日の児童現員数</t>
  </si>
  <si>
    <t xml:space="preserve">(16)職員の異動等の状況について</t>
  </si>
  <si>
    <r>
      <rPr>
        <sz val="9"/>
        <rFont val="ＭＳ Ｐゴシック"/>
        <family val="3"/>
        <charset val="128"/>
      </rPr>
      <t xml:space="preserve">(</t>
    </r>
    <r>
      <rPr>
        <sz val="9"/>
        <color rgb="FFFF0000"/>
        <rFont val="ＭＳ Ｐゴシック"/>
        <family val="3"/>
        <charset val="128"/>
      </rPr>
      <t xml:space="preserve">20</t>
    </r>
    <r>
      <rPr>
        <sz val="9"/>
        <rFont val="ＭＳ Ｐゴシック"/>
        <family val="3"/>
        <charset val="128"/>
      </rPr>
      <t xml:space="preserve">)食品衛生監視員の立ち入り検査について</t>
    </r>
  </si>
  <si>
    <t xml:space="preserve">２ 施設、設備の状況</t>
  </si>
  <si>
    <t xml:space="preserve">(17)職員の健康管理の状況</t>
  </si>
  <si>
    <t xml:space="preserve">No.27</t>
  </si>
  <si>
    <t xml:space="preserve">１０ 児童の健康管理・安全管理の状況</t>
  </si>
  <si>
    <t xml:space="preserve">(1)施設の状況について</t>
  </si>
  <si>
    <t xml:space="preserve">No.14</t>
  </si>
  <si>
    <t xml:space="preserve">別表1　正規：保育士の勤務状況</t>
  </si>
  <si>
    <t xml:space="preserve">(1)子どもの健康に関する保健計画の作成</t>
  </si>
  <si>
    <t xml:space="preserve">No.2</t>
  </si>
  <si>
    <t xml:space="preserve">　　　　　　〃</t>
  </si>
  <si>
    <t xml:space="preserve">No.14②</t>
  </si>
  <si>
    <t xml:space="preserve">　　　　　　　　　　　〃</t>
  </si>
  <si>
    <t xml:space="preserve">(2)医務室を設置しているか</t>
  </si>
  <si>
    <t xml:space="preserve">No.3</t>
  </si>
  <si>
    <t xml:space="preserve">３ 給水設備及び昇降機設備等の管理</t>
  </si>
  <si>
    <t xml:space="preserve">No.14③</t>
  </si>
  <si>
    <t xml:space="preserve">(3)必要な医薬品等が備えられているか</t>
  </si>
  <si>
    <t xml:space="preserve">(1)飲用水等の管理状況</t>
  </si>
  <si>
    <t xml:space="preserve">No.14④</t>
  </si>
  <si>
    <t xml:space="preserve">(4)嘱託医の配置について</t>
  </si>
  <si>
    <t xml:space="preserve">(2)排水及び汚物処理の状況</t>
  </si>
  <si>
    <t xml:space="preserve">No.15</t>
  </si>
  <si>
    <t xml:space="preserve">別表2　正規：園長及び保育士以外の勤務状況</t>
  </si>
  <si>
    <t xml:space="preserve">(5)園児の健康診断の実施状況について</t>
  </si>
  <si>
    <t xml:space="preserve">(3)昇降機設備の管理について</t>
  </si>
  <si>
    <t xml:space="preserve">No.15②</t>
  </si>
  <si>
    <t xml:space="preserve">【感染症・食中毒対策】</t>
  </si>
  <si>
    <t xml:space="preserve">No.4</t>
  </si>
  <si>
    <t xml:space="preserve">４ 職員配置の状況</t>
  </si>
  <si>
    <t xml:space="preserve">No.15③</t>
  </si>
  <si>
    <t xml:space="preserve">(6)感染症等の発生の状況</t>
  </si>
  <si>
    <t xml:space="preserve">(1)職員数について</t>
  </si>
  <si>
    <t xml:space="preserve">No.15④</t>
  </si>
  <si>
    <t xml:space="preserve">No.28</t>
  </si>
  <si>
    <t xml:space="preserve">(7)感染症等の対策状況</t>
  </si>
  <si>
    <t xml:space="preserve">(2)保育士の配置基準について</t>
  </si>
  <si>
    <t xml:space="preserve">No.16</t>
  </si>
  <si>
    <t xml:space="preserve">別表3　非正規：保育士の勤務状況</t>
  </si>
  <si>
    <t xml:space="preserve">(8)受動喫煙防止対策を進めているか</t>
  </si>
  <si>
    <t xml:space="preserve">No.5</t>
  </si>
  <si>
    <t xml:space="preserve">【3歳児配置改善加算ありの保育所】</t>
  </si>
  <si>
    <t xml:space="preserve">No.16②</t>
  </si>
  <si>
    <t xml:space="preserve">【乳幼児突然死症候群の防止対策】</t>
  </si>
  <si>
    <t xml:space="preserve">(3)委託費特定加算分等の配置・加配はあるか</t>
  </si>
  <si>
    <t xml:space="preserve">No.16③</t>
  </si>
  <si>
    <t xml:space="preserve">(9)乳幼児突然死症候群の防止対策について</t>
  </si>
  <si>
    <t xml:space="preserve">(4)クラス編成の状況</t>
  </si>
  <si>
    <t xml:space="preserve">No.16④</t>
  </si>
  <si>
    <t xml:space="preserve">No.29</t>
  </si>
  <si>
    <t xml:space="preserve">【不適切な保育の未然防止】</t>
  </si>
  <si>
    <t xml:space="preserve">No.5②</t>
  </si>
  <si>
    <t xml:space="preserve">【3歳児配置改善加算なしの保育所】</t>
  </si>
  <si>
    <t xml:space="preserve">No.17</t>
  </si>
  <si>
    <t xml:space="preserve">別表4　非正規：保育士以外の勤務状況</t>
  </si>
  <si>
    <t xml:space="preserve">(10)入所児童に対する不適切な保育の防止等について</t>
  </si>
  <si>
    <t xml:space="preserve">No.17②</t>
  </si>
  <si>
    <t xml:space="preserve">【児童虐待防止対策】</t>
  </si>
  <si>
    <t xml:space="preserve">No.17③</t>
  </si>
  <si>
    <t xml:space="preserve">(11)児童虐待防止に関する職員研修について</t>
  </si>
  <si>
    <t xml:space="preserve">No.6</t>
  </si>
  <si>
    <t xml:space="preserve">(5)調理員の配置について</t>
  </si>
  <si>
    <t xml:space="preserve">No.17④</t>
  </si>
  <si>
    <t xml:space="preserve">(12)児童虐待の早期発見に努めているか</t>
  </si>
  <si>
    <t xml:space="preserve">５ 施設運営管理の状況</t>
  </si>
  <si>
    <t xml:space="preserve">No.18</t>
  </si>
  <si>
    <t xml:space="preserve">(18)職員の定着促進及び離職防止対策</t>
  </si>
  <si>
    <t xml:space="preserve">(13)園長への報告体制について</t>
  </si>
  <si>
    <t xml:space="preserve">(1)入所児童等の内訳</t>
  </si>
  <si>
    <t xml:space="preserve">(19)職員研修の状況</t>
  </si>
  <si>
    <t xml:space="preserve">(14)関係機関への通告について</t>
  </si>
  <si>
    <t xml:space="preserve">(2)定員超過の場合、基準を満たしているか</t>
  </si>
  <si>
    <t xml:space="preserve">No.19</t>
  </si>
  <si>
    <t xml:space="preserve">　　　　〃</t>
  </si>
  <si>
    <t xml:space="preserve">(15)市町村等との連携・協力体制について</t>
  </si>
  <si>
    <t xml:space="preserve">(3)保育所定員の過去２年間の入所率について</t>
  </si>
  <si>
    <t xml:space="preserve">No.20</t>
  </si>
  <si>
    <t xml:space="preserve">【安全管理対策】</t>
  </si>
  <si>
    <t xml:space="preserve">(4)超過120％の場合の市町村との調整</t>
  </si>
  <si>
    <t xml:space="preserve">No.21</t>
  </si>
  <si>
    <t xml:space="preserve">８ 児童処遇状況</t>
  </si>
  <si>
    <t xml:space="preserve">(16)施設設備面における安全確保について</t>
  </si>
  <si>
    <t xml:space="preserve">No.7</t>
  </si>
  <si>
    <t xml:space="preserve">(5)私的契約児の保育を行っているか</t>
  </si>
  <si>
    <t xml:space="preserve">(1)保育指針に基づく全体計画の作成について</t>
  </si>
  <si>
    <t xml:space="preserve">(17)所外活動における安全確保について</t>
  </si>
  <si>
    <t xml:space="preserve">(6)本年度の開所時間</t>
  </si>
  <si>
    <t xml:space="preserve">(2)全体的な計画に基づく指導計画の作成について</t>
  </si>
  <si>
    <t xml:space="preserve">No.30</t>
  </si>
  <si>
    <t xml:space="preserve">(18)児童の送迎について</t>
  </si>
  <si>
    <t xml:space="preserve">(7)時間帯による児童・保育士の状況</t>
  </si>
  <si>
    <t xml:space="preserve">(3)３歳未満児の個別的な計画について</t>
  </si>
  <si>
    <t xml:space="preserve">(19)遊具、建物設備等の安全点検について</t>
  </si>
  <si>
    <t xml:space="preserve">(8)土曜日閉園を行っているか</t>
  </si>
  <si>
    <t xml:space="preserve">(4)療養支援対象児、障害児保育の対象児について</t>
  </si>
  <si>
    <t xml:space="preserve">(20)児童の事故発生の状況</t>
  </si>
  <si>
    <t xml:space="preserve">No.8</t>
  </si>
  <si>
    <t xml:space="preserve">(9)日・祝・年末年始以外の一斉休園</t>
  </si>
  <si>
    <t xml:space="preserve">(5)縦割り保育（異年齢保育）について</t>
  </si>
  <si>
    <t xml:space="preserve">(21)職員の共通理解と所内体制について</t>
  </si>
  <si>
    <t xml:space="preserve">(10)運営規程等の整備・運用について</t>
  </si>
  <si>
    <t xml:space="preserve">(6)指導計画に基づく保育内容の見直し・改善</t>
  </si>
  <si>
    <t xml:space="preserve">No.31</t>
  </si>
  <si>
    <t xml:space="preserve">１１ 非常災害対策の状況</t>
  </si>
  <si>
    <t xml:space="preserve">(11)保育理念、基本方針、重要事項等の周知</t>
  </si>
  <si>
    <t xml:space="preserve">(7)児童出欠簿を作成しているか</t>
  </si>
  <si>
    <t xml:space="preserve">(1)防火管理者は届け出ているか</t>
  </si>
  <si>
    <t xml:space="preserve">(12)園長（所長）について</t>
  </si>
  <si>
    <t xml:space="preserve">No.22</t>
  </si>
  <si>
    <t xml:space="preserve">(8)保育の記録について</t>
  </si>
  <si>
    <t xml:space="preserve">(2)消防計画は届出（変更）を適正か</t>
  </si>
  <si>
    <t xml:space="preserve">(13)前年度の職員会議の開催状況について</t>
  </si>
  <si>
    <t xml:space="preserve">(9)保護者との連絡について</t>
  </si>
  <si>
    <t xml:space="preserve">(3)避難及び消火訓練の実施状況について</t>
  </si>
  <si>
    <t xml:space="preserve">(14)諸規程、諸帳簿の整備</t>
  </si>
  <si>
    <t xml:space="preserve">(10)小学校との連携</t>
  </si>
  <si>
    <t xml:space="preserve">(4)消防計画の周知、分担表の掲示について</t>
  </si>
  <si>
    <t xml:space="preserve">No.9</t>
  </si>
  <si>
    <t xml:space="preserve">６ 給与の状況</t>
  </si>
  <si>
    <t xml:space="preserve">No.23</t>
  </si>
  <si>
    <t xml:space="preserve">９ 給食業務の状況</t>
  </si>
  <si>
    <t xml:space="preserve">(5)消防設備等の定期点検について</t>
  </si>
  <si>
    <t xml:space="preserve">(1)給与規程は整備しているか</t>
  </si>
  <si>
    <t xml:space="preserve">(1)給食は適切な時間に提供されているか</t>
  </si>
  <si>
    <t xml:space="preserve">No.32</t>
  </si>
  <si>
    <t xml:space="preserve">(6)消防用設備点検結果の報告について</t>
  </si>
  <si>
    <t xml:space="preserve">(2)給与規程及び給与表の最終改定は</t>
  </si>
  <si>
    <t xml:space="preserve">(2)給食施設栄養定期報告を行っているか</t>
  </si>
  <si>
    <t xml:space="preserve">(7)消防署の立入検査は</t>
  </si>
  <si>
    <t xml:space="preserve">７ 職員処遇の状況</t>
  </si>
  <si>
    <t xml:space="preserve">(3)調理業務の形態について</t>
  </si>
  <si>
    <t xml:space="preserve">(8)非常口等付近に障害物を置いていないか</t>
  </si>
  <si>
    <t xml:space="preserve">(1)就業規則は整備しているか</t>
  </si>
  <si>
    <t xml:space="preserve">(4)調理業務の外部委託について</t>
  </si>
  <si>
    <t xml:space="preserve">(9)転倒防止や落下防止などの耐震対策</t>
  </si>
  <si>
    <t xml:space="preserve">(2)所轄労基署へ届け出ているか</t>
  </si>
  <si>
    <t xml:space="preserve">(5)３歳以上児の給食外部搬入について</t>
  </si>
  <si>
    <t xml:space="preserve">１２ 保育所の情報提供等の状況</t>
  </si>
  <si>
    <t xml:space="preserve">(3)就業規則と現状に差異はないか</t>
  </si>
  <si>
    <t xml:space="preserve">(6)調理従事者等の検便の実施状況</t>
  </si>
  <si>
    <t xml:space="preserve">(1)地域住民に対しての情報提供</t>
  </si>
  <si>
    <t xml:space="preserve">(4)就業規則及び労使協定等の職員への周知</t>
  </si>
  <si>
    <t xml:space="preserve">No.24</t>
  </si>
  <si>
    <t xml:space="preserve">(7)調理は清潔に行われているか</t>
  </si>
  <si>
    <t xml:space="preserve">(2)子育て支援及び地域との連携の状況</t>
  </si>
  <si>
    <t xml:space="preserve">(5)職員採用手続きについて</t>
  </si>
  <si>
    <t xml:space="preserve">(8)調理室内外の特別清掃は</t>
  </si>
  <si>
    <t xml:space="preserve">No.33</t>
  </si>
  <si>
    <t xml:space="preserve">１３ 福祉サービスの質の向上のための措置</t>
  </si>
  <si>
    <t xml:space="preserve">No.10</t>
  </si>
  <si>
    <t xml:space="preserve">(6)勤務時間について</t>
  </si>
  <si>
    <t xml:space="preserve">(9)食品の保管設備は適当か</t>
  </si>
  <si>
    <t xml:space="preserve">【福祉サービスに関する苦情解決の仕組み】</t>
  </si>
  <si>
    <t xml:space="preserve">(7)労使協定について</t>
  </si>
  <si>
    <t xml:space="preserve">(10)食器の消毒・保管方法</t>
  </si>
  <si>
    <t xml:space="preserve">(1)苦情解決に関する規程等の整備</t>
  </si>
  <si>
    <t xml:space="preserve">No.11</t>
  </si>
  <si>
    <t xml:space="preserve">(8)出勤簿、タイムカードの管理について</t>
  </si>
  <si>
    <t xml:space="preserve">(11)検食を行っているか</t>
  </si>
  <si>
    <t xml:space="preserve">No.34</t>
  </si>
  <si>
    <t xml:space="preserve">(9)時間外勤務等の超過手当について</t>
  </si>
  <si>
    <t xml:space="preserve">(12)保存食について</t>
  </si>
  <si>
    <t xml:space="preserve">【業務の質の評価への取組み】</t>
  </si>
  <si>
    <t xml:space="preserve">(10)年次有給休暇について</t>
  </si>
  <si>
    <t xml:space="preserve">(13)食事計画について</t>
  </si>
  <si>
    <t xml:space="preserve">(2)保育士等の自己評価について</t>
  </si>
  <si>
    <t xml:space="preserve">(11)労基法等の女性保護規定の適用状況</t>
  </si>
  <si>
    <t xml:space="preserve">No.25</t>
  </si>
  <si>
    <t xml:space="preserve">(14)保育所の食育について</t>
  </si>
  <si>
    <t xml:space="preserve">(3)保育所としての自己評価について</t>
  </si>
  <si>
    <t xml:space="preserve">(12)育児・介護休業法の適用状況</t>
  </si>
  <si>
    <t xml:space="preserve">(15)献立について</t>
  </si>
  <si>
    <t xml:space="preserve">(4)福祉サービス第三者評価を受審しているか</t>
  </si>
  <si>
    <t xml:space="preserve">(13)高年齢者雇用安定法改正法の適用状況</t>
  </si>
  <si>
    <t xml:space="preserve">(16)アレルギー疾患等児童の給食の実施</t>
  </si>
  <si>
    <t xml:space="preserve">(14)退職共済制度への加入について</t>
  </si>
  <si>
    <t xml:space="preserve">No.26</t>
  </si>
  <si>
    <t xml:space="preserve">(17)スキムミルクを使用しているか</t>
  </si>
  <si>
    <t xml:space="preserve">No.12</t>
  </si>
  <si>
    <t xml:space="preserve">別表　職員の勤務割り振り表</t>
  </si>
  <si>
    <t xml:space="preserve">(18)生鮮食品は原則当日に搬入しているか</t>
  </si>
  <si>
    <t xml:space="preserve">－保育所運営No.１－</t>
  </si>
  <si>
    <t xml:space="preserve">【記入例】</t>
  </si>
  <si>
    <t xml:space="preserve">目次に戻る</t>
  </si>
  <si>
    <t xml:space="preserve">入所児童・施設、設備関係</t>
  </si>
  <si>
    <t xml:space="preserve">特　記　事　項</t>
  </si>
  <si>
    <t xml:space="preserve"> １　入所児童の状況</t>
  </si>
  <si>
    <t xml:space="preserve">(1)　監査調書提出月初日現在の児童現員数を記入すること。</t>
  </si>
  <si>
    <t xml:space="preserve">令和</t>
  </si>
  <si>
    <t xml:space="preserve">日現在）</t>
  </si>
  <si>
    <t xml:space="preserve">クラス</t>
  </si>
  <si>
    <t xml:space="preserve">０歳児</t>
  </si>
  <si>
    <t xml:space="preserve">１歳児</t>
  </si>
  <si>
    <t xml:space="preserve">２歳児</t>
  </si>
  <si>
    <t xml:space="preserve">３歳児</t>
  </si>
  <si>
    <t xml:space="preserve">４歳児</t>
  </si>
  <si>
    <t xml:space="preserve">５歳児</t>
  </si>
  <si>
    <t xml:space="preserve">合計</t>
  </si>
  <si>
    <t xml:space="preserve">入所率 ％</t>
  </si>
  <si>
    <t xml:space="preserve">現員</t>
  </si>
  <si>
    <t xml:space="preserve">①現員/利用定員</t>
  </si>
  <si>
    <t xml:space="preserve">②現員/認可定員</t>
  </si>
  <si>
    <t xml:space="preserve">※1</t>
  </si>
  <si>
    <t xml:space="preserve"> 児童の年齢は、本年度初日の前日（3月31日）現在年齢とする。</t>
  </si>
  <si>
    <t xml:space="preserve">※2</t>
  </si>
  <si>
    <t xml:space="preserve"> １歳児の現員数欄には、監査調書提出月初日現在で満２歳児を(　)に再掲すること。</t>
  </si>
  <si>
    <t xml:space="preserve">「沖縄県児童福祉施設の設備及び運営に関する基準を定める条例」（H24.12.26沖縄県条例第85号）→以下「県条例」という。
「沖縄県児童福祉施設の設備及び運営に関する基準を定める条例施行規則」（H25.3.31規則第52号）→以下「県規則」という。</t>
  </si>
  <si>
    <t xml:space="preserve">※3　記入する児童数は、以下の種別に留意すること</t>
  </si>
  <si>
    <t xml:space="preserve">現　　員：</t>
  </si>
  <si>
    <t xml:space="preserve">市町村による利用調整に伴い受け入れている児童数</t>
  </si>
  <si>
    <t xml:space="preserve">利用定員：</t>
  </si>
  <si>
    <t xml:space="preserve">施設設置者の申請または届出（変更を含む）により市町村長が確認等を</t>
  </si>
  <si>
    <t xml:space="preserve">行う定員。運営規程等に規定</t>
  </si>
  <si>
    <t xml:space="preserve">認可定員：</t>
  </si>
  <si>
    <t xml:space="preserve">施設設置に当たり認可（認定）され、またはその後の変更につき</t>
  </si>
  <si>
    <t xml:space="preserve">適正な手続きを経た定員</t>
  </si>
  <si>
    <t xml:space="preserve"> ２　施設、設備の状況</t>
  </si>
  <si>
    <t xml:space="preserve">(1)　施設の状況について</t>
  </si>
  <si>
    <t xml:space="preserve">※①、②の配置と①の各部屋の面積が分かる平面図等を添付すること。</t>
  </si>
  <si>
    <t xml:space="preserve">※児童数については、１⑴の現員数と一致させること。</t>
  </si>
  <si>
    <t xml:space="preserve">・</t>
  </si>
  <si>
    <t xml:space="preserve">県条例第45条(1)～(3)</t>
  </si>
  <si>
    <t xml:space="preserve"> ① 各部屋の面積を記入すること。</t>
  </si>
  <si>
    <t xml:space="preserve">県規則第14条(1)</t>
  </si>
  <si>
    <t xml:space="preserve">室　名</t>
  </si>
  <si>
    <t xml:space="preserve">クラス名</t>
  </si>
  <si>
    <t xml:space="preserve">面積　㎡</t>
  </si>
  <si>
    <t xml:space="preserve">沖縄県児童福祉施設の設備及び運営に関する基準を定める
条例第45条及び同条例施行規則第14条の基準面積等</t>
  </si>
  <si>
    <t xml:space="preserve">適否</t>
  </si>
  <si>
    <t xml:space="preserve">乳児室・ほふく室</t>
  </si>
  <si>
    <t xml:space="preserve">0歳児室</t>
  </si>
  <si>
    <t xml:space="preserve">ひよこ</t>
  </si>
  <si>
    <t xml:space="preserve">㎡</t>
  </si>
  <si>
    <t xml:space="preserve">1歳児室</t>
  </si>
  <si>
    <t xml:space="preserve">うさぎ</t>
  </si>
  <si>
    <t xml:space="preserve">年度当初</t>
  </si>
  <si>
    <t xml:space="preserve">2歳未満児</t>
  </si>
  <si>
    <t xml:space="preserve">満2歳児</t>
  </si>
  <si>
    <t xml:space="preserve">計</t>
  </si>
  <si>
    <t xml:space="preserve">人</t>
  </si>
  <si>
    <t xml:space="preserve">小計
（部屋数）</t>
  </si>
  <si>
    <t xml:space="preserve">保育室</t>
  </si>
  <si>
    <t xml:space="preserve">保育室①</t>
  </si>
  <si>
    <t xml:space="preserve">うぐいす</t>
  </si>
  <si>
    <t xml:space="preserve">　　２歳以上児現員</t>
  </si>
  <si>
    <t xml:space="preserve">保育室②</t>
  </si>
  <si>
    <t xml:space="preserve">りす</t>
  </si>
  <si>
    <t xml:space="preserve">（1歳児室の満2歳児を除く）</t>
  </si>
  <si>
    <t xml:space="preserve">保育室③</t>
  </si>
  <si>
    <t xml:space="preserve">きりん</t>
  </si>
  <si>
    <t xml:space="preserve">保育室④</t>
  </si>
  <si>
    <t xml:space="preserve">ぞう</t>
  </si>
  <si>
    <t xml:space="preserve">小計</t>
  </si>
  <si>
    <t xml:space="preserve">遊戯室</t>
  </si>
  <si>
    <t xml:space="preserve">部屋数計</t>
  </si>
  <si>
    <t xml:space="preserve">保育室及び遊戯室</t>
  </si>
  <si>
    <t xml:space="preserve">　　２歳以上児現員 </t>
  </si>
  <si>
    <t xml:space="preserve">屋外遊戯場</t>
  </si>
  <si>
    <t xml:space="preserve">　　２歳以上児現員 
(1歳児室の満2歳児を含む)</t>
  </si>
  <si>
    <t xml:space="preserve"> ② 設備運営基準に定める他の設備等を有しているか。</t>
  </si>
  <si>
    <t xml:space="preserve">（設備の基準）</t>
  </si>
  <si>
    <t xml:space="preserve">医務室（　</t>
  </si>
  <si>
    <t xml:space="preserve">有・</t>
  </si>
  <si>
    <t xml:space="preserve">無</t>
  </si>
  <si>
    <t xml:space="preserve">調理室（</t>
  </si>
  <si>
    <t xml:space="preserve">有 ･</t>
  </si>
  <si>
    <t xml:space="preserve">県条例第45条(1)～(2)</t>
  </si>
  <si>
    <t xml:space="preserve">便　所（　</t>
  </si>
  <si>
    <t xml:space="preserve">調乳室（</t>
  </si>
  <si>
    <t xml:space="preserve">沐浴室（　</t>
  </si>
  <si>
    <t xml:space="preserve"> ③ 施設の認可面積と現況面積は一致しているか。</t>
  </si>
  <si>
    <t xml:space="preserve">＜「いない」場合＞</t>
  </si>
  <si>
    <t xml:space="preserve">（児童福祉施設の設置の認可申請）</t>
  </si>
  <si>
    <t xml:space="preserve"> ④ 県への認可事項変更届は提出しているか。</t>
  </si>
  <si>
    <t xml:space="preserve">児童福祉法施行規則第37条第6項</t>
  </si>
  <si>
    <t xml:space="preserve">直近の変更届：</t>
  </si>
  <si>
    <t xml:space="preserve">※3</t>
  </si>
  <si>
    <t xml:space="preserve"> 記入する児童数は、以下の種別に留意すること。</t>
  </si>
  <si>
    <t xml:space="preserve">(１)　施設の状況について</t>
  </si>
  <si>
    <t xml:space="preserve">　（児童福祉施設の設置の認可申請）</t>
  </si>
  <si>
    <t xml:space="preserve">－保育所運営No.２－</t>
  </si>
  <si>
    <t xml:space="preserve">施設、設備関係</t>
  </si>
  <si>
    <t xml:space="preserve">【施設の構造】</t>
  </si>
  <si>
    <t xml:space="preserve">（保育所の設備基準）</t>
  </si>
  <si>
    <t xml:space="preserve"> ⑤ 施設の階層は、</t>
  </si>
  <si>
    <t xml:space="preserve">階建て</t>
  </si>
  <si>
    <t xml:space="preserve">県規則第14条(3)ア､イ及びカ</t>
  </si>
  <si>
    <t xml:space="preserve">県規則第14条(2)</t>
  </si>
  <si>
    <t xml:space="preserve"> ⑥ 保育室等が２階以上に設けられているか。</t>
  </si>
  <si>
    <t xml:space="preserve">「保育室等」とは、乳児室、ほふく室、保育室又は遊戯室をいう。</t>
  </si>
  <si>
    <r>
      <rPr>
        <sz val="10"/>
        <rFont val="HGｺﾞｼｯｸM"/>
        <family val="3"/>
        <charset val="128"/>
      </rPr>
      <t xml:space="preserve"> ⑦ </t>
    </r>
    <r>
      <rPr>
        <u val="single"/>
        <sz val="10"/>
        <rFont val="HGｺﾞｼｯｸM"/>
        <family val="3"/>
        <charset val="128"/>
      </rPr>
      <t xml:space="preserve">２階以上</t>
    </r>
    <r>
      <rPr>
        <sz val="10"/>
        <rFont val="HGｺﾞｼｯｸM"/>
        <family val="3"/>
        <charset val="128"/>
      </rPr>
      <t xml:space="preserve">に保育室等がある場合（共通）</t>
    </r>
  </si>
  <si>
    <r>
      <rPr>
        <sz val="10"/>
        <rFont val="HGｺﾞｼｯｸM"/>
        <family val="3"/>
        <charset val="128"/>
      </rPr>
      <t xml:space="preserve">　ア 耐火建築物又は準耐火建築物</t>
    </r>
    <r>
      <rPr>
        <sz val="8"/>
        <rFont val="HGｺﾞｼｯｸM"/>
        <family val="3"/>
        <charset val="128"/>
      </rPr>
      <t xml:space="preserve">(※1)</t>
    </r>
    <r>
      <rPr>
        <sz val="10"/>
        <rFont val="HGｺﾞｼｯｸM"/>
        <family val="3"/>
        <charset val="128"/>
      </rPr>
      <t xml:space="preserve">か。</t>
    </r>
  </si>
  <si>
    <t xml:space="preserve">建築基準法第2条第9号の2(耐火建築物）
建築基準法第2条第9号の3(準耐火建築物)
</t>
  </si>
  <si>
    <t xml:space="preserve">　イ 転落事故防止設備はあるか。</t>
  </si>
  <si>
    <t xml:space="preserve">県規則第14条(3)カ</t>
  </si>
  <si>
    <r>
      <rPr>
        <sz val="10"/>
        <rFont val="HGｺﾞｼｯｸM"/>
        <family val="3"/>
        <charset val="128"/>
      </rPr>
      <t xml:space="preserve"> ⑧ </t>
    </r>
    <r>
      <rPr>
        <u val="single"/>
        <sz val="10"/>
        <rFont val="HGｺﾞｼｯｸM"/>
        <family val="3"/>
        <charset val="128"/>
      </rPr>
      <t xml:space="preserve">２階</t>
    </r>
    <r>
      <rPr>
        <sz val="10"/>
        <rFont val="HGｺﾞｼｯｸM"/>
        <family val="3"/>
        <charset val="128"/>
      </rPr>
      <t xml:space="preserve">に保育室等がある場合</t>
    </r>
  </si>
  <si>
    <t xml:space="preserve">県規則第14条⑶イ</t>
  </si>
  <si>
    <t xml:space="preserve">　ア 常用の屋内階段、屋外階段のどちらかがあるか。</t>
  </si>
  <si>
    <t xml:space="preserve">　イ 避難用として、屋内避難階段又は特別避難階段に準じた屋内階段</t>
  </si>
  <si>
    <t xml:space="preserve">建築基準法施行令第123条第1項、第3項（屋内避難階段、特別避難階段）
</t>
  </si>
  <si>
    <r>
      <rPr>
        <sz val="8"/>
        <rFont val="HGｺﾞｼｯｸM"/>
        <family val="3"/>
        <charset val="128"/>
      </rPr>
      <t xml:space="preserve">(※2)</t>
    </r>
    <r>
      <rPr>
        <sz val="10"/>
        <rFont val="HGｺﾞｼｯｸM"/>
        <family val="3"/>
        <charset val="128"/>
      </rPr>
      <t xml:space="preserve">、待避上有効なバルコニー、準耐火構造</t>
    </r>
    <r>
      <rPr>
        <sz val="8"/>
        <rFont val="HGｺﾞｼｯｸM"/>
        <family val="3"/>
        <charset val="128"/>
      </rPr>
      <t xml:space="preserve">（※3）</t>
    </r>
    <r>
      <rPr>
        <sz val="10"/>
        <rFont val="HGｺﾞｼｯｸM"/>
        <family val="3"/>
        <charset val="128"/>
      </rPr>
      <t xml:space="preserve">の屋外傾斜路・こ</t>
    </r>
  </si>
  <si>
    <t xml:space="preserve">れに準ずる設備、屋外階段のいずれかがあるか。</t>
  </si>
  <si>
    <t xml:space="preserve">建築基準法第2条第7号の2（準耐火構造）
</t>
  </si>
  <si>
    <r>
      <rPr>
        <sz val="10"/>
        <rFont val="HGｺﾞｼｯｸM"/>
        <family val="3"/>
        <charset val="128"/>
      </rPr>
      <t xml:space="preserve"> ⑨ </t>
    </r>
    <r>
      <rPr>
        <u val="single"/>
        <sz val="10"/>
        <rFont val="HGｺﾞｼｯｸM"/>
        <family val="3"/>
        <charset val="128"/>
      </rPr>
      <t xml:space="preserve">３階</t>
    </r>
    <r>
      <rPr>
        <sz val="10"/>
        <rFont val="HGｺﾞｼｯｸM"/>
        <family val="3"/>
        <charset val="128"/>
      </rPr>
      <t xml:space="preserve">に保育室等がある場合</t>
    </r>
  </si>
  <si>
    <r>
      <rPr>
        <sz val="10"/>
        <rFont val="HGｺﾞｼｯｸM"/>
        <family val="3"/>
        <charset val="128"/>
      </rPr>
      <t xml:space="preserve">　ア 常用の屋内避難階段又は特別避難階段に準じた屋内階段</t>
    </r>
    <r>
      <rPr>
        <sz val="8"/>
        <rFont val="HGｺﾞｼｯｸM"/>
        <family val="3"/>
        <charset val="128"/>
      </rPr>
      <t xml:space="preserve">(※2)</t>
    </r>
    <r>
      <rPr>
        <sz val="10"/>
        <rFont val="HGｺﾞｼｯｸM"/>
        <family val="3"/>
        <charset val="128"/>
      </rPr>
      <t xml:space="preserve">、屋外階段</t>
    </r>
  </si>
  <si>
    <t xml:space="preserve">のどちらかがあるか。 </t>
  </si>
  <si>
    <t xml:space="preserve">※4</t>
  </si>
  <si>
    <t xml:space="preserve">建築基準法第2条第7号（耐火構造）
</t>
  </si>
  <si>
    <t xml:space="preserve">　イ　避難用として、屋内避難階段又は特別避難階段に準じた屋内階</t>
  </si>
  <si>
    <r>
      <rPr>
        <sz val="10"/>
        <rFont val="HGｺﾞｼｯｸM"/>
        <family val="3"/>
        <charset val="128"/>
      </rPr>
      <t xml:space="preserve">段</t>
    </r>
    <r>
      <rPr>
        <sz val="8"/>
        <rFont val="HGｺﾞｼｯｸM"/>
        <family val="3"/>
        <charset val="128"/>
      </rPr>
      <t xml:space="preserve">(※2)</t>
    </r>
    <r>
      <rPr>
        <sz val="10"/>
        <rFont val="HGｺﾞｼｯｸM"/>
        <family val="3"/>
        <charset val="128"/>
      </rPr>
      <t xml:space="preserve">、耐火構造</t>
    </r>
    <r>
      <rPr>
        <sz val="8"/>
        <rFont val="HGｺﾞｼｯｸM"/>
        <family val="3"/>
        <charset val="128"/>
      </rPr>
      <t xml:space="preserve">（※4）</t>
    </r>
    <r>
      <rPr>
        <sz val="10"/>
        <rFont val="HGｺﾞｼｯｸM"/>
        <family val="3"/>
        <charset val="128"/>
      </rPr>
      <t xml:space="preserve">の屋外傾斜路・これに準ずる設備、屋外階</t>
    </r>
  </si>
  <si>
    <t xml:space="preserve">※5</t>
  </si>
  <si>
    <t xml:space="preserve">建築基準法施行令第123条第2項号(屋外避難階段)
</t>
  </si>
  <si>
    <t xml:space="preserve">段のいずれかがあるか。</t>
  </si>
  <si>
    <r>
      <rPr>
        <sz val="10"/>
        <rFont val="HGｺﾞｼｯｸM"/>
        <family val="3"/>
        <charset val="128"/>
      </rPr>
      <t xml:space="preserve"> ⑩ </t>
    </r>
    <r>
      <rPr>
        <u val="single"/>
        <sz val="10"/>
        <rFont val="HGｺﾞｼｯｸM"/>
        <family val="3"/>
        <charset val="128"/>
      </rPr>
      <t xml:space="preserve">４階以上</t>
    </r>
    <r>
      <rPr>
        <sz val="10"/>
        <rFont val="HGｺﾞｼｯｸM"/>
        <family val="3"/>
        <charset val="128"/>
      </rPr>
      <t xml:space="preserve">に保育室等がある場合</t>
    </r>
  </si>
  <si>
    <r>
      <rPr>
        <sz val="10"/>
        <rFont val="HGｺﾞｼｯｸM"/>
        <family val="3"/>
        <charset val="128"/>
      </rPr>
      <t xml:space="preserve">　ア 常用の屋内避難階段又は特別避難階段に準じた屋内階段</t>
    </r>
    <r>
      <rPr>
        <sz val="8"/>
        <rFont val="HGｺﾞｼｯｸM"/>
        <family val="3"/>
        <charset val="128"/>
      </rPr>
      <t xml:space="preserve">(※2)</t>
    </r>
    <r>
      <rPr>
        <sz val="10"/>
        <rFont val="HGｺﾞｼｯｸM"/>
        <family val="3"/>
        <charset val="128"/>
      </rPr>
      <t xml:space="preserve">、</t>
    </r>
  </si>
  <si>
    <r>
      <rPr>
        <sz val="10"/>
        <rFont val="HGｺﾞｼｯｸM"/>
        <family val="3"/>
        <charset val="128"/>
      </rPr>
      <t xml:space="preserve">屋外避難階段</t>
    </r>
    <r>
      <rPr>
        <sz val="8"/>
        <rFont val="HGｺﾞｼｯｸM"/>
        <family val="3"/>
        <charset val="128"/>
      </rPr>
      <t xml:space="preserve">(※5)</t>
    </r>
    <r>
      <rPr>
        <sz val="10"/>
        <rFont val="HGｺﾞｼｯｸM"/>
        <family val="3"/>
        <charset val="128"/>
      </rPr>
      <t xml:space="preserve">に準じた屋外階段のどちらかがあるか。 </t>
    </r>
  </si>
  <si>
    <t xml:space="preserve">　イ 避難用として、屋内避難階段又は特別避難階段に準じた屋内階</t>
  </si>
  <si>
    <r>
      <rPr>
        <sz val="10"/>
        <rFont val="HGｺﾞｼｯｸM"/>
        <family val="3"/>
        <charset val="128"/>
      </rPr>
      <t xml:space="preserve">段</t>
    </r>
    <r>
      <rPr>
        <sz val="8"/>
        <rFont val="HGｺﾞｼｯｸM"/>
        <family val="3"/>
        <charset val="128"/>
      </rPr>
      <t xml:space="preserve">(※2)</t>
    </r>
    <r>
      <rPr>
        <sz val="10"/>
        <rFont val="HGｺﾞｼｯｸM"/>
        <family val="3"/>
        <charset val="128"/>
      </rPr>
      <t xml:space="preserve">、耐火構造(※4)の屋外傾斜路、屋外避難階段</t>
    </r>
    <r>
      <rPr>
        <sz val="8"/>
        <rFont val="HGｺﾞｼｯｸM"/>
        <family val="3"/>
        <charset val="128"/>
      </rPr>
      <t xml:space="preserve">(※5)</t>
    </r>
    <r>
      <rPr>
        <sz val="10"/>
        <rFont val="HGｺﾞｼｯｸM"/>
        <family val="3"/>
        <charset val="128"/>
      </rPr>
      <t xml:space="preserve">に準じ</t>
    </r>
  </si>
  <si>
    <t xml:space="preserve">た屋外階段のいずれかがあるか。</t>
  </si>
  <si>
    <r>
      <rPr>
        <sz val="10"/>
        <rFont val="HGｺﾞｼｯｸM"/>
        <family val="3"/>
        <charset val="128"/>
      </rPr>
      <t xml:space="preserve"> ⑪ </t>
    </r>
    <r>
      <rPr>
        <u val="single"/>
        <sz val="10"/>
        <rFont val="HGｺﾞｼｯｸM"/>
        <family val="3"/>
        <charset val="128"/>
      </rPr>
      <t xml:space="preserve">３階以上</t>
    </r>
    <r>
      <rPr>
        <sz val="10"/>
        <rFont val="HGｺﾞｼｯｸM"/>
        <family val="3"/>
        <charset val="128"/>
      </rPr>
      <t xml:space="preserve">に保育室がある場合</t>
    </r>
  </si>
  <si>
    <t xml:space="preserve">　ア ⑨及び⑩で「ある」場合、階段等は保育室等から歩行距離が３０</t>
  </si>
  <si>
    <t xml:space="preserve">県規則第14条⑵ウ</t>
  </si>
  <si>
    <t xml:space="preserve">メートル以下であるか。</t>
  </si>
  <si>
    <t xml:space="preserve">　イ 調理室にスプリンクラー設備その他これに類するもので自動式のもの</t>
  </si>
  <si>
    <t xml:space="preserve">県規則第14条⑵エ</t>
  </si>
  <si>
    <t xml:space="preserve">が設置されているか。</t>
  </si>
  <si>
    <t xml:space="preserve">　ウ 調理室に調理用器具の種類に応じて有効な自動消火装置が設けら</t>
  </si>
  <si>
    <t xml:space="preserve">られ、かつ、延焼防止のため必要な措置が講じられているか。</t>
  </si>
  <si>
    <t xml:space="preserve">　エ イ及びウのいずれも「いない」場合、調理室と調理室以外の部分が耐</t>
  </si>
  <si>
    <t xml:space="preserve">※6</t>
  </si>
  <si>
    <t xml:space="preserve">建築基準法施行令第112条第1項（特定防火設備）</t>
  </si>
  <si>
    <r>
      <rPr>
        <sz val="10"/>
        <rFont val="HGｺﾞｼｯｸM"/>
        <family val="3"/>
        <charset val="128"/>
      </rPr>
      <t xml:space="preserve">火構造</t>
    </r>
    <r>
      <rPr>
        <sz val="8"/>
        <rFont val="HGｺﾞｼｯｸM"/>
        <family val="3"/>
        <charset val="128"/>
      </rPr>
      <t xml:space="preserve">(※4)</t>
    </r>
    <r>
      <rPr>
        <sz val="10"/>
        <rFont val="HGｺﾞｼｯｸM"/>
        <family val="3"/>
        <charset val="128"/>
      </rPr>
      <t xml:space="preserve">の床若しくは壁、又は特定防火設備</t>
    </r>
    <r>
      <rPr>
        <sz val="8"/>
        <rFont val="HGｺﾞｼｯｸM"/>
        <family val="3"/>
        <charset val="128"/>
      </rPr>
      <t xml:space="preserve">(※6)</t>
    </r>
    <r>
      <rPr>
        <sz val="10"/>
        <rFont val="HGｺﾞｼｯｸM"/>
        <family val="3"/>
        <charset val="128"/>
      </rPr>
      <t xml:space="preserve">で区画されてい</t>
    </r>
  </si>
  <si>
    <t xml:space="preserve">るか。</t>
  </si>
  <si>
    <t xml:space="preserve">　オ 壁及び天井の室内に面する部分の仕上げは不燃材料であるか。</t>
  </si>
  <si>
    <t xml:space="preserve">県規則第14条⑵オ</t>
  </si>
  <si>
    <t xml:space="preserve">　カ 非常警報器具又は非常警報設備及び消防機関へ火災を通報する</t>
  </si>
  <si>
    <t xml:space="preserve">県規則第14条⑵キ</t>
  </si>
  <si>
    <t xml:space="preserve">設備が設けられているか。</t>
  </si>
  <si>
    <t xml:space="preserve">　キ カーテン、敷物、建具等で可燃性のものについては防炎処理が施さ</t>
  </si>
  <si>
    <t xml:space="preserve">県規則第14条⑵ク</t>
  </si>
  <si>
    <t xml:space="preserve">れているか。</t>
  </si>
  <si>
    <t xml:space="preserve">－保育所運営No.３－</t>
  </si>
  <si>
    <t xml:space="preserve">給水設備及び昇降機設備等の管理</t>
  </si>
  <si>
    <t xml:space="preserve"> ３　給水設備及び昇降機設備等の管理</t>
  </si>
  <si>
    <t xml:space="preserve">(1)　飲用水等の管理状況</t>
  </si>
  <si>
    <t xml:space="preserve">【根拠法令・通知等（印刷不要）】</t>
  </si>
  <si>
    <t xml:space="preserve"> ① 使用水は、次のどれか。</t>
  </si>
  <si>
    <t xml:space="preserve"> ｢社会福祉施設における衛生管理について」 (H9.3.31社援施第65号) －「（別添）大量調理施設衛生管理マニュアル」Ⅱ５(2)⑦～⑧</t>
  </si>
  <si>
    <t xml:space="preserve">水道法（昭和32年6月15日法律第178号）</t>
  </si>
  <si>
    <t xml:space="preserve">都市水道またはこれに準ずる簡易水道</t>
  </si>
  <si>
    <t xml:space="preserve">○</t>
  </si>
  <si>
    <t xml:space="preserve">第34条の２</t>
  </si>
  <si>
    <t xml:space="preserve">井戸水等の自家水</t>
  </si>
  <si>
    <t xml:space="preserve">簡易専用水道の設置者は、厚生労働省令で定める基準に従い、その水道を管理しなければならない。
</t>
  </si>
  <si>
    <t xml:space="preserve">第34条の２第２項</t>
  </si>
  <si>
    <t xml:space="preserve"> ② 「都市水道またはこれに準ずる簡易水道」を使用している場合､</t>
  </si>
  <si>
    <t xml:space="preserve">「社会福祉施設における飲用井戸及び受水槽の衛生確保について」（平成8.7.19社援施第116号）</t>
  </si>
  <si>
    <t xml:space="preserve">簡易専用水道の設置者は、当該簡易専用水道の管理について、厚生労働省令の定めるところにより、定期に、地方公共団体の機関又は厚生労働大臣の登録を受けた者の検査を受けなければならない。</t>
  </si>
  <si>
    <t xml:space="preserve">受水槽を設置しているか｡</t>
  </si>
  <si>
    <t xml:space="preserve">＜受水槽を設置している場合＞</t>
  </si>
  <si>
    <t xml:space="preserve">(簡易専用水道の管理）</t>
  </si>
  <si>
    <t xml:space="preserve">水道法施行規則（昭和32年12月14日厚生省令第45号）</t>
  </si>
  <si>
    <t xml:space="preserve">ア　受水槽の有効容量</t>
  </si>
  <si>
    <t xml:space="preserve">→</t>
  </si>
  <si>
    <t xml:space="preserve">10㎥超過（簡易専用水道）</t>
  </si>
  <si>
    <t xml:space="preserve">水道法第34条の2</t>
  </si>
  <si>
    <t xml:space="preserve">第４章　簡易専用水道</t>
  </si>
  <si>
    <t xml:space="preserve">10㎥以下（小規模貯水槽水道）</t>
  </si>
  <si>
    <t xml:space="preserve">水道法施行規則第55条</t>
  </si>
  <si>
    <t xml:space="preserve">(管理基準)　第55条</t>
  </si>
  <si>
    <t xml:space="preserve">(小規模貯水槽水道の管理・検査）</t>
  </si>
  <si>
    <t xml:space="preserve">法第34条の２第１項に規定する厚生労働省令で定める基準は、次に掲げるものとする。</t>
  </si>
  <si>
    <t xml:space="preserve">イ　受水槽の清掃を行っているか。</t>
  </si>
  <si>
    <t xml:space="preserve">飲用井戸等衛生対策要領の実施について（昭和62年1月29日衛水第12号）
要領４　２）①及び②</t>
  </si>
  <si>
    <t xml:space="preserve">１　水槽の掃除を毎年一回以上定期に行うこと。
２　水槽の点検等有害物、汚水等によつて水が汚染されるのを防止するために必要な措置を講ずること。
３　給水栓における水の色、濁り、臭い、味その他の状態により供給する水に異常を認めたときは、
　水質基準に関する省令の表の上欄に掲げる事項のうち必要なものについて検査を行うこと。
４　供給する水が人の健康を害するおそれがあることを知つたときは、直ちに給水を停止し、かつ、
　その水を使用することが危険である旨を関係者に周知させる措置を講ずること。</t>
  </si>
  <si>
    <t xml:space="preserve">・行っている場合、実施頻度は</t>
  </si>
  <si>
    <t xml:space="preserve">回</t>
  </si>
  <si>
    <t xml:space="preserve">・清掃業者名：</t>
  </si>
  <si>
    <t xml:space="preserve">・清掃した証明書は保管しているか。</t>
  </si>
  <si>
    <t xml:space="preserve">(検査)　第56条</t>
  </si>
  <si>
    <t xml:space="preserve">法第34条の２第２項の規定による検査は、毎年一回以上定期に行うものとする。</t>
  </si>
  <si>
    <t xml:space="preserve">ウ　 水質検査を実施しているか。</t>
  </si>
  <si>
    <t xml:space="preserve">２　検査の方法その他必要な事項については、厚生労働大臣が定めるところによるものとする。</t>
  </si>
  <si>
    <t xml:space="preserve">・検査の依頼先は受水槽の清掃業者と、</t>
  </si>
  <si>
    <t xml:space="preserve">飲用井戸等衛生対策要領の実施について（昭和62年１月29日衛水第12号）</t>
  </si>
  <si>
    <t xml:space="preserve">飲用井戸等衛生対策要領</t>
  </si>
  <si>
    <t xml:space="preserve">依頼先：</t>
  </si>
  <si>
    <t xml:space="preserve">４.　衛生確保対策</t>
  </si>
  <si>
    <t xml:space="preserve">２)飲用井戸等の管理、水質検査等　</t>
  </si>
  <si>
    <t xml:space="preserve">＜簡易専用水道の場合＞</t>
  </si>
  <si>
    <t xml:space="preserve">①飲用井戸等の管理
イ．設置者等は、一般飲用井戸及び業務用飲用井戸の構造（井筒、ケーシング、ポンプ、吸込管、弁類、
　管類、井戸のふた、水槽等）並びに井戸周辺の清潔保持等につき定期的に点検を行い、汚染源に対する
　防護措置を講ずるとともに、これら施設の清潔保持に努めること。また、小規模受水槽水道にあつては、
　簡易専用水道の管理基準に準じて管理を行うこと。
②飲用井戸等の検査　
ア ⅱ)　小規模受水槽水道における定期の水質検査とは、給水栓における水の色、臭い、味、色度、
　　　濁度に関する検査及び残留塩素の有無に係る水質検査をいう。
イ．定期の水質検査は、一般飲用井戸（設置者が専ら自己の居住の用に供する住宅のみに飲用水を
　供給するために設置するものを除く。）、業務用飲用井戸及び小規模受水槽水道にあつては１年
　以内ごとに１回行うものとするが、これ以外のものにあつても１年以内ごとに１回行うことが
　望ましい。
</t>
  </si>
  <si>
    <t xml:space="preserve"> (ｱ) 法定検査の依頼先：</t>
  </si>
  <si>
    <t xml:space="preserve">受水槽が簡易専用水道に該当する場合→法定検査が必要。
小規模貯水槽水道→各自治体の条例で規制されているが、水道は健康な生活と深く関ることから、小規模貯水槽水道も簡易専用水道に準じた衛生管理を求められる。</t>
  </si>
  <si>
    <t xml:space="preserve"> (ｲ) 検査回数は、</t>
  </si>
  <si>
    <t xml:space="preserve"> (ｳ) 検査記録･報告書は整備しているか。</t>
  </si>
  <si>
    <t xml:space="preserve"> ③ 「井戸水等の自家水」を使用している場合、水質検査を行っているか。</t>
  </si>
  <si>
    <t xml:space="preserve"> ｢社会福祉施設における衛生管理について」 (平成9年3月31日社援施第65号)－（別添）大量調理施設衛生管理ﾏﾆｭｱﾙⅡ５(2)⑦
井戸水等を使用する場合は公的検査機関等に依頼して年2回以上の水質検査を行うこと。</t>
  </si>
  <si>
    <t xml:space="preserve">(2) 排水及び汚物処理の状況</t>
  </si>
  <si>
    <t xml:space="preserve"> ① 排水及び汚物処理の方法は、次のいずれか。</t>
  </si>
  <si>
    <t xml:space="preserve">浄化槽法第7条</t>
  </si>
  <si>
    <t xml:space="preserve"> ② 浄化槽を使用している場合、法令で定められている回数の保守</t>
  </si>
  <si>
    <t xml:space="preserve">浄化槽の新設や構造の変更等を行った場合、使用開始後3か月を経過した日から5か月の間に、水質検査を受けることが義務付けられている。この検査は、水質等を検査することにより、浄化槽の設置工事が正しく行われたかどうかを判断するものである。</t>
  </si>
  <si>
    <t xml:space="preserve">点検、清掃、指定検査機関の行う水質検査を実施しているか。</t>
  </si>
  <si>
    <t xml:space="preserve">･</t>
  </si>
  <si>
    <t xml:space="preserve">浄化槽法第7条、第10条、第11条</t>
  </si>
  <si>
    <t xml:space="preserve">浄化槽法第10条</t>
  </si>
  <si>
    <t xml:space="preserve">(3) 昇降機設備の管理について</t>
  </si>
  <si>
    <t xml:space="preserve">年1回、保守点検及び清掃することが義務付けられている。</t>
  </si>
  <si>
    <t xml:space="preserve"> ① 昇降機設備の設置状況について、該当するものにチェックすること。</t>
  </si>
  <si>
    <t xml:space="preserve">ダムウェーター→小荷物専用昇降機</t>
  </si>
  <si>
    <t xml:space="preserve">浄化槽法第11条</t>
  </si>
  <si>
    <t xml:space="preserve">設置後の水質検査（法第7条検査）の後、年1回の定期検査を受けることが義務付けられている。この検査は、保守点検及び清掃が正しく行われ、浄化槽が正常に機能しているかどうかを判断するものである。</t>
  </si>
  <si>
    <t xml:space="preserve"> ② 専門業者による定期点検を行っているか。</t>
  </si>
  <si>
    <t xml:space="preserve">－保育所運営No.４－</t>
  </si>
  <si>
    <t xml:space="preserve">【参考】（印刷不要）</t>
  </si>
  <si>
    <t xml:space="preserve">職員配置関係</t>
  </si>
  <si>
    <t xml:space="preserve">①産休・育休、病休等で休職中の記入方法</t>
  </si>
  <si>
    <t xml:space="preserve"> ４　職員配置の状況（監査調書提出月初日現在）</t>
  </si>
  <si>
    <t xml:space="preserve">　ｱ) 正規職員の保育士</t>
  </si>
  <si>
    <t xml:space="preserve">・代替職員がいない場合は、カウントしない。</t>
  </si>
  <si>
    <t xml:space="preserve"> (1)　職員数を記入すること。</t>
  </si>
  <si>
    <t xml:space="preserve">・代替職員がいる場合は、正規職員の欄にカウントし、「代替」に再掲表示する。</t>
  </si>
  <si>
    <t xml:space="preserve">(※No14～No17(別表１～別表４)の人数と整合性を持たせること。)</t>
  </si>
  <si>
    <t xml:space="preserve">（監査調書提出月：</t>
  </si>
  <si>
    <t xml:space="preserve">月初日現在）</t>
  </si>
  <si>
    <t xml:space="preserve"> ｲ)保育士以外の職の正規職員</t>
  </si>
  <si>
    <t xml:space="preserve">施設長</t>
  </si>
  <si>
    <t xml:space="preserve">直接処遇職員（直接保育に携わる職員）</t>
  </si>
  <si>
    <t xml:space="preserve">代替職員がいない場合はカウントせず、いる場合は正規職員の欄にカウントする。</t>
  </si>
  <si>
    <t xml:space="preserve">保　育　士</t>
  </si>
  <si>
    <t xml:space="preserve">幼稚園教諭・小学校教諭・養護教諭</t>
  </si>
  <si>
    <t xml:space="preserve">子育て支援員等（知事が保育士と同等の知識及び経験を有すると認める者）</t>
  </si>
  <si>
    <t xml:space="preserve"> ｳ)非正規職員</t>
  </si>
  <si>
    <t xml:space="preserve">正規職員</t>
  </si>
  <si>
    <t xml:space="preserve">非正規</t>
  </si>
  <si>
    <t xml:space="preserve">代替職員がいない場合はカウントしない</t>
  </si>
  <si>
    <t xml:space="preserve">代替</t>
  </si>
  <si>
    <t xml:space="preserve">②副園長・・・「その他」に計上</t>
  </si>
  <si>
    <t xml:space="preserve">③地域子ども・子育て支援交付金や市町村単独補助金など、実施事業で人件費を賄っている職員(No5の(3))･･･｢その他｣に計上</t>
  </si>
  <si>
    <t xml:space="preserve">④常勤換算の算出方法</t>
  </si>
  <si>
    <t xml:space="preserve">看護師・保健師・准看護師</t>
  </si>
  <si>
    <t xml:space="preserve">調理員</t>
  </si>
  <si>
    <t xml:space="preserve">その他（保育補助等・用務員）</t>
  </si>
  <si>
    <t xml:space="preserve">○週40時間労働の場合（参考例）</t>
  </si>
  <si>
    <t xml:space="preserve">(再)保育士ｶｳﾝﾄ
「正規」</t>
  </si>
  <si>
    <t xml:space="preserve">再)保育士ｶｳﾝﾄ
「非正規」</t>
  </si>
  <si>
    <t xml:space="preserve">(再)
栄養士</t>
  </si>
  <si>
    <t xml:space="preserve">正規
職員</t>
  </si>
  <si>
    <t xml:space="preserve">365日÷7日≒52週/年</t>
  </si>
  <si>
    <t xml:space="preserve">40時間×52週＝2,080時間/年</t>
  </si>
  <si>
    <t xml:space="preserve">2,080時間÷12月≒173時間/月</t>
  </si>
  <si>
    <t xml:space="preserve">＜記入要領＞</t>
  </si>
  <si>
    <t xml:space="preserve">ア</t>
  </si>
  <si>
    <t xml:space="preserve">主任保育士は、保育士欄に計上する。</t>
  </si>
  <si>
    <t xml:space="preserve">【入力例】</t>
  </si>
  <si>
    <t xml:space="preserve">イ</t>
  </si>
  <si>
    <r>
      <rPr>
        <sz val="9"/>
        <rFont val="HGｺﾞｼｯｸM"/>
        <family val="3"/>
        <charset val="128"/>
      </rPr>
      <t xml:space="preserve">県規則第16条に規定する基準の適用については、当分の間、当該保育所に勤務する保健師、看護師又は准看護師を、1人に限り、保育士とみなすことができる。</t>
    </r>
    <r>
      <rPr>
        <sz val="9"/>
        <color rgb="FFFF0000"/>
        <rFont val="HGｺﾞｼｯｸM"/>
        <family val="3"/>
        <charset val="128"/>
      </rPr>
      <t xml:space="preserve">ただし、乳児の数が４人未満である保育所については、子育てに関する知識と経験を有する看護師等を配置し、かつ、当該看護師等が保育を行うに当たって当該保育所の保育士による支援を受けることができる体制を確保しなければならない。</t>
    </r>
    <r>
      <rPr>
        <sz val="9"/>
        <rFont val="HGｺﾞｼｯｸM"/>
        <family val="3"/>
        <charset val="128"/>
      </rPr>
      <t xml:space="preserve">（県規則附則4項）</t>
    </r>
  </si>
  <si>
    <t xml:space="preserve">（常勤換算計算表）</t>
  </si>
  <si>
    <t xml:space="preserve">正規職員所定労働時間</t>
  </si>
  <si>
    <t xml:space="preserve">時間/週</t>
  </si>
  <si>
    <t xml:space="preserve">全保育士労働時間</t>
  </si>
  <si>
    <t xml:space="preserve">ウ</t>
  </si>
  <si>
    <t xml:space="preserve">当分の間、県規則第16条に規定する保育士の数の算定については、次の各号のいずれかに該当する場合に限り、当該各号に規定する者を、保育士とみなすことができる。（県規則附則8項）</t>
  </si>
  <si>
    <t xml:space="preserve">(ｱ)</t>
  </si>
  <si>
    <t xml:space="preserve">幼稚園教諭の免許状を有する者が満3以上の幼児の保育に従事する場合。</t>
  </si>
  <si>
    <t xml:space="preserve">(ｲ)</t>
  </si>
  <si>
    <t xml:space="preserve">小学校教諭の普通免許状を有する者が保育士とともに満3歳以上満5歳に満たない幼児の保育に従事する場合又は満5歳以上の幼児の保育に従事する場合。</t>
  </si>
  <si>
    <t xml:space="preserve">常勤換算</t>
  </si>
  <si>
    <t xml:space="preserve">(ｳ)</t>
  </si>
  <si>
    <t xml:space="preserve">養護教諭の普通免許状を有する者が保育士とともに満3歳以上の幼児の保育に従事する場合。</t>
  </si>
  <si>
    <t xml:space="preserve">保育士ごとの月労働時間数
(雇用契約による時間数）</t>
  </si>
  <si>
    <t xml:space="preserve">エ</t>
  </si>
  <si>
    <t xml:space="preserve">休職中（産休育休等）の正規職員は、代替職員がいる場合は正規職員欄に計上し、保育士職のみ代替職員を再掲表示する。代替職員がいない場合は計上しない。
休職中（産休育休等）の非正規職員は、代替職員がいる場合は当該代替職員の雇用条件に該当する欄に計上し、代替職員がいない場合は計上しない。</t>
  </si>
  <si>
    <t xml:space="preserve">労働時間/週</t>
  </si>
  <si>
    <t xml:space="preserve">時間</t>
  </si>
  <si>
    <t xml:space="preserve"> (2)　保育士の配置基準について</t>
  </si>
  <si>
    <t xml:space="preserve">＜(2)①のC　常勤換算人数算出方法＞</t>
  </si>
  <si>
    <t xml:space="preserve">① 必要職員数を満たしているか。（A ＜ C )</t>
  </si>
  <si>
    <t xml:space="preserve">常勤換算人数＝「(1)の表「保育士」及び「(再)保育士ｶｳﾝﾄ」の1ｶ月の労働時間数（雇用契約による）の合計」÷「正規職員就業規則で定めた1ｶ月の所定労働時間数」（小数点以下の端数処理を行わない）」</t>
  </si>
  <si>
    <t xml:space="preserve">A．</t>
  </si>
  <si>
    <t xml:space="preserve">基準配置保育士数：</t>
  </si>
  <si>
    <t xml:space="preserve">B．</t>
  </si>
  <si>
    <t xml:space="preserve">保育士現員数：</t>
  </si>
  <si>
    <t xml:space="preserve">C．</t>
  </si>
  <si>
    <t xml:space="preserve">常勤換算保育士数：</t>
  </si>
  <si>
    <t xml:space="preserve">②　正規職員率について</t>
  </si>
  <si>
    <t xml:space="preserve">※分園を設置している園は分園の職員を含む人数で計算し、②に手入力すること。
保育士及び保育士カウント職員(子育て支援員は除く)を基準配置保育士数(基本部分)の合計で除して計算。(右計算式参照)</t>
  </si>
  <si>
    <t xml:space="preserve">①</t>
  </si>
  <si>
    <t xml:space="preserve">正規職員率</t>
  </si>
  <si>
    <t xml:space="preserve">(計算式)</t>
  </si>
  <si>
    <t xml:space="preserve">保育士及び保育士カウント(子育て支援員除く)の正規職員率</t>
  </si>
  <si>
    <t xml:space="preserve">正規職員率＝</t>
  </si>
  <si>
    <t xml:space="preserve">②</t>
  </si>
  <si>
    <t xml:space="preserve">基準配置保育士数(基本部分)</t>
  </si>
  <si>
    <t xml:space="preserve">※手入力</t>
  </si>
  <si>
    <t xml:space="preserve">＜基準配置保育士数算定表＞</t>
  </si>
  <si>
    <t xml:space="preserve">県規則第16条</t>
  </si>
  <si>
    <t xml:space="preserve">区分</t>
  </si>
  <si>
    <t xml:space="preserve">基準配置保育士数</t>
  </si>
  <si>
    <t xml:space="preserve">端数処理等</t>
  </si>
  <si>
    <r>
      <rPr>
        <sz val="9"/>
        <rFont val="HGｺﾞｼｯｸM"/>
        <family val="3"/>
        <charset val="128"/>
      </rPr>
      <t xml:space="preserve">基本分単価に含まれる職員構成（公定価格に関するFAQ_Ver.</t>
    </r>
    <r>
      <rPr>
        <sz val="9"/>
        <color rgb="FFFF0000"/>
        <rFont val="HGｺﾞｼｯｸM"/>
        <family val="3"/>
        <charset val="128"/>
      </rPr>
      <t xml:space="preserve">21</t>
    </r>
    <r>
      <rPr>
        <sz val="9"/>
        <rFont val="HGｺﾞｼｯｸM"/>
        <family val="3"/>
        <charset val="128"/>
      </rPr>
      <t xml:space="preserve">_Ｎｏ．2）</t>
    </r>
  </si>
  <si>
    <t xml:space="preserve">基本部分</t>
  </si>
  <si>
    <t xml:space="preserve">配置基準</t>
  </si>
  <si>
    <t xml:space="preserve">0歳児</t>
  </si>
  <si>
    <t xml:space="preserve">人 ÷</t>
  </si>
  <si>
    <t xml:space="preserve">= 保育士</t>
  </si>
  <si>
    <t xml:space="preserve">小数点第2位切り捨て</t>
  </si>
  <si>
    <t xml:space="preserve">（保育士）</t>
  </si>
  <si>
    <t xml:space="preserve">1～2歳児</t>
  </si>
  <si>
    <t xml:space="preserve">*</t>
  </si>
  <si>
    <t xml:space="preserve">4歳以上児30人につき1人、3歳児20人につき1人、1～2歳児6人につき1人、乳児3人につき1人配置</t>
  </si>
  <si>
    <t xml:space="preserve">3歳児
(注)</t>
  </si>
  <si>
    <t xml:space="preserve">X：現員</t>
  </si>
  <si>
    <t xml:space="preserve">利用定員90人以下の施設は１人加配</t>
  </si>
  <si>
    <t xml:space="preserve">Y：現員</t>
  </si>
  <si>
    <t xml:space="preserve">保育標準時間認定を受ける子どもを受け入れる施設は1人加配</t>
  </si>
  <si>
    <t xml:space="preserve">4歳以上児</t>
  </si>
  <si>
    <t xml:space="preserve">上記の定数に加えて非常勤保育士を1人加配</t>
  </si>
  <si>
    <t xml:space="preserve">保育士</t>
  </si>
  <si>
    <t xml:space="preserve">小数点第1位四捨五入</t>
  </si>
  <si>
    <t xml:space="preserve">（注）3歳児配置改善加算</t>
  </si>
  <si>
    <t xml:space="preserve">最低基準上の配置基準（3歳児20人につき1人配置）はXに、3歳児配置改善加算を受ける場合（3歳児の現員が15人以上であって、15人につき1人配置）は、Yに計上すること。</t>
  </si>
  <si>
    <t xml:space="preserve">加配職員</t>
  </si>
  <si>
    <t xml:space="preserve"> 利用定員90名以下の保育所</t>
  </si>
  <si>
    <t xml:space="preserve"> 保育標準時間認定子どもを
 受入れる保育所</t>
  </si>
  <si>
    <t xml:space="preserve">加算部分</t>
  </si>
  <si>
    <t xml:space="preserve"> 主任保育士専任加算</t>
  </si>
  <si>
    <t xml:space="preserve">保育士配置には、無資格保育補助者を含めないこと。</t>
  </si>
  <si>
    <t xml:space="preserve">※⑵①A.基準配置保育士数</t>
  </si>
  <si>
    <t xml:space="preserve">※基本部分</t>
  </si>
  <si>
    <t xml:space="preserve"> 全保育所（非常勤職員）</t>
  </si>
  <si>
    <t xml:space="preserve">太枠外の基本部分について（各市町村にて確認）</t>
  </si>
  <si>
    <t xml:space="preserve">② 無資格者に「保育士」の名称を使用していないか。</t>
  </si>
  <si>
    <t xml:space="preserve">※県条例施行規則附則第9項</t>
  </si>
  <si>
    <r>
      <rPr>
        <sz val="9"/>
        <color rgb="FF000000"/>
        <rFont val="HGｺﾞｼｯｸM"/>
        <family val="3"/>
        <charset val="128"/>
      </rPr>
      <t xml:space="preserve">当分の間、１日につき８時間を超えて開所する保育所において、</t>
    </r>
    <r>
      <rPr>
        <u val="single"/>
        <sz val="9"/>
        <color rgb="FF000000"/>
        <rFont val="HGｺﾞｼｯｸM"/>
        <family val="3"/>
        <charset val="128"/>
      </rPr>
      <t xml:space="preserve">開所時間を通じて必要となる保育士の総数が、当該保育所に係る</t>
    </r>
    <r>
      <rPr>
        <b val="true"/>
        <u val="single"/>
        <sz val="9"/>
        <color rgb="FF000000"/>
        <rFont val="HGｺﾞｼｯｸM"/>
        <family val="3"/>
        <charset val="128"/>
      </rPr>
      <t xml:space="preserve">利用定員の総数</t>
    </r>
    <r>
      <rPr>
        <u val="single"/>
        <sz val="9"/>
        <color rgb="FF000000"/>
        <rFont val="HGｺﾞｼｯｸM"/>
        <family val="3"/>
        <charset val="128"/>
      </rPr>
      <t xml:space="preserve">に応じて置かなければならない保育士の数を超えるときは、</t>
    </r>
    <r>
      <rPr>
        <sz val="9"/>
        <color rgb="FF000000"/>
        <rFont val="HGｺﾞｼｯｸM"/>
        <family val="3"/>
        <charset val="128"/>
      </rPr>
      <t xml:space="preserve">第16条に規定する保育士の数の算定については、知事が保育士と同等の知識及び経験を有すると認める者が</t>
    </r>
    <r>
      <rPr>
        <b val="true"/>
        <u val="single"/>
        <sz val="9"/>
        <color rgb="FF000000"/>
        <rFont val="HGｺﾞｼｯｸM"/>
        <family val="3"/>
        <charset val="128"/>
      </rPr>
      <t xml:space="preserve">保育士とともに</t>
    </r>
    <r>
      <rPr>
        <sz val="9"/>
        <color rgb="FF000000"/>
        <rFont val="HGｺﾞｼｯｸM"/>
        <family val="3"/>
        <charset val="128"/>
      </rPr>
      <t xml:space="preserve">乳児又は幼児の保育に従事する場合に限り、当該者を、</t>
    </r>
    <r>
      <rPr>
        <u val="single"/>
        <sz val="9"/>
        <color rgb="FF000000"/>
        <rFont val="HGｺﾞｼｯｸM"/>
        <family val="3"/>
        <charset val="128"/>
      </rPr>
      <t xml:space="preserve">開所時間を通じて必要となる保育士の総数から利用定員の総数に応じて置かなければならない保育士の数を差し引いて得た数の範囲で、保育士とみなすことができる。</t>
    </r>
  </si>
  <si>
    <t xml:space="preserve">③ 無資格者が補助的な業務を超えて保育に従事していないか。</t>
  </si>
  <si>
    <t xml:space="preserve"> ４　職員配置の状況</t>
  </si>
  <si>
    <t xml:space="preserve">代替職員がいない場合はカウントしない。</t>
  </si>
  <si>
    <t xml:space="preserve">幼稚園教諭の免許状を有する者が満3歳以上の幼児の保育に従事する場合。</t>
  </si>
  <si>
    <t xml:space="preserve">常勤換算人数＝「(1)の表「保育士」及び「(再)保育士ｶｳﾝﾄ」の1ｶ月の労働時間数（雇用契約による）の合計」÷「正規職員就業規則で定めた1ｶ月の所定労働時間数」（小数点以下の端数処理は行わない）」</t>
  </si>
  <si>
    <t xml:space="preserve">保育士及び保育士カウント(子育て支援員除く)の正規職員</t>
  </si>
  <si>
    <t xml:space="preserve">※分園有り(手入力)</t>
  </si>
  <si>
    <t xml:space="preserve">⑵①A.基準配置保育士数</t>
  </si>
  <si>
    <r>
      <rPr>
        <sz val="9"/>
        <rFont val="HGｺﾞｼｯｸM"/>
        <family val="3"/>
        <charset val="128"/>
      </rPr>
      <t xml:space="preserve">当分の間、１日につき８時間を超えて開所する保育所において、</t>
    </r>
    <r>
      <rPr>
        <u val="single"/>
        <sz val="9"/>
        <rFont val="HGｺﾞｼｯｸM"/>
        <family val="3"/>
        <charset val="128"/>
      </rPr>
      <t xml:space="preserve">開所時間を通じて必要となる保育士の総数が、当該保育所に係る</t>
    </r>
    <r>
      <rPr>
        <b val="true"/>
        <u val="single"/>
        <sz val="9"/>
        <rFont val="HGｺﾞｼｯｸM"/>
        <family val="3"/>
        <charset val="128"/>
      </rPr>
      <t xml:space="preserve">利用定員の総数</t>
    </r>
    <r>
      <rPr>
        <u val="single"/>
        <sz val="9"/>
        <rFont val="HGｺﾞｼｯｸM"/>
        <family val="3"/>
        <charset val="128"/>
      </rPr>
      <t xml:space="preserve">に応じて置かなければならない保育士の数を超えるときは、</t>
    </r>
    <r>
      <rPr>
        <sz val="9"/>
        <rFont val="HGｺﾞｼｯｸM"/>
        <family val="3"/>
        <charset val="128"/>
      </rPr>
      <t xml:space="preserve">第16条に規定する保育士の数の算定については、知事が保育士と同等の知識及び経験を有すると認める者が</t>
    </r>
    <r>
      <rPr>
        <b val="true"/>
        <u val="single"/>
        <sz val="9"/>
        <rFont val="HGｺﾞｼｯｸM"/>
        <family val="3"/>
        <charset val="128"/>
      </rPr>
      <t xml:space="preserve">保育士とともに</t>
    </r>
    <r>
      <rPr>
        <sz val="9"/>
        <rFont val="HGｺﾞｼｯｸM"/>
        <family val="3"/>
        <charset val="128"/>
      </rPr>
      <t xml:space="preserve">乳児又は幼児の保育に従事する場合に限り、当該者を、</t>
    </r>
    <r>
      <rPr>
        <u val="single"/>
        <sz val="9"/>
        <rFont val="HGｺﾞｼｯｸM"/>
        <family val="3"/>
        <charset val="128"/>
      </rPr>
      <t xml:space="preserve">開所時間を通じて必要となる保育士の総数から利用定員の総数に応じて置かなければならない保育士の数を差し引いて得た数の範囲で、保育士とみなすことができる。</t>
    </r>
  </si>
  <si>
    <t xml:space="preserve">③ 無資格者に「保育士」の名称を使用していないか。</t>
  </si>
  <si>
    <t xml:space="preserve">④ 無資格者が補助的な業務を超えて保育に従事していないか。</t>
  </si>
  <si>
    <t xml:space="preserve">－保育所運営No.５－</t>
  </si>
  <si>
    <t xml:space="preserve">(3)　前頁の４(1)の配置職員のうち、委託費特定加算分や子ども・子育て支援</t>
  </si>
  <si>
    <t xml:space="preserve">＜分園設置の保育所の記入方法＞
(3)は、保育所の状況を中心園で記入。
(4)は、中心園、分園ごとに記入してください。</t>
  </si>
  <si>
    <t xml:space="preserve">交付金対象事業等での配置・加配はあるか。（主任保育士専任加算を除く）</t>
  </si>
  <si>
    <t xml:space="preserve">※監査調書提出時の状況について記入してください。</t>
  </si>
  <si>
    <t xml:space="preserve"> ○ 「ある」場合  ※下記以外の加算については、空欄に追記してください。</t>
  </si>
  <si>
    <t xml:space="preserve">加算名</t>
  </si>
  <si>
    <t xml:space="preserve">対象職員名</t>
  </si>
  <si>
    <t xml:space="preserve">事　　業　　名</t>
  </si>
  <si>
    <t xml:space="preserve">療育支援加算（A）</t>
  </si>
  <si>
    <t xml:space="preserve">延長保育事業</t>
  </si>
  <si>
    <t xml:space="preserve">療育支援加算（B)</t>
  </si>
  <si>
    <t xml:space="preserve">一時預かり事業（</t>
  </si>
  <si>
    <t xml:space="preserve">（例）</t>
  </si>
  <si>
    <t xml:space="preserve">休日保育加算</t>
  </si>
  <si>
    <t xml:space="preserve">放課後児童健全育成事業</t>
  </si>
  <si>
    <t xml:space="preserve">夜間保育加算</t>
  </si>
  <si>
    <t xml:space="preserve">病児保育事業（</t>
  </si>
  <si>
    <t xml:space="preserve">○週40時間労働の場合</t>
  </si>
  <si>
    <t xml:space="preserve">○週37.5時間労働の場合</t>
  </si>
  <si>
    <t xml:space="preserve">高齢者等活躍促進加算</t>
  </si>
  <si>
    <t xml:space="preserve">地域子育て支援・拠点事業</t>
  </si>
  <si>
    <t xml:space="preserve">37.5時間×52週＝1,950時間/年</t>
  </si>
  <si>
    <t xml:space="preserve">(</t>
  </si>
  <si>
    <t xml:space="preserve">その他（</t>
  </si>
  <si>
    <t xml:space="preserve">1,950時間÷12月≒163時間/月</t>
  </si>
  <si>
    <t xml:space="preserve">(4)　クラス編成の状況</t>
  </si>
  <si>
    <t xml:space="preserve">＜参考※色つきセルには計算式が入っています。＞</t>
  </si>
  <si>
    <t xml:space="preserve">(※No14～No17(別表１～別表４)の人数、氏名と整合性を持たせること。)</t>
  </si>
  <si>
    <t xml:space="preserve"> ① クラス編成の状況を(年齢の低いクラス順に記入すること。）</t>
  </si>
  <si>
    <t xml:space="preserve">面積</t>
  </si>
  <si>
    <t xml:space="preserve">児童数</t>
  </si>
  <si>
    <t xml:space="preserve">基準
配置
保育士</t>
  </si>
  <si>
    <t xml:space="preserve">保育士数</t>
  </si>
  <si>
    <t xml:space="preserve">担任保育士氏名
（加配含む）</t>
  </si>
  <si>
    <t xml:space="preserve">0歳</t>
  </si>
  <si>
    <t xml:space="preserve">1歳</t>
  </si>
  <si>
    <t xml:space="preserve">2歳</t>
  </si>
  <si>
    <t xml:space="preserve">3歳</t>
  </si>
  <si>
    <t xml:space="preserve">4歳</t>
  </si>
  <si>
    <t xml:space="preserve">5歳</t>
  </si>
  <si>
    <t xml:space="preserve">常勤</t>
  </si>
  <si>
    <t xml:space="preserve">非常勤</t>
  </si>
  <si>
    <t xml:space="preserve">A</t>
  </si>
  <si>
    <t xml:space="preserve">B</t>
  </si>
  <si>
    <t xml:space="preserve">クラス毎のBの労働時間</t>
  </si>
  <si>
    <t xml:space="preserve">(例)</t>
  </si>
  <si>
    <t xml:space="preserve">山田</t>
  </si>
  <si>
    <t xml:space="preserve">大城(30h)、平良(30h)</t>
  </si>
  <si>
    <t xml:space="preserve">金城(26h)、田中(26h)</t>
  </si>
  <si>
    <t xml:space="preserve">糸満、平良</t>
  </si>
  <si>
    <t xml:space="preserve">保育士Bの週労働時間数
(雇用契約による時間数）</t>
  </si>
  <si>
    <t xml:space="preserve">大城(35h)</t>
  </si>
  <si>
    <t xml:space="preserve">大田(25h)</t>
  </si>
  <si>
    <t xml:space="preserve">労働時間</t>
  </si>
  <si>
    <t xml:space="preserve">めだか</t>
  </si>
  <si>
    <t xml:space="preserve">石垣、南風原</t>
  </si>
  <si>
    <t xml:space="preserve">名護(24h)、石川(20h)</t>
  </si>
  <si>
    <t xml:space="preserve">山田、宮城</t>
  </si>
  <si>
    <t xml:space="preserve">田中(38h)、仲田(38h)</t>
  </si>
  <si>
    <t xml:space="preserve">浦添</t>
  </si>
  <si>
    <t xml:space="preserve">西原(35h)</t>
  </si>
  <si>
    <t xml:space="preserve">与那城(25h)</t>
  </si>
  <si>
    <t xml:space="preserve">鈴木</t>
  </si>
  <si>
    <t xml:space="preserve">金城</t>
  </si>
  <si>
    <t xml:space="preserve">【参考通知】（印刷不用）</t>
  </si>
  <si>
    <t xml:space="preserve"> 「保育所等における短時間勤務の保育士の取扱いについて」(R3.3.19 子発0319第1号)</t>
  </si>
  <si>
    <t xml:space="preserve">常勤の保育士が各組・各グループに１名以上（乳児を含む各組・各グループであって当該組・グループに係る最低基準上の保育士定数が２名以上の場合は、１名以上ではなく２名以上）配置されていること。
　ただし、令和２年度以降の各年４月１日時点のいずれかの待機児童数が１人以上であり、かつ、その要因が管内の保育所等において空き定員があるにもかかわらず、常勤の保育祖の確保が困難であることにより、当該保育所等の利用を希望する子どもを受け入れることが出来ないためと判断している市町村（特別区を含む。以下同じ。）において、待機児童解消のため当該市町村がやむを得ないと認める場合に限り、当該子どもを受け入れるのに不足する常勤の保育士のの限りにおいて、1名の常勤の保育士に代えて２名の短時間勤務の保育士を充てても差し支えないものであること。その際当該市町村においては、上記の判断に当たり管内の保育関係者と認識の共有を図るとともに、当該保育所等において、適切に常勤の保育士の募集等常勤の保育士を確保するため取組を行っているか確認すること。常勤の保育士の募集を適切に実施しているかを確認する際には、例えば、当該保育所等に勤務する常勤の保育士よりも著しく低い処遇水準での募集が行われていないことや、ハローワークや職業紹介事業者等を通じて広く求人活動を一定期間行っていることその他適切な方法により募集を行っていることを確認することが考えられること。なお、常勤の保育士が各組・各グループに１名以上（乳児を含む各組・各グループであって当該組・グループに係る最低基準上の保育士定数が２名以上の場合は、１名以上でなはく２名以上）配置されていることが原則であり、望ましいことに変わりはないため、常勤の保育士の確保が可能となった場合は、各組・グループに１名以上常勤の保育士を配置し、上記のただし書きの取扱いについては、早期に解消を図り、当該業務に当たっていた短時間勤務の保育士の業務内容の見直しを行うこと。</t>
  </si>
  <si>
    <t xml:space="preserve">フリー保育士</t>
  </si>
  <si>
    <t xml:space="preserve">与那原</t>
  </si>
  <si>
    <t xml:space="preserve">東(36h)</t>
  </si>
  <si>
    <t xml:space="preserve">子育て支援員等</t>
  </si>
  <si>
    <t xml:space="preserve">比嘉</t>
  </si>
  <si>
    <t xml:space="preserve">新垣(36h)</t>
  </si>
  <si>
    <t xml:space="preserve">※「基準配置保育士」は、前頁４（2）の表とは必ずしも一致しない。</t>
  </si>
  <si>
    <t xml:space="preserve">「児童数」欄の児童年齢は本年度初日の前日（3月31日）現在年齢。障害児数を（　）に再掲すること。</t>
  </si>
  <si>
    <r>
      <rPr>
        <sz val="9"/>
        <rFont val="HGｺﾞｼｯｸM"/>
        <family val="3"/>
        <charset val="128"/>
      </rPr>
      <t xml:space="preserve">「保育士数」「担任保育士氏名（加配含む）」のA：常勤、B：非常勤</t>
    </r>
    <r>
      <rPr>
        <sz val="7"/>
        <rFont val="HGｺﾞｼｯｸM"/>
        <family val="3"/>
        <charset val="128"/>
      </rPr>
      <t xml:space="preserve">※正規・非正規を問わず</t>
    </r>
  </si>
  <si>
    <t xml:space="preserve">「保育士数」と「担任保育士氏名」は、A～Bごとに一致させること。フリー保育士は最下段に記入すること。</t>
  </si>
  <si>
    <t xml:space="preserve">常勤保育士に代えて短時間勤務保育士を充てる場合の勤務時間数が、常勤保育士を充てる場合の勤務時間数を上回ること。</t>
  </si>
  <si>
    <t xml:space="preserve">(ｴ)</t>
  </si>
  <si>
    <t xml:space="preserve">子育て支援員等は、各クラスの担任保育士には含めないこと。</t>
  </si>
  <si>
    <t xml:space="preserve">(ｵ)</t>
  </si>
  <si>
    <t xml:space="preserve">担任保育士氏名を記入するB欄の氏名の後に(　)書きで週平均労働時間を記入すること。</t>
  </si>
  <si>
    <r>
      <rPr>
        <b val="true"/>
        <sz val="9"/>
        <color rgb="FF000000"/>
        <rFont val="HGｺﾞｼｯｸM"/>
        <family val="3"/>
        <charset val="128"/>
      </rPr>
      <t xml:space="preserve">※公定価格に関するFAQ　Ver.</t>
    </r>
    <r>
      <rPr>
        <b val="true"/>
        <sz val="9"/>
        <color rgb="FFFF0000"/>
        <rFont val="HGｺﾞｼｯｸM"/>
        <family val="3"/>
        <charset val="128"/>
      </rPr>
      <t xml:space="preserve">21 </t>
    </r>
    <r>
      <rPr>
        <b val="true"/>
        <sz val="9"/>
        <color rgb="FF000000"/>
        <rFont val="HGｺﾞｼｯｸM"/>
        <family val="3"/>
        <charset val="128"/>
      </rPr>
      <t xml:space="preserve"> No.9
</t>
    </r>
    <r>
      <rPr>
        <sz val="9"/>
        <color rgb="FF000000"/>
        <rFont val="HGｺﾞｼｯｸM"/>
        <family val="3"/>
        <charset val="128"/>
      </rPr>
      <t xml:space="preserve">①短時間勤務（１日6時間未満又は月20日未満勤務）の教育・保育従事者
　次の条件の全てを満たす場合には、配置基準や加算算定上の定数の一部に短時間勤務者を充てることができます。
・　学級担任は原則常勤専任であること
・　常勤の教育・保育に従事する者が各組や各グループに１名以上（乳児を含む各組や各グループであって当該組・グループに
   係る配置基準上の定数が２名以上の場合は、最低2名）配置されていること
　※　令和２年度以降の各年４月１日時点のいずれかの待機児童数が１人以上であり、かつ、その要因が管内の保育所、小規模保育事業所（A型・B型）または事業所内保育事業所（以下「保育所等」）において空き定員があるにもかかわらず、常勤の保育祖の確保が困難であることに　より、当該保育所等の利用を希望する子どもを受け入れることが出来ないためと判断している市区町村において、待機児童解消のため当該市区町村がやむを得ないと認める場合に限り、当該子どもを受け入れるのに不足する常勤の保育士のの限りにおいて、1名の常勤の保育士に代えて２名の短時間勤務の保育士を充てても差し支えありません（常勤の保育士が各組・各グループに１名以上配置されていることが原則であり、望ましいことに変わりはないため、常勤の保育士の確保が可能となった場合は、上記の取扱いについては、早期に解消を図ること）。
・　常勤の教育・保育に従事する者に代えて短時間勤務の教育・保育に従事する者を充てる場合の勤務時間数が、常勤を充てる
     場合の勤務時間数を上回ること
②１日６時間以上かつ月20日以上勤務する教育・保育従事者
　　</t>
    </r>
    <r>
      <rPr>
        <u val="single"/>
        <sz val="9"/>
        <color rgb="FF000000"/>
        <rFont val="HGｺﾞｼｯｸM"/>
        <family val="3"/>
        <charset val="128"/>
      </rPr>
      <t xml:space="preserve">各施設・事業所の就業規則で定めた勤務時間を下回る者のうち、１日６時間以上かつ月20日以上勤務する者についても①と同
</t>
    </r>
    <r>
      <rPr>
        <sz val="9"/>
        <color rgb="FF000000"/>
        <rFont val="HGｺﾞｼｯｸM"/>
        <family val="3"/>
        <charset val="128"/>
      </rPr>
      <t xml:space="preserve">   </t>
    </r>
    <r>
      <rPr>
        <u val="single"/>
        <sz val="9"/>
        <color rgb="FF000000"/>
        <rFont val="HGｺﾞｼｯｸM"/>
        <family val="3"/>
        <charset val="128"/>
      </rPr>
      <t xml:space="preserve"> 様に取り扱うこととします
</t>
    </r>
    <r>
      <rPr>
        <sz val="9"/>
        <color rgb="FF000000"/>
        <rFont val="HGｺﾞｼｯｸM"/>
        <family val="3"/>
        <charset val="128"/>
      </rPr>
      <t xml:space="preserve">①・②の従事者を配置基準等の定数の一部に充てる場合は、以下の通り、常勤職員数に換算することとします。
　＜常勤換算値を算出するための算式＞
　　短時間勤務の教育・保育に従事する者及び常勤の教育・保育に従事する者以外の教育・保育に従事する者の1か月の勤務時間
    数の合計÷各施設・事業所の就業規則等で定めた常勤職員の１か月の勤務時間数＝常勤換算値（小数点以下の端数処理を行わない）</t>
    </r>
  </si>
  <si>
    <t xml:space="preserve"> ② 各クラスには常勤保育士(A)を各1名以上配置しているか。</t>
  </si>
  <si>
    <t xml:space="preserve">「保育所等における短時間勤務の保育士の取扱いについて」(R3.3.19子発0319第1号)</t>
  </si>
  <si>
    <t xml:space="preserve"> ③ 0歳児クラスで基準保育士数が2名以上の場合、常勤保育士(A)を2名以上配</t>
  </si>
  <si>
    <t xml:space="preserve">置しているか。</t>
  </si>
  <si>
    <t xml:space="preserve"> ○ 「ある」場合 ※下記以外の加算については、空欄に追記してください。</t>
  </si>
  <si>
    <r>
      <rPr>
        <sz val="9"/>
        <rFont val="HGｺﾞｼｯｸM"/>
        <family val="3"/>
        <charset val="128"/>
      </rPr>
      <t xml:space="preserve">「保育士数」「担任保育士氏名（加配含む）」のA：常勤、B：非常勤 </t>
    </r>
    <r>
      <rPr>
        <sz val="7"/>
        <rFont val="HGｺﾞｼｯｸM"/>
        <family val="3"/>
        <charset val="128"/>
      </rPr>
      <t xml:space="preserve">※正規・非正規を問わず</t>
    </r>
  </si>
  <si>
    <t xml:space="preserve">「保育士数」と「担任保育士氏名」は、A～Cごとに一致させること。フリー保育士は最下段に記入すること。</t>
  </si>
  <si>
    <t xml:space="preserve">(ｶ)</t>
  </si>
  <si>
    <t xml:space="preserve"> ③ 0歳児クラスで基準保育士数が2名以上の場合、常勤保育士(A)を2名以上配置</t>
  </si>
  <si>
    <t xml:space="preserve">しているか。</t>
  </si>
  <si>
    <t xml:space="preserve"> ○ 「ある」場合　 ※下記以外の加算については、空欄に追記してください。</t>
  </si>
  <si>
    <t xml:space="preserve">－保育所運営No.６－</t>
  </si>
  <si>
    <t xml:space="preserve">施設運営管理関係</t>
  </si>
  <si>
    <t xml:space="preserve">特記事項</t>
  </si>
  <si>
    <t xml:space="preserve">(5)　調理員の配置について</t>
  </si>
  <si>
    <t xml:space="preserve">（調理員）</t>
  </si>
  <si>
    <t xml:space="preserve">＜分園設置の保育所の記入方法＞
中心園のみで記入する設問・・・(5)
中心園、分園それぞれで記入する設問
・・・５ (1)～(2)
</t>
  </si>
  <si>
    <t xml:space="preserve"> ① 必要職員数を満たしているか。</t>
  </si>
  <si>
    <t xml:space="preserve">利用定員40人以下の施設は１人、41人以上150人以下の施設は2人、151人以上の施設は3人（うち１人は非常勤）</t>
  </si>
  <si>
    <t xml:space="preserve"> ②　委託費の栄養管理加算を受けているか。</t>
  </si>
  <si>
    <t xml:space="preserve">〈いる場合〉</t>
  </si>
  <si>
    <t xml:space="preserve">　栄養士の雇用形態</t>
  </si>
  <si>
    <t xml:space="preserve"> ５　施設運営管理の状況</t>
  </si>
  <si>
    <t xml:space="preserve">委託費の栄養管理加算を受ける場合は、栄養士の配置が必要。</t>
  </si>
  <si>
    <t xml:space="preserve">(1)　入所児童等の内訳を記入すること。</t>
  </si>
  <si>
    <t xml:space="preserve">　①前年度分</t>
  </si>
  <si>
    <t xml:space="preserve">4月1日現在利用定員：</t>
  </si>
  <si>
    <t xml:space="preserve">人、変更後利用定員：</t>
  </si>
  <si>
    <t xml:space="preserve">人（</t>
  </si>
  <si>
    <t xml:space="preserve">日変更）</t>
  </si>
  <si>
    <t xml:space="preserve">入</t>
  </si>
  <si>
    <t xml:space="preserve">一</t>
  </si>
  <si>
    <t xml:space="preserve">前年
度計</t>
  </si>
  <si>
    <t xml:space="preserve">(A)</t>
  </si>
  <si>
    <t xml:space="preserve">＜記入方法＞</t>
  </si>
  <si>
    <r>
      <rPr>
        <sz val="9"/>
        <rFont val="HGｺﾞｼｯｸM"/>
        <family val="3"/>
        <charset val="128"/>
      </rPr>
      <t xml:space="preserve">入 ： 児童福祉法第24条による委託児童数　一 ： 一時預かり事業及び特定保育の児童数</t>
    </r>
    <r>
      <rPr>
        <sz val="8"/>
        <rFont val="HGｺﾞｼｯｸM"/>
        <family val="3"/>
        <charset val="128"/>
      </rPr>
      <t xml:space="preserve">（自主事業を含む）</t>
    </r>
  </si>
  <si>
    <t xml:space="preserve">入所児童数については、毎月初日の在籍児童数を記入すること。</t>
  </si>
  <si>
    <t xml:space="preserve">一時預かり児童等の数については、当該月の一日平均の利用児童数を記入すること。</t>
  </si>
  <si>
    <t xml:space="preserve">　②前年度入所率は利用定員の範囲内か。</t>
  </si>
  <si>
    <t xml:space="preserve">（Ａ）÷（利用定員×月数）×100＝</t>
  </si>
  <si>
    <t xml:space="preserve">％</t>
  </si>
  <si>
    <t xml:space="preserve">　③本年度分</t>
  </si>
  <si>
    <t xml:space="preserve">本年度計</t>
  </si>
  <si>
    <t xml:space="preserve">(B)</t>
  </si>
  <si>
    <t xml:space="preserve">入 ： 児童福祉法第24条による委託児童数　　　一 ： 一時預かり事業の児童数（自主事業を含む）</t>
  </si>
  <si>
    <t xml:space="preserve">入所児童数については、毎月初日の在籍児童数を監査調書提出月まで記入すること。</t>
  </si>
  <si>
    <t xml:space="preserve">一時預かり事業の児童数は、当該月の一日平均の利用児童数を監査調書提出月まで記入すること。</t>
  </si>
  <si>
    <t xml:space="preserve">　④入所率について</t>
  </si>
  <si>
    <t xml:space="preserve">(ｱ) 入所率は利用定員の範囲内か。</t>
  </si>
  <si>
    <t xml:space="preserve">（B）÷（利用定員×月数）×100＝</t>
  </si>
  <si>
    <t xml:space="preserve">(2)　定員を超えて入所している場合、設備運営基準(面積・保育士</t>
  </si>
  <si>
    <t xml:space="preserve">配置)を満たしているか。</t>
  </si>
  <si>
    <t xml:space="preserve">「保育所への入所の円滑化について」  ( H10.2.13　児保第3号) </t>
  </si>
  <si>
    <t xml:space="preserve">＜分園設置の保育所の記入方法＞</t>
  </si>
  <si>
    <t xml:space="preserve">(3)　過去２年間の利用定員の入所率について（中心園と分園の合算利用定員）</t>
  </si>
  <si>
    <t xml:space="preserve">(参考)</t>
  </si>
  <si>
    <t xml:space="preserve">中心園のみで記入する設問・・・(3)､(4)</t>
  </si>
  <si>
    <t xml:space="preserve">特定教育・保育等に要する費用の額の算定に関する基準等の実施上の留意事項について」平成28年8月23日府子本第571号28文科初第727号雇児発0823第1号_別紙２_Ｖ(乗除調整部分)</t>
  </si>
  <si>
    <t xml:space="preserve">前々年度</t>
  </si>
  <si>
    <t xml:space="preserve">前年度</t>
  </si>
  <si>
    <t xml:space="preserve">(4)　(3)で過去２年間の入所率が各年度120%超過入所している場合、市町村</t>
  </si>
  <si>
    <t xml:space="preserve">保育事業課と利用定員等の見直しを調整しているか。</t>
  </si>
  <si>
    <t xml:space="preserve">－保育所運営No.７－</t>
  </si>
  <si>
    <t xml:space="preserve">(5)　私的契約児の保育を行っているか。</t>
  </si>
  <si>
    <t xml:space="preserve">定員超過の範囲</t>
  </si>
  <si>
    <t xml:space="preserve">＜分園設置の保育所の記入方法＞
中心園、分園それぞれで記入する設問
   ・・・(5)～(8)
</t>
  </si>
  <si>
    <t xml:space="preserve">施設の設備、職員数が定員を超えて入所した児童数に照らし、設備運営基準等をみたしていること。ただし、私的契約児の受け入れは、定員の範囲内であること。</t>
  </si>
  <si>
    <t xml:space="preserve">・いる場合、利用定員の範囲内で受け入れているか。　</t>
  </si>
  <si>
    <t xml:space="preserve">(6)　本年度の開所時間</t>
  </si>
  <si>
    <t xml:space="preserve">平　　　日</t>
  </si>
  <si>
    <t xml:space="preserve">土曜日</t>
  </si>
  <si>
    <t xml:space="preserve">日曜日・祝日等</t>
  </si>
  <si>
    <t xml:space="preserve">開所時間</t>
  </si>
  <si>
    <t xml:space="preserve">：</t>
  </si>
  <si>
    <t xml:space="preserve">～</t>
  </si>
  <si>
    <t xml:space="preserve">標準時間認定</t>
  </si>
  <si>
    <t xml:space="preserve">利用可能時間範囲</t>
  </si>
  <si>
    <t xml:space="preserve">延長保育</t>
  </si>
  <si>
    <t xml:space="preserve">早朝</t>
  </si>
  <si>
    <t xml:space="preserve">夕方</t>
  </si>
  <si>
    <t xml:space="preserve">短時間認定</t>
  </si>
  <si>
    <t xml:space="preserve">(7)　時間帯による児童・保育士の状況</t>
  </si>
  <si>
    <t xml:space="preserve">児童・保育士の状況</t>
  </si>
  <si>
    <t xml:space="preserve">時間帯における在籍児童数（年齢別）</t>
  </si>
  <si>
    <t xml:space="preserve">保育士等</t>
  </si>
  <si>
    <t xml:space="preserve">保育時間帯　　</t>
  </si>
  <si>
    <t xml:space="preserve">実配置保育士数</t>
  </si>
  <si>
    <t xml:space="preserve">①平日</t>
  </si>
  <si>
    <t xml:space="preserve">開所時間前</t>
  </si>
  <si>
    <t xml:space="preserve">根拠法令（印刷不要）</t>
  </si>
  <si>
    <t xml:space="preserve">・県規則附則第７項（保育所の職員配置に係る特例）</t>
  </si>
  <si>
    <t xml:space="preserve">保育の需要に応ずるに足りる保育所、認定こども園（子ども・子育て支援法（平成24年法律第65号）第27条第1項の確認を受けたものに限る。）又は家庭的保育事業等が不足していることに鑑み、当分の間、第16条ただし書きの規定を適用しないことができる。この場合において、同条本文の規程により必要な保育士が1人となる時は、当該保育士に加えて、知事が保育士と同等の知識及び経験を有すると認める者を置かなければならない。</t>
  </si>
  <si>
    <t xml:space="preserve">閉所</t>
  </si>
  <si>
    <t xml:space="preserve">夜間</t>
  </si>
  <si>
    <t xml:space="preserve">保育</t>
  </si>
  <si>
    <t xml:space="preserve">②土曜日</t>
  </si>
  <si>
    <t xml:space="preserve">時間帯による児童数は、監査調書提出月前月の平均児童数（標準時間認定・</t>
  </si>
  <si>
    <t xml:space="preserve">短時間認定を区別しない）を記入すること。</t>
  </si>
  <si>
    <t xml:space="preserve">県規則第16条ただし書き</t>
  </si>
  <si>
    <t xml:space="preserve">実配置保育士数欄の(　)には、みなし保育士(看護師、幼稚園教諭、小学校教諭、</t>
  </si>
  <si>
    <t xml:space="preserve">当該保育士の数は、保育所１につき２人を下回ることはできない。</t>
  </si>
  <si>
    <t xml:space="preserve">養護教諭、子育て支援員等)を再掲すること。</t>
  </si>
  <si>
    <t xml:space="preserve">(8)　土曜日閉園（半日閉園を含む）を行っているか。</t>
  </si>
  <si>
    <t xml:space="preserve">土曜日閉園をしている場合、該当するものにチェックすること。</t>
  </si>
  <si>
    <t xml:space="preserve">保育所の休園は、日曜、祝日及び年末年始以外は、原則認められない。</t>
  </si>
  <si>
    <t xml:space="preserve">－保育所運営No.８－</t>
  </si>
  <si>
    <t xml:space="preserve">(9)　日曜日、祝日、年末年始以外に一斉休園（行事の振替休を含む）を</t>
  </si>
  <si>
    <t xml:space="preserve">実施しているか。</t>
  </si>
  <si>
    <t xml:space="preserve">日曜、祝日及び年末年始以外は、原則認められない。</t>
  </si>
  <si>
    <t xml:space="preserve"> ① 実施状況</t>
  </si>
  <si>
    <t xml:space="preserve">＜前年度＞</t>
  </si>
  <si>
    <t xml:space="preserve">＜本年度＞</t>
  </si>
  <si>
    <t xml:space="preserve">※　実施状況・実施予定</t>
  </si>
  <si>
    <t xml:space="preserve">年月日・期間等</t>
  </si>
  <si>
    <t xml:space="preserve">理　　由　　等</t>
  </si>
  <si>
    <t xml:space="preserve">※欄が不足する場合は、別紙で作成すること。</t>
  </si>
  <si>
    <t xml:space="preserve">② 休園に係る、保護者への説明・連絡等の方法を記入すること。</t>
  </si>
  <si>
    <t xml:space="preserve">協力保育等の名目であっても、保護者に在宅保育を強要してはならない。保育を必要とする子どもがいる場合は、受入れること。</t>
  </si>
  <si>
    <t xml:space="preserve">根拠法令・通知等（印刷不要）</t>
  </si>
  <si>
    <t xml:space="preserve">（児童福祉施設の内部の規程）</t>
  </si>
  <si>
    <t xml:space="preserve">県条例第18条第2項</t>
  </si>
  <si>
    <t xml:space="preserve">(10)　保育所運営に必要な運営規程（管理規程）等を整備し、運用しているか。</t>
  </si>
  <si>
    <t xml:space="preserve">　保育所は、次の各号に掲げる施設の運営についての重要事項に関する規程を定めておかなければならない。
　(1) 施設の目的及び運営の方針
　(2) 提供する保育の内容
　(3) 職員の職種、員数及び職務の内容
　(4) 保育の提供を行う日及び時間並びに提供を行わない日
　(5) 保護者から受領する費用の種類、支払を求める理由及びその額
　(6) 乳児、満3歳に満たない幼児及び満3歳以上の幼児の区分ごとの利用定員
　(7) 保育所の利用の開始、終了に関する事項及び利用に当たっての留意事項
　(8) 緊急時等における対応方法
　(9) 非常災害対策
　(10)虐待防止のための措置に関する事項
　(11)保育所の運営に関する重要事項</t>
  </si>
  <si>
    <t xml:space="preserve">（特定教育・保育施設の設置者の住所等の変更の届出等）</t>
  </si>
  <si>
    <t xml:space="preserve">① 規程の名称：</t>
  </si>
  <si>
    <t xml:space="preserve">→直近改定年月日：</t>
  </si>
  <si>
    <t xml:space="preserve">〔</t>
  </si>
  <si>
    <t xml:space="preserve">日〕</t>
  </si>
  <si>
    <t xml:space="preserve">② 変更があった際、市町村へ変更届を提出しているか。</t>
  </si>
  <si>
    <t xml:space="preserve">子ども・子育て支援法施行規則第33条第1項</t>
  </si>
  <si>
    <t xml:space="preserve">（情報の提供）</t>
  </si>
  <si>
    <t xml:space="preserve">(11)　施設の保育理念や基本方針及び重要事項等の職員、保護者、関係者への</t>
  </si>
  <si>
    <t xml:space="preserve">社会福祉法第75条</t>
  </si>
  <si>
    <t xml:space="preserve">周知について</t>
  </si>
  <si>
    <t xml:space="preserve">（児童福祉施設の一般原則）</t>
  </si>
  <si>
    <t xml:space="preserve"> ① 周知の方法として、該当するものにチェックすること。（複数可）</t>
  </si>
  <si>
    <t xml:space="preserve">県条例第6条第2項</t>
  </si>
  <si>
    <t xml:space="preserve">　・</t>
  </si>
  <si>
    <t xml:space="preserve">特定教育・保育施設及び特定地域型保育事業並びに特定こども・子育て支援施設等の運営に関する基準第23条（掲示）</t>
  </si>
  <si>
    <t xml:space="preserve">(12) 園長（所長）について </t>
  </si>
  <si>
    <t xml:space="preserve">　社会福祉事業の経営者は、福祉サービスを利用とする者が、適切かつ円滑にこれを利用することができるように、その経営する社会福祉事業に関し情報の提供を行うよう努めなければならない。</t>
  </si>
  <si>
    <t xml:space="preserve"> ① 園長の就任年月日</t>
  </si>
  <si>
    <t xml:space="preserve"> ② 園長を変更した場合、あらかじめ県に届出をしているか。</t>
  </si>
  <si>
    <t xml:space="preserve"> ③ 園長は、所定の資格要件を満たしているか。</t>
  </si>
  <si>
    <t xml:space="preserve"> ④ 園長は、保育所の管理業務に専従しているか。</t>
  </si>
  <si>
    <t xml:space="preserve">　児童福祉施設は、地域社会との交流及び連携を図り、児童の保護者及び地域社会に対し、当該児童福祉施設の運営の内容を適切に説明するよう努めなければならない。</t>
  </si>
  <si>
    <t xml:space="preserve">　【園長が専従していない場合】</t>
  </si>
  <si>
    <t xml:space="preserve"> ⑤　理由</t>
  </si>
  <si>
    <t xml:space="preserve">県条例第19条</t>
  </si>
  <si>
    <t xml:space="preserve">　児童福祉施設は、職員、財産、収支及び入所している者の処遇の状況を明らかにした帳簿を整備しなければならない。</t>
  </si>
  <si>
    <t xml:space="preserve"> ⑥　施設運営に支障が生じないようどのような体制を講じているか。</t>
  </si>
  <si>
    <t xml:space="preserve">(13) 前年度の職員会議の開催状況について（新設保育所は本年度）</t>
  </si>
  <si>
    <t xml:space="preserve"> ① 参加者（構成員）：</t>
  </si>
  <si>
    <t xml:space="preserve"> ② 開 催 回 数（年）：</t>
  </si>
  <si>
    <t xml:space="preserve"> ③ 会議録は整備しているか。</t>
  </si>
  <si>
    <t xml:space="preserve"> ④ 会議に参加できなかった職員へ、会議内容を周知しているか。</t>
  </si>
  <si>
    <t xml:space="preserve">（児童福祉施設に備える帳簿）</t>
  </si>
  <si>
    <t xml:space="preserve">(14) 必要な諸規程、諸帳簿は整備しているか。</t>
  </si>
  <si>
    <t xml:space="preserve">印刷不用</t>
  </si>
  <si>
    <t xml:space="preserve">【例示（会計関係帳簿を除く）】</t>
  </si>
  <si>
    <t xml:space="preserve">保育所認可関係書類</t>
  </si>
  <si>
    <t xml:space="preserve">公用車運行管理簿</t>
  </si>
  <si>
    <t xml:space="preserve">受水槽の清掃報告書</t>
  </si>
  <si>
    <r>
      <rPr>
        <sz val="9"/>
        <color rgb="FFFF0000"/>
        <rFont val="HGｺﾞｼｯｸM"/>
        <family val="3"/>
        <charset val="128"/>
      </rPr>
      <t xml:space="preserve">運営</t>
    </r>
    <r>
      <rPr>
        <sz val="9"/>
        <rFont val="HGｺﾞｼｯｸM"/>
        <family val="3"/>
        <charset val="128"/>
      </rPr>
      <t xml:space="preserve">規程、保育園規則</t>
    </r>
  </si>
  <si>
    <t xml:space="preserve">自家用車使用規程</t>
  </si>
  <si>
    <t xml:space="preserve">給食関係者検便実施状況</t>
  </si>
  <si>
    <t xml:space="preserve">重要事項説明書</t>
  </si>
  <si>
    <t xml:space="preserve">自家用車使用申請書・認定簿</t>
  </si>
  <si>
    <t xml:space="preserve">給食日誌</t>
  </si>
  <si>
    <t xml:space="preserve">就業規則</t>
  </si>
  <si>
    <t xml:space="preserve">職員会議録</t>
  </si>
  <si>
    <t xml:space="preserve">給食献立表（予定・実施）</t>
  </si>
  <si>
    <t xml:space="preserve">育児休業･介護休業規程</t>
  </si>
  <si>
    <t xml:space="preserve">業務分担表</t>
  </si>
  <si>
    <t xml:space="preserve">給食材料受払簿、業者別購入一覧</t>
  </si>
  <si>
    <t xml:space="preserve">慶弔規程</t>
  </si>
  <si>
    <t xml:space="preserve">職員研修記録・復命書綴り</t>
  </si>
  <si>
    <t xml:space="preserve">スキムミルク受払簿</t>
  </si>
  <si>
    <t xml:space="preserve">労基法関係許可・届出</t>
  </si>
  <si>
    <t xml:space="preserve">勤務割振り表</t>
  </si>
  <si>
    <t xml:space="preserve">食物ｱﾚﾙｷﾞｰ診断書、申立・誓約書</t>
  </si>
  <si>
    <t xml:space="preserve">非常勤職員雇用契約書</t>
  </si>
  <si>
    <t xml:space="preserve">緊急連絡網（職員）</t>
  </si>
  <si>
    <t xml:space="preserve">定期栄養報告書</t>
  </si>
  <si>
    <t xml:space="preserve">給与規程</t>
  </si>
  <si>
    <t xml:space="preserve">緊急連絡網（児童）</t>
  </si>
  <si>
    <t xml:space="preserve">消防計画（防災対策関連規程）</t>
  </si>
  <si>
    <t xml:space="preserve">給与台帳・賃金台帳</t>
  </si>
  <si>
    <t xml:space="preserve">児童出欠簿（通常、一時、延長）</t>
  </si>
  <si>
    <t xml:space="preserve">防火管理者届出書(控)</t>
  </si>
  <si>
    <t xml:space="preserve">職員履歴書</t>
  </si>
  <si>
    <t xml:space="preserve">保育課程</t>
  </si>
  <si>
    <t xml:space="preserve">避難・消火訓練実施計画書、記録</t>
  </si>
  <si>
    <t xml:space="preserve">資格証明書</t>
  </si>
  <si>
    <t xml:space="preserve">指導計画（年・月・週）</t>
  </si>
  <si>
    <t xml:space="preserve">消防設備等の点検報告書等</t>
  </si>
  <si>
    <t xml:space="preserve">職員諸手当申請書・認定簿</t>
  </si>
  <si>
    <t xml:space="preserve">個別支援計画（3歳未満児）</t>
  </si>
  <si>
    <t xml:space="preserve">消防署点検報告書</t>
  </si>
  <si>
    <t xml:space="preserve">職員出勤簿</t>
  </si>
  <si>
    <t xml:space="preserve">個別支援計画（障害児）</t>
  </si>
  <si>
    <t xml:space="preserve">遊具・建物設備点検記録簿</t>
  </si>
  <si>
    <t xml:space="preserve">タイムカード</t>
  </si>
  <si>
    <t xml:space="preserve">児童票</t>
  </si>
  <si>
    <t xml:space="preserve">危機管理マニュアル</t>
  </si>
  <si>
    <t xml:space="preserve">職員健康診断記録</t>
  </si>
  <si>
    <t xml:space="preserve">保育日誌</t>
  </si>
  <si>
    <t xml:space="preserve">福祉ｻｰﾋﾞｽ苦情受付簿</t>
  </si>
  <si>
    <t xml:space="preserve">年次有給休暇簿</t>
  </si>
  <si>
    <t xml:space="preserve">児童定期健康診断書、検査関係綴り</t>
  </si>
  <si>
    <t xml:space="preserve">福祉ｻｰﾋﾞｽ苦情解決経過記録</t>
  </si>
  <si>
    <t xml:space="preserve">時間外勤務・休日勤務命令簿</t>
  </si>
  <si>
    <t xml:space="preserve">児童事故処理簿</t>
  </si>
  <si>
    <t xml:space="preserve">保育士自己評価関係書類</t>
  </si>
  <si>
    <t xml:space="preserve">旅費規程</t>
  </si>
  <si>
    <t xml:space="preserve">園便り綴り</t>
  </si>
  <si>
    <t xml:space="preserve">保育所自己評価関係書類</t>
  </si>
  <si>
    <t xml:space="preserve">出張命令簿及び旅費概算・精算簿</t>
  </si>
  <si>
    <t xml:space="preserve">水質検査記録</t>
  </si>
  <si>
    <t xml:space="preserve">－保育所運営No.９－</t>
  </si>
  <si>
    <t xml:space="preserve">職　員　処　遇　関　係</t>
  </si>
  <si>
    <t xml:space="preserve"> ６　給与の状況</t>
  </si>
  <si>
    <t xml:space="preserve">(1)　給与規程は、整備しているか。</t>
  </si>
  <si>
    <t xml:space="preserve">(2)　給与規程及び給与表の最終改定は、</t>
  </si>
  <si>
    <t xml:space="preserve">給与表改定だけでも、労働基準監督署への提出が必要。就業規則の一環であるため。</t>
  </si>
  <si>
    <t xml:space="preserve">○　改定内容は</t>
  </si>
  <si>
    <t xml:space="preserve">（労働基準監督署への提出年月日:</t>
  </si>
  <si>
    <t xml:space="preserve">)</t>
  </si>
  <si>
    <t xml:space="preserve"> ７　職員処遇の状況</t>
  </si>
  <si>
    <t xml:space="preserve">（作成及び届出の義務）</t>
  </si>
  <si>
    <t xml:space="preserve">(1)　就業規則を整備しているか。</t>
  </si>
  <si>
    <t xml:space="preserve">労働基準法第89条</t>
  </si>
  <si>
    <t xml:space="preserve">常時10人以上の労働者を使用する使用者は、一定の事項について就業規則を作成し、行政官庁に届け出なければならない。変更した場合においても、同様とする。</t>
  </si>
  <si>
    <t xml:space="preserve">・非常勤職員等(※)の就業規則を整備しているか。</t>
  </si>
  <si>
    <t xml:space="preserve">「いる」場合、　→</t>
  </si>
  <si>
    <t xml:space="preserve">正規職員と同じ・</t>
  </si>
  <si>
    <t xml:space="preserve">別途参照</t>
  </si>
  <si>
    <t xml:space="preserve">根拠法令・通知（印刷不要）</t>
  </si>
  <si>
    <t xml:space="preserve">(2)　就業規則は制定・改正ごとに所轄労働基準監督署に届け出ているか。</t>
  </si>
  <si>
    <t xml:space="preserve">(直近の届出月日：</t>
  </si>
  <si>
    <t xml:space="preserve">）･</t>
  </si>
  <si>
    <t xml:space="preserve">労働基準法第106条第1項</t>
  </si>
  <si>
    <t xml:space="preserve">　使用者は、この法律及びこれに基づく命令の要旨、就業規則、第18条第2項、第24条第1項ただし書、第32条の2第1項、第32条の3、第32条の4第1項、第32条の5第1項、第34条第2項ただし書、第36条第1項、第37条第3項、第38条の2第2項、第38条の3第1項並びに第39条第4項、第6項及び第7項ただし書に規定する協定並びに第38条の4第1項及び第5項に規定する決議を、常時各作業場の見やすい場所へ掲示し、又は備え付けること、書面を交付することその他の厚生労働省令で定める方法によつて、労働者に周知させなければならない。 </t>
  </si>
  <si>
    <t xml:space="preserve">(3)　就業規則と現状（実際の運用）に差異はないか。</t>
  </si>
  <si>
    <t xml:space="preserve"> ○ 「ある」場合、差異の内容を記入すること。</t>
  </si>
  <si>
    <t xml:space="preserve">（法令等の周知義務）</t>
  </si>
  <si>
    <t xml:space="preserve">労働基準法第15条</t>
  </si>
  <si>
    <t xml:space="preserve">(4)　就業規則及び労使協定等は職員に周知されているか。</t>
  </si>
  <si>
    <r>
      <rPr>
        <sz val="9"/>
        <rFont val="HGｺﾞｼｯｸM"/>
        <family val="3"/>
        <charset val="128"/>
      </rPr>
      <t xml:space="preserve">　使用者は、労働契約の締結に際し、労働者に対して賃金、労働時間その他の労働条件を明示しなければならない。この場合において、賃金及び労働時間に関する事項その他の</t>
    </r>
    <r>
      <rPr>
        <b val="true"/>
        <sz val="9"/>
        <rFont val="HGｺﾞｼｯｸM"/>
        <family val="3"/>
        <charset val="128"/>
      </rPr>
      <t xml:space="preserve">厚生労働省令で定める事項</t>
    </r>
    <r>
      <rPr>
        <sz val="9"/>
        <rFont val="HGｺﾞｼｯｸM"/>
        <family val="3"/>
        <charset val="128"/>
      </rPr>
      <t xml:space="preserve">については、厚生労働省令で定める方法により明示しなければならない。
2　前項の規定によつて明示された労働条件が事実と相違する場合においては、労働者は、即時に労働契約を解除することができる。
3　前項の場合、就業のために住居を変更した労働者が、契約解除の日から14日以内に帰郷する場合においては、使用者は、必要な旅費を負担しなければならない。 </t>
    </r>
  </si>
  <si>
    <t xml:space="preserve">常時各作業所の見やすい場所へ掲示､又は備え付け</t>
  </si>
  <si>
    <t xml:space="preserve"> ○ 就業規則及び労使協定等の職員への周知方法を記入すること。</t>
  </si>
  <si>
    <t xml:space="preserve">書面による交付</t>
  </si>
  <si>
    <t xml:space="preserve">③</t>
  </si>
  <si>
    <t xml:space="preserve">磁気テープ、ディスク等に記録し、常時確認できる機器を設置</t>
  </si>
  <si>
    <t xml:space="preserve">（労働条件の明示）</t>
  </si>
  <si>
    <t xml:space="preserve">(5)　職員採用手続きについて</t>
  </si>
  <si>
    <t xml:space="preserve">労働基準法第15条第1項</t>
  </si>
  <si>
    <t xml:space="preserve"> ① 労働者名簿等人事関係書類は、適正に整備しているか。  </t>
  </si>
  <si>
    <t xml:space="preserve">労働基準法施行規則第5条</t>
  </si>
  <si>
    <r>
      <rPr>
        <sz val="9"/>
        <color rgb="FF000000"/>
        <rFont val="HGｺﾞｼｯｸM"/>
        <family val="3"/>
        <charset val="128"/>
      </rPr>
      <t xml:space="preserve">事業主は、労働者（パートタイム労働者を含む）との労働契約の締結に際し、労働条件を明示しなければならない。
特に、「契約期間」、「有期労働契約の更新の機会の有無・更新の条件」「仕事をする場所と仕事の内容」「始業・就業の時刻や所定労働時間外労働の有無、休憩･休日・休暇」「賃金」「退職に関する事項」などについては、</t>
    </r>
    <r>
      <rPr>
        <u val="single"/>
        <sz val="9"/>
        <color rgb="FF000000"/>
        <rFont val="HGｺﾞｼｯｸM"/>
        <family val="3"/>
        <charset val="128"/>
      </rPr>
      <t xml:space="preserve">文書で明示することが義務付けられている。</t>
    </r>
  </si>
  <si>
    <t xml:space="preserve">書　　類　　名</t>
  </si>
  <si>
    <t xml:space="preserve">有無</t>
  </si>
  <si>
    <t xml:space="preserve">書　類　名</t>
  </si>
  <si>
    <t xml:space="preserve">労働者名簿(職員)簿</t>
  </si>
  <si>
    <t xml:space="preserve">履歴書</t>
  </si>
  <si>
    <t xml:space="preserve">最終学歴証明書</t>
  </si>
  <si>
    <t xml:space="preserve">資格証明書（写）</t>
  </si>
  <si>
    <t xml:space="preserve">健康診断書</t>
  </si>
  <si>
    <t xml:space="preserve">雇用契約書</t>
  </si>
  <si>
    <t xml:space="preserve">初任給格付関係書類</t>
  </si>
  <si>
    <t xml:space="preserve">採用辞令(写)</t>
  </si>
  <si>
    <t xml:space="preserve"> ② 職員を雇用する際、雇用契約書、採用辞令、雇入通知書等書面により</t>
  </si>
  <si>
    <t xml:space="preserve">労働条件を明示して交付しているか。</t>
  </si>
  <si>
    <t xml:space="preserve">(労働条件に関する文書の交付等)</t>
  </si>
  <si>
    <t xml:space="preserve">短時間労働者及び有期雇用労働者の雇用管理の改善等に関する法律第6条、同法施行規則第2条第1項</t>
  </si>
  <si>
    <t xml:space="preserve">パートタイム・有期雇用労働法施行後の2020年４月1日からは・・・</t>
  </si>
  <si>
    <t xml:space="preserve">有期雇用労働者が法の対象に含まれることになり、パートタイム労働者と同様に有期雇用労働者についても、雇い入れたときは、速やかに、「昇給の有無」、「退職手当の有無」、「賞与の有無」、「相談窓口」の明示が義務づけられます。【「パートタイム労働法のあらまし平成31年４月版」厚労省　都道府県労働局・労働基準監督署・ハローワーク(公共職業安定所)】</t>
  </si>
  <si>
    <t xml:space="preserve">(法第６条２項の開示事項及び明示の方法)</t>
  </si>
  <si>
    <t xml:space="preserve">③　短時間職員及び有期雇用労働者に対しては、②に加え、「昇給の有無」、</t>
  </si>
  <si>
    <t xml:space="preserve">明示しなければならない労働条件に関する事項
①昇給の有無
②退職手当の有無
③賞与の有無
④短時間・有期雇用労働者の雇用管理の改善等に関する事項に係る相談窓口
</t>
  </si>
  <si>
    <t xml:space="preserve">「退職手当の有無」、「賞与の有無」、「相談窓口」を書面(雇用契約書等)</t>
  </si>
  <si>
    <t xml:space="preserve">で明示しているか。</t>
  </si>
  <si>
    <t xml:space="preserve">（※中小企業については2021年より適用）</t>
  </si>
  <si>
    <t xml:space="preserve">※詳細については厚労省ホームページ参照</t>
  </si>
  <si>
    <t xml:space="preserve">同一労働同一賃金特集ページ</t>
  </si>
  <si>
    <t xml:space="preserve">https://www.mhlw.go.jp/stf/seisakunitsuite/bunya/0000144972.html</t>
  </si>
  <si>
    <t xml:space="preserve">－保育所運営No.10－</t>
  </si>
  <si>
    <t xml:space="preserve"> ④ 県の最低賃金を下回る賃金の職員はいないか。</t>
  </si>
  <si>
    <t xml:space="preserve">（最低賃金の減額の特例）</t>
  </si>
  <si>
    <t xml:space="preserve">最低賃金法第7条</t>
  </si>
  <si>
    <t xml:space="preserve"> ○ 「いる」場合、労働基準監督署から最低賃金の減額特例許可を受けて</t>
  </si>
  <si>
    <t xml:space="preserve">いるか。</t>
  </si>
  <si>
    <t xml:space="preserve">(6) 勤務時間について</t>
  </si>
  <si>
    <t xml:space="preserve"> ① １日８時間以内、週40時間以内勤務は守られているか。</t>
  </si>
  <si>
    <t xml:space="preserve">（労働時間）</t>
  </si>
  <si>
    <t xml:space="preserve">労働基準法第32条</t>
  </si>
  <si>
    <t xml:space="preserve">使用者は、労働者に、休憩時間を除き１週間について40時間を超えて労働させてはならない。</t>
  </si>
  <si>
    <t xml:space="preserve">労働基準法第34条</t>
  </si>
  <si>
    <t xml:space="preserve">・常勤職員所定労働時間　</t>
  </si>
  <si>
    <t xml:space="preserve">週</t>
  </si>
  <si>
    <t xml:space="preserve">時間、</t>
  </si>
  <si>
    <t xml:space="preserve">・　週休</t>
  </si>
  <si>
    <t xml:space="preserve">労働時間が6時間を超える場合は少くとも45分、8時間を超える場合は少くとも1時間の休憩時間を労働時間の途中に与えなければならない。 </t>
  </si>
  <si>
    <t xml:space="preserve"> ② 勤務時間が６時間を超える場合、45～60分の休憩時間を与えているか。</t>
  </si>
  <si>
    <t xml:space="preserve">（休憩）</t>
  </si>
  <si>
    <t xml:space="preserve">休憩時間は一斉に与えなければならない。ただし、労働者の過半数で組織する労働組合または労働者の過半数を代表する者との書面による協定があるときは、この限りでない。 </t>
  </si>
  <si>
    <t xml:space="preserve">＜「いる」場合＞</t>
  </si>
  <si>
    <t xml:space="preserve">(ｱ) どのような方法で与えているか。</t>
  </si>
  <si>
    <t xml:space="preserve">労働時間が６時間を超える場合・・・45分</t>
  </si>
  <si>
    <t xml:space="preserve">労働時間が８時間を超える場合・・・１時間</t>
  </si>
  <si>
    <t xml:space="preserve">(ｲ) 休憩室の設備はあるか。</t>
  </si>
  <si>
    <t xml:space="preserve"> ③ 変形労働時間制を採用しているか。</t>
  </si>
  <si>
    <t xml:space="preserve">(ｱ) 変形労働時間制の単位はいずれか。</t>
  </si>
  <si>
    <t xml:space="preserve"> １箇月単位の変形労働時間制</t>
  </si>
  <si>
    <t xml:space="preserve">起算日：　　つ</t>
  </si>
  <si>
    <t xml:space="preserve"> １年単位の変形労働時間制</t>
  </si>
  <si>
    <t xml:space="preserve">労働基準法第32条の2</t>
  </si>
  <si>
    <t xml:space="preserve">労働基準法第32条の4</t>
  </si>
  <si>
    <t xml:space="preserve">(ｲ) 勤務割表は、いつまでに該当職員へ提示しているか。</t>
  </si>
  <si>
    <t xml:space="preserve">(ｳ) 土曜日の勤務時間をどのように対応しているか。</t>
  </si>
  <si>
    <t xml:space="preserve"> 時間外勤務手当の支給で対応</t>
  </si>
  <si>
    <t xml:space="preserve"> 振替休で対応</t>
  </si>
  <si>
    <t xml:space="preserve"> その他 （</t>
  </si>
  <si>
    <t xml:space="preserve"> ④ 別表（保育所運営No.12)に監査調書提出月の勤務割振り状況を記入すること。</t>
  </si>
  <si>
    <t xml:space="preserve">(7) 労使協定について</t>
  </si>
  <si>
    <t xml:space="preserve"> ① 労働基準法第36条に関する労使協定（時間外・休日労働）は、毎年度締</t>
  </si>
  <si>
    <t xml:space="preserve">結し、所轄労働基準監督署へ届出ているか。</t>
  </si>
  <si>
    <t xml:space="preserve">届出月日は直近の届出日を記入すること。</t>
  </si>
  <si>
    <t xml:space="preserve">いる</t>
  </si>
  <si>
    <t xml:space="preserve">(届出年月日：</t>
  </si>
  <si>
    <t xml:space="preserve">いない　・</t>
  </si>
  <si>
    <t xml:space="preserve">該当なし</t>
  </si>
  <si>
    <t xml:space="preserve"> ② 変形労働時間制に係る労使協定を所轄労働基準監督署へ届け出てい</t>
  </si>
  <si>
    <t xml:space="preserve">るか。（労働基準法第32条の2、第32条の4関係）</t>
  </si>
  <si>
    <t xml:space="preserve"> ③ 給与からの法定外控除がある場合、労働基準法第24条の賃金控除協</t>
  </si>
  <si>
    <t xml:space="preserve">定を締結しているか。</t>
  </si>
  <si>
    <t xml:space="preserve">給食費、退職共済掛金職員負担分、互助会費、親睦会費、財形貯蓄等の法定外控除を行う場合は、労使協定が必要。24条協定は、労働基準監督署への提出は不要。</t>
  </si>
  <si>
    <t xml:space="preserve">（締結年月日：</t>
  </si>
  <si>
    <t xml:space="preserve">○　給与からの法定外控除がある場合の内容</t>
  </si>
  <si>
    <t xml:space="preserve">（該当するものを全てチェックすること）</t>
  </si>
  <si>
    <t xml:space="preserve">－保育所運営No.11－</t>
  </si>
  <si>
    <t xml:space="preserve">(8)　出勤簿、タイムカードは、適正に管理しているか。</t>
  </si>
  <si>
    <t xml:space="preserve">いる(</t>
  </si>
  <si>
    <t xml:space="preserve">出勤簿/</t>
  </si>
  <si>
    <t xml:space="preserve">タイムカード/</t>
  </si>
  <si>
    <r>
      <rPr>
        <sz val="10"/>
        <color rgb="FFFF0000"/>
        <rFont val="HGｺﾞｼｯｸM"/>
        <family val="3"/>
        <charset val="128"/>
      </rPr>
      <t xml:space="preserve">システム</t>
    </r>
    <r>
      <rPr>
        <sz val="10"/>
        <rFont val="HGｺﾞｼｯｸM"/>
        <family val="3"/>
        <charset val="128"/>
      </rPr>
      <t xml:space="preserve">)　・</t>
    </r>
  </si>
  <si>
    <t xml:space="preserve">いない</t>
  </si>
  <si>
    <t xml:space="preserve">(9)　時間外勤務・休日勤務について、適正に超勤手当を支給しているか。</t>
  </si>
  <si>
    <t xml:space="preserve">　いる</t>
  </si>
  <si>
    <t xml:space="preserve">・時間外勤務命令簿を整備しているか。</t>
  </si>
  <si>
    <t xml:space="preserve">(10) 年次有給休暇について</t>
  </si>
  <si>
    <t xml:space="preserve"> ① 年次有給休暇は、パート職員を含め、労働基準法に照らして適正に</t>
  </si>
  <si>
    <t xml:space="preserve">（年次有給休暇）</t>
  </si>
  <si>
    <t xml:space="preserve">労働基準法第39条第７項</t>
  </si>
  <si>
    <t xml:space="preserve">付与しているか。</t>
  </si>
  <si>
    <t xml:space="preserve">労働基準法第39条</t>
  </si>
  <si>
    <t xml:space="preserve">使用者は、第一項から第三項までの規定による有給休暇（これらの規定により使用者が与えなければならない有給休暇の日数が十労働日以上である労働者に係るものに限る。以下この項及び次項において同じ。）の日数のうち五日については、基準日（継続勤務した期間を六箇月経過日から一年ごとに区分した各期間（最後に一年未満の期間を生じたときは、当該期間）の初日をいう。以下この項において同じ。）から一年以内の期間に、労働者ごとにその時季を定めることにより与えなければならない。ただし、第一項から第三項までの規定による有給休暇を当該有給休暇に係る基準日より前の日から与えることとしたときは、厚生労働省令で定めるところにより、労働者ごとにその時季を定めることにより与えなければならない。</t>
  </si>
  <si>
    <t xml:space="preserve"> ② 付与日数（新規・繰越）や残日数は、有給休暇簿で適正に管理</t>
  </si>
  <si>
    <t xml:space="preserve"> しているか。</t>
  </si>
  <si>
    <t xml:space="preserve">(11) 労働基準法等の女性保護規定の適用状況</t>
  </si>
  <si>
    <t xml:space="preserve">（産前産後）労働基準法第65条・66条、（育児時間）67条、（生理日の就業が著しく困難な女性に対する措置）第68条
（産前）
本人請求により6週間(多胎の場合は14週間）
（産後）
8週間（但し、本人請求と医師が認めた場合は6週間経過後から就業可）
（乳児の母）
1日2回､1回30分の育児時間</t>
  </si>
  <si>
    <t xml:space="preserve">  ① 産前・産後休暇及び制限時間は、適正に付与しているか。</t>
  </si>
  <si>
    <t xml:space="preserve">  ② 生理休暇、育児時間は適正に付与しているか。</t>
  </si>
  <si>
    <t xml:space="preserve">(12) 育児・介護休業法の適用状況</t>
  </si>
  <si>
    <t xml:space="preserve">(参考：印刷不用）</t>
  </si>
  <si>
    <t xml:space="preserve">  ① 育児休業・介護休業は、適正に付与しているか。</t>
  </si>
  <si>
    <t xml:space="preserve">　労働者が育児又は介護を行いながら働き続けることができるよう、すべての事業主は、育児・介護休業法（「育児休業、介護休業等育児又は家族介護を行う労働者の福祉に関する法律」） に基づき、以下の制度を従業員に適用させる義務がある。</t>
  </si>
  <si>
    <t xml:space="preserve">  ② 育児短時間勤務・介護短時間勤務を適正に付与しているか。</t>
  </si>
  <si>
    <t xml:space="preserve">育児休業制度</t>
  </si>
  <si>
    <t xml:space="preserve">　子が１歳（一定の場合は、１歳半）に達するまでの間（父母ともに育児休業を取得する場合は、子が１歳２ヶ月に達するまでの間のうち１年間&lt;パパ・ママ育休プラス&gt;） の育児休業の権利を労働者に保障。
　※一定の条件を満たした「期間雇用者」も取得可能</t>
  </si>
  <si>
    <t xml:space="preserve">育児休業、介護休業等育児又は家族介護を行う労働者の福祉に関する法律</t>
  </si>
  <si>
    <t xml:space="preserve">介護休業制度</t>
  </si>
  <si>
    <t xml:space="preserve">　対象家族１人につき、常時介護を必要とする状態に至るごとに１回、通算して93日まで、介護休業の権利を労働者に保障。※一定の条件を満たした「期間雇用者」も取得可能</t>
  </si>
  <si>
    <t xml:space="preserve">(13) 高年齢者雇用安定法改正法（平成25年4月1日施行）の適用状況</t>
  </si>
  <si>
    <t xml:space="preserve">高年齢者等の雇用の安定等に関する法律の一部を改正する法律</t>
  </si>
  <si>
    <t xml:space="preserve">　①　定年制を採用しているか。</t>
  </si>
  <si>
    <t xml:space="preserve">子の看護休暇制度</t>
  </si>
  <si>
    <t xml:space="preserve">　小学校就学前までの子が１人であれば年５日、２人以上であれば年10日を限度として、看護休暇付与を事業主に義務づけ。</t>
  </si>
  <si>
    <t xml:space="preserve">継続雇用制度の対象者を限定できる仕組みの廃止</t>
  </si>
  <si>
    <t xml:space="preserve">介護休暇制度</t>
  </si>
  <si>
    <t xml:space="preserve">　要介護状態にある対象家族が１人であれば年５日、２人以上であれば年10日を限度として、介護休暇付与を事業主に義務づけ。</t>
  </si>
  <si>
    <t xml:space="preserve">(ｱ)　定年は、満</t>
  </si>
  <si>
    <r>
      <rPr>
        <sz val="10"/>
        <rFont val="HGｺﾞｼｯｸM"/>
        <family val="3"/>
        <charset val="128"/>
      </rPr>
      <t xml:space="preserve">才</t>
    </r>
    <r>
      <rPr>
        <sz val="9"/>
        <rFont val="HGｺﾞｼｯｸM"/>
        <family val="3"/>
        <charset val="128"/>
      </rPr>
      <t xml:space="preserve">（</t>
    </r>
  </si>
  <si>
    <t xml:space="preserve">勤務時間の短縮等
の措置</t>
  </si>
  <si>
    <t xml:space="preserve">　３歳に達するまでの子を養育する労働者について、短時間勤務の措置（１日原則６時間）を事業主に義務づけ。</t>
  </si>
  <si>
    <t xml:space="preserve">(ｲ)  定年の適用除外は、</t>
  </si>
  <si>
    <t xml:space="preserve">継続雇用制度の対象者を限定する基準の適用対象を、厚生年金報酬比例部分の支給開始年齢以上の者とする。（平成37〈令和7年〉3月31日までの経過措置）</t>
  </si>
  <si>
    <t xml:space="preserve">　要介護状態にある対象家族を介護する労働者に対し、次のいずれかの措置を事業主に義務づけ。
　・短時間勤務制度 ・フレックスタイム制 ・始業・終業時刻の繰上げ・繰下げ・介護費用の援助措置</t>
  </si>
  <si>
    <t xml:space="preserve">ある</t>
  </si>
  <si>
    <t xml:space="preserve">(　</t>
  </si>
  <si>
    <t xml:space="preserve">職種</t>
  </si>
  <si>
    <t xml:space="preserve">）・</t>
  </si>
  <si>
    <t xml:space="preserve">ない</t>
  </si>
  <si>
    <t xml:space="preserve">　②　定年が65歳未満の場合、高年齢者雇用安定法改正法に照らし、65歳</t>
  </si>
  <si>
    <t xml:space="preserve">所定外労働の免除</t>
  </si>
  <si>
    <t xml:space="preserve">　３歳に達するまでの子を養育する労働者が請求した場合、所定外労働を免除。</t>
  </si>
  <si>
    <t xml:space="preserve">　までの継続雇用制度を適正に導入しているか。</t>
  </si>
  <si>
    <t xml:space="preserve">時間外労働の制限</t>
  </si>
  <si>
    <t xml:space="preserve">　小学校就学前までの子を養育し、又は要介護状態にある対象家族を介護する労働者が請求した場合、 １ヶ月24時間、１年150時間を超える時間外労働を制限。</t>
  </si>
  <si>
    <t xml:space="preserve">深夜業の制限</t>
  </si>
  <si>
    <t xml:space="preserve">　小学校就学前までの子を養育し、又は要介護状態にある対象家族を介護する労働者が請求した場合、 深夜（午後10時から午前5時まで）における労働を制限。</t>
  </si>
  <si>
    <t xml:space="preserve">(14) 独立行政法人福祉医療機構の退職共済制度へ加入している場合、加入</t>
  </si>
  <si>
    <t xml:space="preserve">要件を満たす職員（非正規職員を含む）は適正に加入しているか。</t>
  </si>
  <si>
    <t xml:space="preserve">転勤についての配慮</t>
  </si>
  <si>
    <t xml:space="preserve">　育児又は介護をする労働者の転勤に一定の配慮を求める制度。</t>
  </si>
  <si>
    <t xml:space="preserve">不利益取扱いの禁止</t>
  </si>
  <si>
    <t xml:space="preserve">　育児休業等を取得したこと等を理由とする解雇その他の不利益取扱いを禁止。</t>
  </si>
  <si>
    <t xml:space="preserve">－保育所運営No.12－</t>
  </si>
  <si>
    <r>
      <rPr>
        <b val="true"/>
        <sz val="10"/>
        <color rgb="FF000000"/>
        <rFont val="HGｺﾞｼｯｸM"/>
        <family val="3"/>
        <charset val="128"/>
      </rPr>
      <t xml:space="preserve">別表</t>
    </r>
    <r>
      <rPr>
        <sz val="10"/>
        <color rgb="FF000000"/>
        <rFont val="HGｺﾞｼｯｸM"/>
        <family val="3"/>
        <charset val="128"/>
      </rPr>
      <t xml:space="preserve">  職員の勤務割り振り表  （監査調書提出月の勤務割り振り表を記入すること。）※既存資料の添付でも可</t>
    </r>
  </si>
  <si>
    <t xml:space="preserve">※既存資料を添付する場合は、職名、各記号にあった勤務時間及び実働時間がわかる資料を合わせて提供すること。</t>
  </si>
  <si>
    <t xml:space="preserve">氏　名</t>
  </si>
  <si>
    <t xml:space="preserve">職　名</t>
  </si>
  <si>
    <t xml:space="preserve">実働時間</t>
  </si>
  <si>
    <t xml:space="preserve">曜日</t>
  </si>
  <si>
    <t xml:space="preserve">〃</t>
  </si>
  <si>
    <t xml:space="preserve">子育て支援員</t>
  </si>
  <si>
    <t xml:space="preserve">事務員</t>
  </si>
  <si>
    <t xml:space="preserve">記号</t>
  </si>
  <si>
    <t xml:space="preserve">勤務形態</t>
  </si>
  <si>
    <t xml:space="preserve">時　　間　　帯</t>
  </si>
  <si>
    <r>
      <rPr>
        <sz val="11"/>
        <color rgb="FF000000"/>
        <rFont val="HGｺﾞｼｯｸM"/>
        <family val="3"/>
        <charset val="128"/>
      </rPr>
      <t xml:space="preserve">＜</t>
    </r>
    <r>
      <rPr>
        <b val="true"/>
        <sz val="11"/>
        <color rgb="FF000000"/>
        <rFont val="HGｺﾞｼｯｸM"/>
        <family val="3"/>
        <charset val="128"/>
      </rPr>
      <t xml:space="preserve">分園設置</t>
    </r>
    <r>
      <rPr>
        <sz val="11"/>
        <color rgb="FF000000"/>
        <rFont val="HGｺﾞｼｯｸM"/>
        <family val="3"/>
        <charset val="128"/>
      </rPr>
      <t xml:space="preserve">の保育所の記入方法</t>
    </r>
    <r>
      <rPr>
        <b val="true"/>
        <sz val="11"/>
        <color rgb="FF000000"/>
        <rFont val="HGｺﾞｼｯｸM"/>
        <family val="3"/>
        <charset val="128"/>
      </rPr>
      <t xml:space="preserve">＞
</t>
    </r>
    <r>
      <rPr>
        <sz val="10"/>
        <color rgb="FF000000"/>
        <rFont val="HGｺﾞｼｯｸM"/>
        <family val="3"/>
        <charset val="128"/>
      </rPr>
      <t xml:space="preserve">
</t>
    </r>
    <r>
      <rPr>
        <b val="true"/>
        <sz val="11"/>
        <color rgb="FF000000"/>
        <rFont val="HGｺﾞｼｯｸM"/>
        <family val="3"/>
        <charset val="128"/>
      </rPr>
      <t xml:space="preserve">中心園、分園</t>
    </r>
    <r>
      <rPr>
        <b val="true"/>
        <u val="single"/>
        <sz val="11"/>
        <color rgb="FF000000"/>
        <rFont val="HGｺﾞｼｯｸM"/>
        <family val="3"/>
        <charset val="128"/>
      </rPr>
      <t xml:space="preserve">それぞれ別葉で作成</t>
    </r>
    <r>
      <rPr>
        <sz val="10"/>
        <color rgb="FF000000"/>
        <rFont val="HGｺﾞｼｯｸM"/>
        <family val="3"/>
        <charset val="128"/>
      </rPr>
      <t xml:space="preserve">して下さい。※既存資料の添付でも可。
　ただし、勤務形態（ローテーション）がわかるものであること。）</t>
    </r>
  </si>
  <si>
    <t xml:space="preserve">Ａ</t>
  </si>
  <si>
    <t xml:space="preserve">平常</t>
  </si>
  <si>
    <t xml:space="preserve">勤務</t>
  </si>
  <si>
    <t xml:space="preserve">午前</t>
  </si>
  <si>
    <t xml:space="preserve">時</t>
  </si>
  <si>
    <t xml:space="preserve">分</t>
  </si>
  <si>
    <t xml:space="preserve">午後</t>
  </si>
  <si>
    <t xml:space="preserve">実働</t>
  </si>
  <si>
    <t xml:space="preserve">Ｂ</t>
  </si>
  <si>
    <t xml:space="preserve">Ｃ</t>
  </si>
  <si>
    <t xml:space="preserve">Ｄ</t>
  </si>
  <si>
    <t xml:space="preserve">Ｅ</t>
  </si>
  <si>
    <t xml:space="preserve">Ｆ</t>
  </si>
  <si>
    <t xml:space="preserve"> ※記入要領     勤務形態（Ａ～　）を上記の表に記入すること。</t>
  </si>
  <si>
    <t xml:space="preserve">－保育所運営No.13－</t>
  </si>
  <si>
    <t xml:space="preserve">  (15)　別表1～4（保育所運営No.14～17）に本年度｢監査調書提出月」の職員の状況を記入すること。</t>
  </si>
  <si>
    <t xml:space="preserve">※保育所運営No.４で記入した職員数と整合性を持たせること。</t>
  </si>
  <si>
    <t xml:space="preserve">※保育所運営No.５-(４)「クラス編成の状況」で記入した保育士氏名と整合性を持たせること。</t>
  </si>
  <si>
    <t xml:space="preserve">  (16)　職員の異動等の状況について記入すること。 （記入の対象期間：前年度・本年度）</t>
  </si>
  <si>
    <t xml:space="preserve"> ① 産前・産後休暇、育児休業・介護休業・長期病休者等休職者</t>
  </si>
  <si>
    <t xml:space="preserve">◯「雇用形態」の選択肢について</t>
  </si>
  <si>
    <t xml:space="preserve">氏名</t>
  </si>
  <si>
    <t xml:space="preserve">雇用形態</t>
  </si>
  <si>
    <t xml:space="preserve"> 期 　　　間</t>
  </si>
  <si>
    <t xml:space="preserve">代替職員</t>
  </si>
  <si>
    <t xml:space="preserve">備考</t>
  </si>
  <si>
    <t xml:space="preserve">所定労働時間に満たない者を含む</t>
  </si>
  <si>
    <t xml:space="preserve">常勤(非正規)</t>
  </si>
  <si>
    <t xml:space="preserve">正規職員の所定労働時間と同じ労働時間</t>
  </si>
  <si>
    <t xml:space="preserve">常勤以外の労働時間</t>
  </si>
  <si>
    <t xml:space="preserve"> ② 退職者及び転出者（法人内異動）              </t>
  </si>
  <si>
    <t xml:space="preserve">年月日</t>
  </si>
  <si>
    <t xml:space="preserve">氏　　名</t>
  </si>
  <si>
    <t xml:space="preserve">勤務
年数</t>
  </si>
  <si>
    <t xml:space="preserve">退職（転出）の理由</t>
  </si>
  <si>
    <t xml:space="preserve">  (17)　職員の健康管理の状況</t>
  </si>
  <si>
    <t xml:space="preserve"> ① 職員採用時に健康診断の実施若しくは健康診断書の徴取をしているか。</t>
  </si>
  <si>
    <t xml:space="preserve">労働安全衛生規則第43条</t>
  </si>
  <si>
    <t xml:space="preserve">※検査項目の表記は省略しています。</t>
  </si>
  <si>
    <t xml:space="preserve">　（雇入時の健康診断）</t>
  </si>
  <si>
    <r>
      <rPr>
        <sz val="9"/>
        <rFont val="HGｺﾞｼｯｸM"/>
        <family val="3"/>
        <charset val="128"/>
      </rPr>
      <t xml:space="preserve">　事業者は、常時使用する労働者を雇い入れるときは、当該労働者に対し、次の項目について医師による健康診断を行わなければならない。</t>
    </r>
    <r>
      <rPr>
        <u val="single"/>
        <sz val="9"/>
        <rFont val="HGｺﾞｼｯｸM"/>
        <family val="3"/>
        <charset val="128"/>
      </rPr>
      <t xml:space="preserve">ただし、医師による健康診断を受けた後、3月を経過しない者を雇い入れる場合において、その者が当該健康診断の結果を証明する書面を提出したときは、当該健康診断の項目に相当する項目については、この限りでない。
</t>
    </r>
    <r>
      <rPr>
        <sz val="9"/>
        <rFont val="HGｺﾞｼｯｸM"/>
        <family val="3"/>
        <charset val="128"/>
      </rPr>
      <t xml:space="preserve">1  既往歴及び業務歴の調査
2  自覚症状及び他覚症状の有無の検査
3  身長、体重、腹囲、視力及び聴力の検査
4  胸部エックス線検査
5  血圧の測定
6  貧血検査
7  肝機能検査
8  血中脂質検査
9  血糖検査
10 尿検査
11 心電図検査</t>
    </r>
  </si>
  <si>
    <t xml:space="preserve">  (ｱ) 必要な検査項目を満たしているか。</t>
  </si>
  <si>
    <t xml:space="preserve">  (ｲ) 採用時健康診断に代えて健康診断書を徴取している場合、有効期限は</t>
  </si>
  <si>
    <t xml:space="preserve">健康診断書の有効期間：雇用時に、3ヶ月を経過していない健康診断書</t>
  </si>
  <si>
    <t xml:space="preserve">　過ぎていないか。</t>
  </si>
  <si>
    <t xml:space="preserve"> ② 調理員（補助を含む）の採用時又は給食業務への配置換えの際に、①に</t>
  </si>
  <si>
    <t xml:space="preserve">労働安全衛生規則第47条</t>
  </si>
  <si>
    <t xml:space="preserve">加え検便を実施しているか。</t>
  </si>
  <si>
    <t xml:space="preserve">（給食従業員の検便）</t>
  </si>
  <si>
    <t xml:space="preserve"> ③ 職員（非常勤職員を含む）の定期健康診断は、</t>
  </si>
  <si>
    <t xml:space="preserve">労働安全衛生規則第44条第1項、第3項(定期健康診断)</t>
  </si>
  <si>
    <t xml:space="preserve"> ④ 職員の健康診断の結果に基づき、健康診断個人票を作成し、５年間保存</t>
  </si>
  <si>
    <t xml:space="preserve">労働安全衛生法第66条第5項但し書き（健康診断実施後の措置)</t>
  </si>
  <si>
    <t xml:space="preserve"> ⑤ 健康診断の結果、異常があった場合、再検査等の指導等を行い、その再</t>
  </si>
  <si>
    <t xml:space="preserve">労働安全衛生規則第51条</t>
  </si>
  <si>
    <t xml:space="preserve"> 検査の結果を確認しているか。</t>
  </si>
  <si>
    <t xml:space="preserve">(健康診断結果の記録の作成)</t>
  </si>
  <si>
    <t xml:space="preserve">　事業者は、事業に附属する食堂又は炊事場における給食の業務に従事する労働者に対し、その雇入れの際又は当該業務への配置替えの際、検便による健康診断を行なわなければならない。</t>
  </si>
  <si>
    <t xml:space="preserve">－保育所運営No.14－</t>
  </si>
  <si>
    <t xml:space="preserve">別表１  正規職員：保育士の勤務状況及び給与支給状況</t>
  </si>
  <si>
    <t xml:space="preserve">数式があります →
削 除 厳 禁 →</t>
  </si>
  <si>
    <t xml:space="preserve">番号</t>
  </si>
  <si>
    <t xml:space="preserve">本園
・
分園
・
その他の事業</t>
  </si>
  <si>
    <t xml:space="preserve">職名</t>
  </si>
  <si>
    <t xml:space="preserve">年齢</t>
  </si>
  <si>
    <t xml:space="preserve">保育士資格の登録</t>
  </si>
  <si>
    <t xml:space="preserve">最終
学歴</t>
  </si>
  <si>
    <t xml:space="preserve">経　験　年　数</t>
  </si>
  <si>
    <t xml:space="preserve">給　与　状　況　　（本年度監査調書提出月分）</t>
  </si>
  <si>
    <t xml:space="preserve">前年度
有給休暇</t>
  </si>
  <si>
    <t xml:space="preserve">退職共済加入</t>
  </si>
  <si>
    <t xml:space="preserve">現施設経験</t>
  </si>
  <si>
    <t xml:space="preserve">その他の施設の経験年数B</t>
  </si>
  <si>
    <t xml:space="preserve">計
A＋B</t>
  </si>
  <si>
    <t xml:space="preserve">本　　俸　（円）</t>
  </si>
  <si>
    <t xml:space="preserve">諸手当 D       (円)</t>
  </si>
  <si>
    <t xml:space="preserve">取得
日数</t>
  </si>
  <si>
    <t xml:space="preserve">親族関係、雇用形態変更時期、職種変更時期、代替職員、法人内異動等</t>
  </si>
  <si>
    <t xml:space="preserve">採　 用(異　動)
年月日</t>
  </si>
  <si>
    <t xml:space="preserve">勤　続
年数A</t>
  </si>
  <si>
    <t xml:space="preserve">本年度 C</t>
  </si>
  <si>
    <t xml:space="preserve">給与改善</t>
  </si>
  <si>
    <t xml:space="preserve">処遇改善Ⅰ</t>
  </si>
  <si>
    <t xml:space="preserve">管理職</t>
  </si>
  <si>
    <t xml:space="preserve">扶養</t>
  </si>
  <si>
    <t xml:space="preserve">時間外</t>
  </si>
  <si>
    <t xml:space="preserve">担当クラス</t>
  </si>
  <si>
    <t xml:space="preserve">直近月</t>
  </si>
  <si>
    <t xml:space="preserve">特殊業務</t>
  </si>
  <si>
    <t xml:space="preserve">処遇改善Ⅱ</t>
  </si>
  <si>
    <t xml:space="preserve">主任加算</t>
  </si>
  <si>
    <t xml:space="preserve">住居</t>
  </si>
  <si>
    <t xml:space="preserve">市町村補助</t>
  </si>
  <si>
    <t xml:space="preserve">所定
日数</t>
  </si>
  <si>
    <t xml:space="preserve">格付</t>
  </si>
  <si>
    <t xml:space="preserve">処遇改善Ⅲ</t>
  </si>
  <si>
    <t xml:space="preserve">役職加算</t>
  </si>
  <si>
    <t xml:space="preserve">通勤</t>
  </si>
  <si>
    <t xml:space="preserve">その他</t>
  </si>
  <si>
    <t xml:space="preserve">(C+D)</t>
  </si>
  <si>
    <t xml:space="preserve">本園</t>
  </si>
  <si>
    <t xml:space="preserve">主任保育士</t>
  </si>
  <si>
    <t xml:space="preserve">例示</t>
  </si>
  <si>
    <t xml:space="preserve">有</t>
  </si>
  <si>
    <t xml:space="preserve">短大</t>
  </si>
  <si>
    <t xml:space="preserve">H18</t>
  </si>
  <si>
    <t xml:space="preserve">2</t>
  </si>
  <si>
    <t xml:space="preserve">◯</t>
  </si>
  <si>
    <t xml:space="preserve">理事長の長女</t>
  </si>
  <si>
    <t xml:space="preserve">保育　薫</t>
  </si>
  <si>
    <t xml:space="preserve">H24/4/1職種変更</t>
  </si>
  <si>
    <t xml:space="preserve">コメント</t>
  </si>
  <si>
    <t xml:space="preserve">その他の事業</t>
  </si>
  <si>
    <t xml:space="preserve">うさぎ組</t>
  </si>
  <si>
    <t xml:space="preserve">2-11</t>
  </si>
  <si>
    <t xml:space="preserve">2-12</t>
  </si>
  <si>
    <t xml:space="preserve">繰り越し分含む</t>
  </si>
  <si>
    <t xml:space="preserve">○保育士の平均経験年数、平均給与及び有給休暇の状況を記入すること。</t>
  </si>
  <si>
    <t xml:space="preserve">給　　与
対象人数</t>
  </si>
  <si>
    <t xml:space="preserve">年　休
取得率</t>
  </si>
  <si>
    <t xml:space="preserve">※削除厳禁</t>
  </si>
  <si>
    <t xml:space="preserve">副主任保育士</t>
  </si>
  <si>
    <t xml:space="preserve">（注）</t>
  </si>
  <si>
    <t xml:space="preserve">1．</t>
  </si>
  <si>
    <t xml:space="preserve">本表は、当該年度監査調書提出月現在で記入すること。（年度途中の休職・退職者についてはNo13-(16)に記入してください。）</t>
  </si>
  <si>
    <t xml:space="preserve">2．</t>
  </si>
  <si>
    <t xml:space="preserve">「諸手当」欄には、支給されている全ての手当の名称及び金額を記入すること。「給与改善費」を「本俸」に込めている場合は記入不用。「処遇改善Ⅰ」は、処遇改善等加算のうち賃金改善要求分を毎月の諸手当として支給する場合に記入すること。</t>
  </si>
  <si>
    <t xml:space="preserve">看護師</t>
  </si>
  <si>
    <t xml:space="preserve">3．</t>
  </si>
  <si>
    <t xml:space="preserve">「備考」欄には、法人役員及び施設長と親族関係にある者の続柄（例：「園長の妻」「理事長の長男」「理事の次女」等）、職種変更・正職員化等について記入すること。</t>
  </si>
  <si>
    <t xml:space="preserve">4．</t>
  </si>
  <si>
    <t xml:space="preserve">本園、分園及びその他事業を入力すること。なお、その他事業（放課後児童健全育成事業や地域子育て支援拠点事業）を兼務している場合、備考欄に記載すること。</t>
  </si>
  <si>
    <t xml:space="preserve">5．</t>
  </si>
  <si>
    <t xml:space="preserve">正規職員で短時間勤務の職員等であれば備考に週平均労働時間を記入すること。</t>
  </si>
  <si>
    <t xml:space="preserve">－保育所運営No.14－２－</t>
  </si>
  <si>
    <t xml:space="preserve">累計</t>
  </si>
  <si>
    <t xml:space="preserve">－保育所運営No.14－３－</t>
  </si>
  <si>
    <t xml:space="preserve">－保育所運営No.14－４－</t>
  </si>
  <si>
    <t xml:space="preserve">－保育所運営No.15－</t>
  </si>
  <si>
    <r>
      <rPr>
        <b val="true"/>
        <sz val="11"/>
        <rFont val="HGｺﾞｼｯｸM"/>
        <family val="3"/>
        <charset val="128"/>
      </rPr>
      <t xml:space="preserve">別表２  正規職員：園長及び</t>
    </r>
    <r>
      <rPr>
        <b val="true"/>
        <u val="single"/>
        <sz val="11"/>
        <rFont val="HGｺﾞｼｯｸM"/>
        <family val="3"/>
        <charset val="128"/>
      </rPr>
      <t xml:space="preserve">保育士以外の職員</t>
    </r>
    <r>
      <rPr>
        <b val="true"/>
        <sz val="11"/>
        <rFont val="HGｺﾞｼｯｸM"/>
        <family val="3"/>
        <charset val="128"/>
      </rPr>
      <t xml:space="preserve">の勤務状況及び給与支給状況</t>
    </r>
  </si>
  <si>
    <t xml:space="preserve">資格の
有　無</t>
  </si>
  <si>
    <t xml:space="preserve">資格の種　類</t>
  </si>
  <si>
    <t xml:space="preserve">採　 用(異 動)
年月日</t>
  </si>
  <si>
    <t xml:space="preserve">園長</t>
  </si>
  <si>
    <t xml:space="preserve">S59</t>
  </si>
  <si>
    <t xml:space="preserve">理事長の妻</t>
  </si>
  <si>
    <t xml:space="preserve">保育　花子</t>
  </si>
  <si>
    <t xml:space="preserve">栄養士</t>
  </si>
  <si>
    <t xml:space="preserve">H20/4/1園長就任</t>
  </si>
  <si>
    <t xml:space="preserve">1-7</t>
  </si>
  <si>
    <t xml:space="preserve">1-8</t>
  </si>
  <si>
    <t xml:space="preserve">40</t>
  </si>
  <si>
    <t xml:space="preserve">○保育士以外の職員（園長、副園長を除く）の平均経験年数、平均給与及び有給休暇の状況を記入すること。</t>
  </si>
  <si>
    <t xml:space="preserve">「諸手当」欄には、支給されている全ての手当の名称及び金額を記入すること。「処遇改善Ⅰ」は、処遇改善等加算のうち賃金改善要求分を毎月の諸手当として支給する場合に記入すること。</t>
  </si>
  <si>
    <r>
      <rPr>
        <sz val="9"/>
        <rFont val="HGｺﾞｼｯｸM"/>
        <family val="3"/>
        <charset val="128"/>
      </rPr>
      <t xml:space="preserve">「備考」欄には、法人役員及び施設長と親族関係にある者の続柄（例：「園長の妻」「理事長の長男」「理事の次女」等）</t>
    </r>
    <r>
      <rPr>
        <strike val="true"/>
        <sz val="9"/>
        <rFont val="HGｺﾞｼｯｸM"/>
        <family val="3"/>
        <charset val="128"/>
      </rPr>
      <t xml:space="preserve">、</t>
    </r>
    <r>
      <rPr>
        <sz val="9"/>
        <rFont val="HGｺﾞｼｯｸM"/>
        <family val="3"/>
        <charset val="128"/>
      </rPr>
      <t xml:space="preserve">職種変更・正職員化等について記入すること。</t>
    </r>
  </si>
  <si>
    <t xml:space="preserve">－保育所運営No.15－２－</t>
  </si>
  <si>
    <t xml:space="preserve">－保育所運営No.15－３－</t>
  </si>
  <si>
    <t xml:space="preserve">別表２  正規職員：園長及び保育士以外の職員の勤務状況及び給与支給状況</t>
  </si>
  <si>
    <t xml:space="preserve">－保育所運営No.15－４－</t>
  </si>
  <si>
    <t xml:space="preserve">－保育所運営No.16－</t>
  </si>
  <si>
    <t xml:space="preserve">別表３  非正規職員：保育士（常勤・非常勤）の勤務状況及び給与支給状況</t>
  </si>
  <si>
    <r>
      <rPr>
        <sz val="9"/>
        <rFont val="HGｺﾞｼｯｸM"/>
        <family val="3"/>
        <charset val="128"/>
      </rPr>
      <t xml:space="preserve">本年度 C
</t>
    </r>
    <r>
      <rPr>
        <b val="true"/>
        <u val="single"/>
        <sz val="9"/>
        <rFont val="HGｺﾞｼｯｸM"/>
        <family val="3"/>
        <charset val="128"/>
      </rPr>
      <t xml:space="preserve">直近月</t>
    </r>
  </si>
  <si>
    <t xml:space="preserve">雇用
形態</t>
  </si>
  <si>
    <t xml:space="preserve">週平均
労働時間</t>
  </si>
  <si>
    <t xml:space="preserve">算定根拠</t>
  </si>
  <si>
    <t xml:space="preserve">H19</t>
  </si>
  <si>
    <t xml:space="preserve">７</t>
  </si>
  <si>
    <t xml:space="preserve">保育　桜子</t>
  </si>
  <si>
    <t xml:space="preserve">日給</t>
  </si>
  <si>
    <t xml:space="preserve">6750</t>
  </si>
  <si>
    <t xml:space="preserve">格付表</t>
  </si>
  <si>
    <t xml:space="preserve">1-2</t>
  </si>
  <si>
    <t xml:space="preserve">○教育及び保育従事者の平均経験年数、平均給与及び有給休暇の状況を記入すること。</t>
  </si>
  <si>
    <t xml:space="preserve">雇用形態の常勤（正規職員の所定労働時間と同じ労働時間）、非常勤（常勤以外の労働時間）を記入すること。</t>
  </si>
  <si>
    <t xml:space="preserve">－保育所運営No.16－２－</t>
  </si>
  <si>
    <t xml:space="preserve">－保育所運営No.16－３－</t>
  </si>
  <si>
    <t xml:space="preserve">－保育所運営No.16－４－</t>
  </si>
  <si>
    <t xml:space="preserve">－保育所運営No.17－</t>
  </si>
  <si>
    <t xml:space="preserve">別表４  非正規職員：保育士以外の職員（常勤・非常勤）の勤務状況及び給与支給状況</t>
  </si>
  <si>
    <t xml:space="preserve">資格の種 　類</t>
  </si>
  <si>
    <t xml:space="preserve">採 用
(異 動)
年月日</t>
  </si>
  <si>
    <t xml:space="preserve">週平均
労働
時間</t>
  </si>
  <si>
    <t xml:space="preserve">大学</t>
  </si>
  <si>
    <t xml:space="preserve">H23</t>
  </si>
  <si>
    <t xml:space="preserve">保育　太郎</t>
  </si>
  <si>
    <t xml:space="preserve">簿記1級</t>
  </si>
  <si>
    <t xml:space="preserve">時給</t>
  </si>
  <si>
    <t xml:space="preserve">850</t>
  </si>
  <si>
    <t xml:space="preserve">月給</t>
  </si>
  <si>
    <t xml:space="preserve">－保育所運営No.17－２－</t>
  </si>
  <si>
    <t xml:space="preserve">－保育所運営No.17－３－</t>
  </si>
  <si>
    <t xml:space="preserve">－保育所運営No.17－４－</t>
  </si>
  <si>
    <t xml:space="preserve">－保育所運営No.18－</t>
  </si>
  <si>
    <t xml:space="preserve">職員処遇－研修</t>
  </si>
  <si>
    <t xml:space="preserve">(18)　職員の労働条件の改善等に配慮し、定着促進及び離職防止対策の</t>
  </si>
  <si>
    <t xml:space="preserve">取り組み状況を記入すること。</t>
  </si>
  <si>
    <t xml:space="preserve">(19)　職員研修の状況</t>
  </si>
  <si>
    <t xml:space="preserve"> ① 体系的な研修計画を作成しているか。</t>
  </si>
  <si>
    <t xml:space="preserve">保育所保育指針第5章４（１）</t>
  </si>
  <si>
    <t xml:space="preserve"> ②　研修は、保育士及び保育所の自己評価の状況を反映した研修内容</t>
  </si>
  <si>
    <t xml:space="preserve">となっているか。</t>
  </si>
  <si>
    <t xml:space="preserve"> ③ 保育所が主催する内部での研修（所内研修）は行われているか。</t>
  </si>
  <si>
    <t xml:space="preserve">保育所保育指針第5章3（１）</t>
  </si>
  <si>
    <t xml:space="preserve">＜以下、所内研修を行っている場合＞</t>
  </si>
  <si>
    <t xml:space="preserve">ア　研修記録は整備しているか。</t>
  </si>
  <si>
    <t xml:space="preserve">保育所保育指針第5章１（１）</t>
  </si>
  <si>
    <t xml:space="preserve">イ　前年度に実施した所内研修を記入すること。※新設保育所は本年度分　＜監査調書提出月前月まで＞</t>
  </si>
  <si>
    <t xml:space="preserve">開催年月日</t>
  </si>
  <si>
    <t xml:space="preserve">受講者及び
職種</t>
  </si>
  <si>
    <t xml:space="preserve">参加
人数</t>
  </si>
  <si>
    <t xml:space="preserve">研　　修　　内　容</t>
  </si>
  <si>
    <t xml:space="preserve">時間帯</t>
  </si>
  <si>
    <t xml:space="preserve">（①内容　　　　　②主催　　　　③場所）</t>
  </si>
  <si>
    <t xml:space="preserve">※事務連絡、事務調整のみの職務会を除く。</t>
  </si>
  <si>
    <t xml:space="preserve">－保育所運営No.19－</t>
  </si>
  <si>
    <t xml:space="preserve"> ④ 外部研修を受講させているか。　</t>
  </si>
  <si>
    <t xml:space="preserve">保育所保育指針第5章3（2）</t>
  </si>
  <si>
    <t xml:space="preserve">＜以下、外部研修へ派遣している場合＞</t>
  </si>
  <si>
    <t xml:space="preserve">ア </t>
  </si>
  <si>
    <t xml:space="preserve"> 受講者は、正職員に限定していないか｡</t>
  </si>
  <si>
    <t xml:space="preserve">参加職員の偏りがないこと。</t>
  </si>
  <si>
    <t xml:space="preserve">・　正職員に限定している場合は、その理由</t>
  </si>
  <si>
    <t xml:space="preserve"> 研修記録（復命書）は作成されているか。</t>
  </si>
  <si>
    <t xml:space="preserve">保育所保育指針第5章1（1）</t>
  </si>
  <si>
    <t xml:space="preserve"> 研修記録（復命書）は、他の職員に供覧し、周知しているか。</t>
  </si>
  <si>
    <t xml:space="preserve">成果を職場内で還元する体制を作る。</t>
  </si>
  <si>
    <t xml:space="preserve"> 研修結果は、内部研修等に活用されているか。</t>
  </si>
  <si>
    <t xml:space="preserve">(組織内での研修成果の活用)</t>
  </si>
  <si>
    <t xml:space="preserve">保育所保育指針第5章4（2）</t>
  </si>
  <si>
    <t xml:space="preserve">オ</t>
  </si>
  <si>
    <t xml:space="preserve">平日の時間外及び休日に開催される研修に派遣した職員には、振替休日若しくは時間外手当を支給しているか。</t>
  </si>
  <si>
    <t xml:space="preserve">労働時間の適正な把握のために使用者が講ずべき措置に関するガイドライン(H29１.20)</t>
  </si>
  <si>
    <t xml:space="preserve">カ</t>
  </si>
  <si>
    <t xml:space="preserve">上記オが確認できる書類(振替簿等)を整理している。</t>
  </si>
  <si>
    <t xml:space="preserve">キ　前年度に受講させた主な外部研修を記入すること。</t>
  </si>
  <si>
    <t xml:space="preserve">（ア）園長、副園長</t>
  </si>
  <si>
    <t xml:space="preserve">　　　※新設保育所は本年度分　＜監査調書提出月前月まで＞</t>
  </si>
  <si>
    <t xml:space="preserve">受講者</t>
  </si>
  <si>
    <t xml:space="preserve">場所</t>
  </si>
  <si>
    <t xml:space="preserve">研修内容（①研修名、②主催、③内容）</t>
  </si>
  <si>
    <t xml:space="preserve">※欄が不足する場合は、別紙に作成し添付すること。</t>
  </si>
  <si>
    <t xml:space="preserve">－保育所運営No.20－</t>
  </si>
  <si>
    <t xml:space="preserve">（イ）保育士</t>
  </si>
  <si>
    <t xml:space="preserve">場　　所</t>
  </si>
  <si>
    <t xml:space="preserve">職種　・　氏名</t>
  </si>
  <si>
    <t xml:space="preserve">（ウ）事務員、調理員等保育士以外の職</t>
  </si>
  <si>
    <t xml:space="preserve">－保育所運営No.21－</t>
  </si>
  <si>
    <t xml:space="preserve">児童処遇関係</t>
  </si>
  <si>
    <t xml:space="preserve"> ８　児童処遇状況</t>
  </si>
  <si>
    <t xml:space="preserve">(1) 保育所保育指針等に基づき、全体的な計画を作成しているか。</t>
  </si>
  <si>
    <t xml:space="preserve">保育所保育指針第1章3(1)</t>
  </si>
  <si>
    <t xml:space="preserve">保育所保育指針第1章3(2)</t>
  </si>
  <si>
    <t xml:space="preserve">(2) 全体的な計画に基づく指導計画を作成しているか。</t>
  </si>
  <si>
    <t xml:space="preserve">（年間計画）4月～翌年3月までの1年間の生活を見通して立てる指導案</t>
  </si>
  <si>
    <t xml:space="preserve"> ① 作成している指導計画の種類にチェックすること。</t>
  </si>
  <si>
    <t xml:space="preserve">(長期指導計画)</t>
  </si>
  <si>
    <t xml:space="preserve">(期案)1年間を数ヶ月単位に分けて期毎の生活を見通して立てる指導案</t>
  </si>
  <si>
    <t xml:space="preserve">(短期指導計画)</t>
  </si>
  <si>
    <t xml:space="preserve">（月案）年間計画を具体化するために、1ヶ月の生活を見通して立てる指導案</t>
  </si>
  <si>
    <t xml:space="preserve"> ② それぞれの指導計画は、関連性と連続性を持たせて作成して</t>
  </si>
  <si>
    <t xml:space="preserve">（週案）月案実施のために継続性を考えながら1週間を見通して活動を具体化する指導案</t>
  </si>
  <si>
    <t xml:space="preserve">(3) ３歳未満児は個別の指導計画を作成しているか。</t>
  </si>
  <si>
    <t xml:space="preserve">（日案）1日のこどもの生活時間を見通して細かく立てる指導案</t>
  </si>
  <si>
    <t xml:space="preserve">(4) 療育支援加算又は障害児保育の対象児はいるか。 </t>
  </si>
  <si>
    <t xml:space="preserve">(　　)人</t>
  </si>
  <si>
    <t xml:space="preserve">保育所保育指針第1章3(2)ｲ(ｱ)</t>
  </si>
  <si>
    <t xml:space="preserve">(ｱ)  障害児の個別の指導計画</t>
  </si>
  <si>
    <t xml:space="preserve">(ｲ)  療育支援加算又は障害児保育の対象児の状況</t>
  </si>
  <si>
    <t xml:space="preserve">保育所保育指針第1章3(2)ｷ</t>
  </si>
  <si>
    <t xml:space="preserve">障害児通所支援(児童発達支援・保育所等訪問支援)の利用児童はいるか。</t>
  </si>
  <si>
    <t xml:space="preserve">「保育所に入所している障害のある児童が障害児通所支援を受ける場合の取り扱いについて」(H24.7.3雇児保発0703第1号・障障発0703発0703第1号)</t>
  </si>
  <si>
    <t xml:space="preserve">(ｴ)  家庭との連携を密にし、相互理解を図るよう努めているか。</t>
  </si>
  <si>
    <t xml:space="preserve">(ｵ)  市町村保健師、保健所、主治医等の関係機関との連携を</t>
  </si>
  <si>
    <t xml:space="preserve">図り、助言等を得るよう努めているか。</t>
  </si>
  <si>
    <t xml:space="preserve">・関係機関との連携の具体的内容・方法</t>
  </si>
  <si>
    <t xml:space="preserve">(5) 縦割り保育（異年齢保育）を実施しているか。</t>
  </si>
  <si>
    <t xml:space="preserve">・「いる」場合、縦割り保育（異年齢保育）の指導計画を作成</t>
  </si>
  <si>
    <t xml:space="preserve">  しているか。</t>
  </si>
  <si>
    <t xml:space="preserve">(6) 指導計画に基づく保育内容の見直しを行い、改善を図って</t>
  </si>
  <si>
    <t xml:space="preserve">保育所保育指針第1章3(2)ｲ(ｳ)</t>
  </si>
  <si>
    <t xml:space="preserve">(7) 児童出欠簿を作成しているか。</t>
  </si>
  <si>
    <t xml:space="preserve">保育所保育指針第1章3(3)ｴ</t>
  </si>
  <si>
    <t xml:space="preserve"> ① １ヶ月以上欠席児童がいるか。</t>
  </si>
  <si>
    <t xml:space="preserve">｢いる｣場合、どのように対応しているか。</t>
  </si>
  <si>
    <t xml:space="preserve">－保育所運営No.22－</t>
  </si>
  <si>
    <t xml:space="preserve">(8) 保育の記録について</t>
  </si>
  <si>
    <t xml:space="preserve">(児童福祉施設に備える帳簿等)</t>
  </si>
  <si>
    <t xml:space="preserve"> ① 保育日誌は、毎日必要事項を記録しているか。</t>
  </si>
  <si>
    <t xml:space="preserve"> ② 保育の記録等は、児童票などに適正に整備しているか。</t>
  </si>
  <si>
    <t xml:space="preserve">該当記録するものにチェックすること。</t>
  </si>
  <si>
    <t xml:space="preserve"> ③ 児童票などを園長等は閲覧し、保育内容を把握しているか。</t>
  </si>
  <si>
    <t xml:space="preserve">(9) 保護者との連絡は、どのように行っているか。（該当するもの全て</t>
  </si>
  <si>
    <t xml:space="preserve">にチェックすること）</t>
  </si>
  <si>
    <t xml:space="preserve"> ① 日々の連絡</t>
  </si>
  <si>
    <t xml:space="preserve">1・2歳児</t>
  </si>
  <si>
    <t xml:space="preserve">3歳以上児</t>
  </si>
  <si>
    <t xml:space="preserve"> ② 園だより等の発行  </t>
  </si>
  <si>
    <t xml:space="preserve">園だより</t>
  </si>
  <si>
    <t xml:space="preserve">回発行</t>
  </si>
  <si>
    <t xml:space="preserve">クラスだより</t>
  </si>
  <si>
    <t xml:space="preserve"> ③ 懇談会等  </t>
  </si>
  <si>
    <t xml:space="preserve">懇談会等</t>
  </si>
  <si>
    <t xml:space="preserve">回開催</t>
  </si>
  <si>
    <t xml:space="preserve">保護者会</t>
  </si>
  <si>
    <t xml:space="preserve">(10) 小学校との連携</t>
  </si>
  <si>
    <t xml:space="preserve">保育所保育指針第2章4(2)</t>
  </si>
  <si>
    <t xml:space="preserve"> ① 小学校との連携にあたり、園児と小学生との交流、職員同士の交流・</t>
  </si>
  <si>
    <t xml:space="preserve">情報共有等、小学校との連携を図るよう配慮しているか。</t>
  </si>
  <si>
    <t xml:space="preserve"> ② 保育所児童保育要録が作成され、児童の就学に際し、小学校へ</t>
  </si>
  <si>
    <t xml:space="preserve">の送付はなされているか。</t>
  </si>
  <si>
    <t xml:space="preserve">保育所保育指針第2章4(2)ウ</t>
  </si>
  <si>
    <t xml:space="preserve">－保育所運営No.23－</t>
  </si>
  <si>
    <t xml:space="preserve">給食業務関係</t>
  </si>
  <si>
    <t xml:space="preserve"> ９　給食業務の状況</t>
  </si>
  <si>
    <t xml:space="preserve">(1) 給食は、適切な時間に提供されているか。</t>
  </si>
  <si>
    <t xml:space="preserve"> ○ 給食とおやつの時間を記入すること。</t>
  </si>
  <si>
    <t xml:space="preserve">3歳未満児</t>
  </si>
  <si>
    <t xml:space="preserve">おやつ</t>
  </si>
  <si>
    <t xml:space="preserve">昼食</t>
  </si>
  <si>
    <t xml:space="preserve">健康増進法施行規則第5条</t>
  </si>
  <si>
    <t xml:space="preserve">(2) 保健所への給食施設栄養定期報告を行っているか。</t>
  </si>
  <si>
    <t xml:space="preserve">沖縄県健康増進法施行細則第５条
1回100食以上又は1日250食以上の施設は報告を行うこと。</t>
  </si>
  <si>
    <t xml:space="preserve">○ 提出月日：</t>
  </si>
  <si>
    <t xml:space="preserve">沖縄県給食施設届出要綱第1条・第4条
1回50食以上100食未満又は１日100食以上250食未満の施設は報告を行うこと。</t>
  </si>
  <si>
    <t xml:space="preserve">(3) 調理業務の形態について、該当するものにチェックすること。</t>
  </si>
  <si>
    <t xml:space="preserve">＜（特定）給食施設栄養定期報告＞</t>
  </si>
  <si>
    <t xml:space="preserve">(4) 調理業務の外部委託について（該当する場合のみ記入）</t>
  </si>
  <si>
    <t xml:space="preserve">毎年6月実施分を7月31日までに所轄保健所長に提出しなければならない。</t>
  </si>
  <si>
    <t xml:space="preserve"> ① 委託業者名（所在地）</t>
  </si>
  <si>
    <t xml:space="preserve"> ② 契約内容は通知等に基づいた適切な内容となっているか。</t>
  </si>
  <si>
    <t xml:space="preserve">「保育所における調理業務の委託について」（平成10年2月18日児発第86号）</t>
  </si>
  <si>
    <t xml:space="preserve"> ③ 栄養士の指導を受けているか。</t>
  </si>
  <si>
    <t xml:space="preserve"> ④ 調理業務従事者の健康診断、検便が適切になされている</t>
  </si>
  <si>
    <t xml:space="preserve">ことを確認しているか。</t>
  </si>
  <si>
    <t xml:space="preserve">「保育所における食事の提供について」（H22.6.1雇児発0601第4号）</t>
  </si>
  <si>
    <t xml:space="preserve">(5) ３歳以上児の給食外部搬入について（該当する場合のみ記入）</t>
  </si>
  <si>
    <t xml:space="preserve">(保育所の設備の基準の特例について)</t>
  </si>
  <si>
    <t xml:space="preserve">（　　　　　</t>
  </si>
  <si>
    <t xml:space="preserve">県条例第46条、県規則第15条</t>
  </si>
  <si>
    <t xml:space="preserve">「社会福祉施設における衛生管理について」別添Ⅲ衛生管理体制　1衛生管理体制の確立(9)(平成9年3月31日　社援施第65号)</t>
  </si>
  <si>
    <t xml:space="preserve"> ④給食従業員の健康診断、検便が適切になされている</t>
  </si>
  <si>
    <t xml:space="preserve"> ⑤給食の外部搬入を導入する場合には、特定教育・保育施設の運営に関する</t>
  </si>
  <si>
    <t xml:space="preserve">重要事項の一つとして運営規程（園則）に明記しているか。</t>
  </si>
  <si>
    <t xml:space="preserve">保菌者は調理及び食事介助に従事させない。</t>
  </si>
  <si>
    <t xml:space="preserve">(6) 調理従事者等（離乳食を調理する保育士を含む）の検便を実施</t>
  </si>
  <si>
    <t xml:space="preserve">乳児を担当する職員も検便を実施する方が望ましい。</t>
  </si>
  <si>
    <r>
      <rPr>
        <sz val="10"/>
        <rFont val="HGｺﾞｼｯｸM"/>
        <family val="3"/>
        <charset val="128"/>
      </rPr>
      <t xml:space="preserve"> ○ 前年度の状況（職員毎に検査</t>
    </r>
    <r>
      <rPr>
        <b val="true"/>
        <sz val="10"/>
        <rFont val="HGｺﾞｼｯｸM"/>
        <family val="3"/>
        <charset val="128"/>
      </rPr>
      <t xml:space="preserve">実施日</t>
    </r>
    <r>
      <rPr>
        <sz val="10"/>
        <rFont val="HGｺﾞｼｯｸM"/>
        <family val="3"/>
        <charset val="128"/>
      </rPr>
      <t xml:space="preserve">を記入　例：4/25）</t>
    </r>
  </si>
  <si>
    <t xml:space="preserve">氏　　　名</t>
  </si>
  <si>
    <t xml:space="preserve">４月</t>
  </si>
  <si>
    <t xml:space="preserve">５月</t>
  </si>
  <si>
    <t xml:space="preserve">６月</t>
  </si>
  <si>
    <t xml:space="preserve">７月</t>
  </si>
  <si>
    <t xml:space="preserve">８月</t>
  </si>
  <si>
    <t xml:space="preserve">９月</t>
  </si>
  <si>
    <t xml:space="preserve">10月</t>
  </si>
  <si>
    <t xml:space="preserve">11月</t>
  </si>
  <si>
    <t xml:space="preserve">12月</t>
  </si>
  <si>
    <t xml:space="preserve">1月</t>
  </si>
  <si>
    <t xml:space="preserve">2月</t>
  </si>
  <si>
    <t xml:space="preserve">3月</t>
  </si>
  <si>
    <t xml:space="preserve">※新設保育園は、本年度の状況（監査調書提出月の前月まで）を記入すること。</t>
  </si>
  <si>
    <t xml:space="preserve">－保育所運営No.24－</t>
  </si>
  <si>
    <t xml:space="preserve">(7) 調理は清潔に行われているか。（該当するものを全てチェック</t>
  </si>
  <si>
    <t xml:space="preserve">すること）</t>
  </si>
  <si>
    <t xml:space="preserve">チェック項目(参照)</t>
  </si>
  <si>
    <t xml:space="preserve">・大量調理施設衛生管理マニュアル(H9.3.24付け衛食第85号別添)</t>
  </si>
  <si>
    <t xml:space="preserve">・学校給食衛生管理基準(H21.4.1 文部科学省告示第64号)</t>
  </si>
  <si>
    <t xml:space="preserve">※日常清掃は含めない</t>
  </si>
  <si>
    <t xml:space="preserve">(8) 調理室内外の特別清掃は、</t>
  </si>
  <si>
    <r>
      <rPr>
        <sz val="14"/>
        <rFont val="HGｺﾞｼｯｸM"/>
        <family val="3"/>
        <charset val="128"/>
      </rPr>
      <t xml:space="preserve">このシートは、</t>
    </r>
    <r>
      <rPr>
        <b val="true"/>
        <sz val="14"/>
        <rFont val="HGｺﾞｼｯｸM"/>
        <family val="3"/>
        <charset val="128"/>
      </rPr>
      <t xml:space="preserve">給食設備を有する分園を設置している保育所</t>
    </r>
    <r>
      <rPr>
        <sz val="14"/>
        <rFont val="HGｺﾞｼｯｸM"/>
        <family val="3"/>
        <charset val="128"/>
      </rPr>
      <t xml:space="preserve">は、中心園、分園ごとに作成してください。
</t>
    </r>
  </si>
  <si>
    <t xml:space="preserve">「児童福祉施設等における衛生管理の強化について」(S39.8.1児発第669号)</t>
  </si>
  <si>
    <t xml:space="preserve">(9) 食品の保管設備は適当か。（該当するものを全てチェックすること）</t>
  </si>
  <si>
    <t xml:space="preserve">　　</t>
  </si>
  <si>
    <t xml:space="preserve"> ① 保管設備は、</t>
  </si>
  <si>
    <t xml:space="preserve">＜温度の目安＞
・冷蔵庫：5℃以下　　
・冷凍庫-20℃以下</t>
  </si>
  <si>
    <t xml:space="preserve"> ② 冷蔵庫の温度は、</t>
  </si>
  <si>
    <t xml:space="preserve">℃</t>
  </si>
  <si>
    <t xml:space="preserve">・冷凍庫の温度は、</t>
  </si>
  <si>
    <t xml:space="preserve">(10) 食器の消毒・保管方法（該当するものを全てチェックすること）</t>
  </si>
  <si>
    <t xml:space="preserve">児童福祉施設等における衛生管理の改善及び食中毒発生の予防について（平成9年6月30日児企第16号）</t>
  </si>
  <si>
    <t xml:space="preserve"> ① 消毒は、</t>
  </si>
  <si>
    <t xml:space="preserve"> ② 保管は、</t>
  </si>
  <si>
    <t xml:space="preserve">(11) 検食を行っているか。　</t>
  </si>
  <si>
    <t xml:space="preserve">食事時間前に、調理従事者以外の者が実施すること。</t>
  </si>
  <si>
    <t xml:space="preserve"> ① 検食時間・検食者の職氏名・検食記録の有無を記入すること。</t>
  </si>
  <si>
    <t xml:space="preserve">検食時間</t>
  </si>
  <si>
    <t xml:space="preserve">食事開始時間</t>
  </si>
  <si>
    <t xml:space="preserve">氏　　　名(職名)</t>
  </si>
  <si>
    <t xml:space="preserve">検食記録の有無</t>
  </si>
  <si>
    <t xml:space="preserve">給食</t>
  </si>
  <si>
    <t xml:space="preserve">(12) 保存食について</t>
  </si>
  <si>
    <t xml:space="preserve">保存対象〔</t>
  </si>
  <si>
    <t xml:space="preserve">　両方</t>
  </si>
  <si>
    <t xml:space="preserve">　原材料のみ</t>
  </si>
  <si>
    <t xml:space="preserve">　調理済みのみ　〕</t>
  </si>
  <si>
    <t xml:space="preserve">原材料及び調理済み食品(50ｇ)を-20℃以下で2週間以上冷凍保存すること。</t>
  </si>
  <si>
    <t xml:space="preserve">保存期間は２週間以上となっているか。</t>
  </si>
  <si>
    <t xml:space="preserve">「社会福祉施設における保存食の保存期間等について」(平成8.7.25　社援施第117号)</t>
  </si>
  <si>
    <t xml:space="preserve">保存温度は-20℃以下となっているか。</t>
  </si>
  <si>
    <t xml:space="preserve">児童福祉施設における「食事摂取基準」を活用した食事計画について（令和2.3.31雇児母発0331第1号）</t>
  </si>
  <si>
    <t xml:space="preserve">(13) 食事計画について</t>
  </si>
  <si>
    <t xml:space="preserve">食事計画（提供する食事の量と質についての計画）を</t>
  </si>
  <si>
    <t xml:space="preserve">「児童福祉施設における食事の提供に関する援助及び指導について」(令和2.3.31雇児発0331第1号､障発0331第16号)</t>
  </si>
  <si>
    <t xml:space="preserve"> 立てているか。</t>
  </si>
  <si>
    <t xml:space="preserve">給食日誌等に残食記録はあるか。</t>
  </si>
  <si>
    <t xml:space="preserve">子どもの健全な発育・発達を目指し、子どもの身体活動等を</t>
  </si>
  <si>
    <t xml:space="preserve"> 含めた生活状況や、子どもの栄養状態、摂取量、残食量等を</t>
  </si>
  <si>
    <t xml:space="preserve"> 把握することにより、給与栄養量の目標の達成度を評価し、</t>
  </si>
  <si>
    <t xml:space="preserve"> 食事計画の改善に努めているか。</t>
  </si>
  <si>
    <t xml:space="preserve">④</t>
  </si>
  <si>
    <t xml:space="preserve">給食を適正に運営するため、定期的に施設長を含む関係職員に</t>
  </si>
  <si>
    <t xml:space="preserve"> よる給食会議を実施し、常に施設全体で食事計画・評価を通して</t>
  </si>
  <si>
    <t xml:space="preserve"> 給食の改善に努めているか。</t>
  </si>
  <si>
    <t xml:space="preserve">－保育所運営No.25－</t>
  </si>
  <si>
    <t xml:space="preserve">(14) 保育所の食育について</t>
  </si>
  <si>
    <t xml:space="preserve">保育所保育指針第3章2</t>
  </si>
  <si>
    <t xml:space="preserve"> ① 保育の計画において､食育の推進（食育の計画）の取り組んでいるか。</t>
  </si>
  <si>
    <t xml:space="preserve">第3次沖縄県食育推進計画</t>
  </si>
  <si>
    <t xml:space="preserve">＜「いる」場合、具体的に記入すること。＞</t>
  </si>
  <si>
    <t xml:space="preserve"> ② 食育の計画を立てている場合、その評価及び改善に努めているか。</t>
  </si>
  <si>
    <t xml:space="preserve">＜「いる」場合、具体的な評価方法や改善策について記入すること。＞</t>
  </si>
  <si>
    <t xml:space="preserve">(15) 献立について</t>
  </si>
  <si>
    <t xml:space="preserve"> </t>
  </si>
  <si>
    <t xml:space="preserve"> ① 献立の作成は、どのように行っているか。</t>
  </si>
  <si>
    <t xml:space="preserve">市町村が作成したものを利用している。</t>
  </si>
  <si>
    <t xml:space="preserve">市町村が作成したものを一部変更して利用している。</t>
  </si>
  <si>
    <t xml:space="preserve">職員又は委託栄養士が作成している。（下記も併せて記入すること。）</t>
  </si>
  <si>
    <t xml:space="preserve">作成者氏名</t>
  </si>
  <si>
    <t xml:space="preserve">資　　　格</t>
  </si>
  <si>
    <t xml:space="preserve"> ② 献立内容は、変化に富んでいるか。</t>
  </si>
  <si>
    <t xml:space="preserve"> ③ 献立表は、家庭に配布しているか。</t>
  </si>
  <si>
    <t xml:space="preserve"> ④ 献立表を変更する場合、管理栄養士等の意見を確認しているか。</t>
  </si>
  <si>
    <t xml:space="preserve"> ⑤ 献立を変更した場合、保護者へ知らせているか。</t>
  </si>
  <si>
    <t xml:space="preserve">(16) アレルギー疾患等児童一人ひとりに応じた給食を実施しているか。</t>
  </si>
  <si>
    <t xml:space="preserve">保育所保育指針第3章2(2)ｳ</t>
  </si>
  <si>
    <t xml:space="preserve"> ・ 「いる」場合、どのように実施しているか。</t>
  </si>
  <si>
    <t xml:space="preserve"> ② 食物アレルギーの児童への除去食等に対応するため、整備して</t>
  </si>
  <si>
    <t xml:space="preserve">保育所におけるアレルギー対応ガイドライン第5章2</t>
  </si>
  <si>
    <t xml:space="preserve">いる書類にチェックすること。</t>
  </si>
  <si>
    <t xml:space="preserve">保育所保育指針第3章1(3)(ｳ)</t>
  </si>
  <si>
    <t xml:space="preserve">－保育所運営No.26－</t>
  </si>
  <si>
    <t xml:space="preserve">(17) スキムミルク（(財)児童育成協会から購入）を使用して</t>
  </si>
  <si>
    <t xml:space="preserve">(財)児童育成協会から購入するスキムミルクについては、関税が無税となっており、受払台帳を整備し、受入年月日、受入数量、使用年月日、使用数量、残量を記入しなければならない。</t>
  </si>
  <si>
    <t xml:space="preserve">・「いる」場合、受払台帳を整理しているか。</t>
  </si>
  <si>
    <t xml:space="preserve">(18) 給食材料の納入は、生鮮食品については、原則として</t>
  </si>
  <si>
    <t xml:space="preserve">調理当日になっているか。  </t>
  </si>
  <si>
    <r>
      <rPr>
        <sz val="10"/>
        <rFont val="HGｺﾞｼｯｸM"/>
        <family val="3"/>
        <charset val="128"/>
      </rPr>
      <t xml:space="preserve">(</t>
    </r>
    <r>
      <rPr>
        <sz val="10"/>
        <color rgb="FFFF0000"/>
        <rFont val="HGｺﾞｼｯｸM"/>
        <family val="3"/>
        <charset val="128"/>
      </rPr>
      <t xml:space="preserve">19</t>
    </r>
    <r>
      <rPr>
        <sz val="10"/>
        <rFont val="HGｺﾞｼｯｸM"/>
        <family val="3"/>
        <charset val="128"/>
      </rPr>
      <t xml:space="preserve">) 延長保育を実施し、おやつや夕食を提供している場合の内容</t>
    </r>
  </si>
  <si>
    <r>
      <rPr>
        <sz val="10"/>
        <rFont val="HGｺﾞｼｯｸM"/>
        <family val="3"/>
        <charset val="128"/>
      </rPr>
      <t xml:space="preserve">(</t>
    </r>
    <r>
      <rPr>
        <sz val="10"/>
        <color rgb="FFFF0000"/>
        <rFont val="HGｺﾞｼｯｸM"/>
        <family val="3"/>
        <charset val="128"/>
      </rPr>
      <t xml:space="preserve">20</t>
    </r>
    <r>
      <rPr>
        <sz val="10"/>
        <rFont val="HGｺﾞｼｯｸM"/>
        <family val="3"/>
        <charset val="128"/>
      </rPr>
      <t xml:space="preserve">) 食品衛生監視員（保健所）の前回の立ち入り検査は、</t>
    </r>
  </si>
  <si>
    <t xml:space="preserve">（検査日</t>
  </si>
  <si>
    <t xml:space="preserve">日）・</t>
  </si>
  <si>
    <t xml:space="preserve">＜「ある」場合＞</t>
  </si>
  <si>
    <t xml:space="preserve"> ① 指摘改善命令事項の有無：</t>
  </si>
  <si>
    <t xml:space="preserve"> ② 指摘改善命令事項の内容</t>
  </si>
  <si>
    <t xml:space="preserve"> ③ 指摘改善命令事項に対する改善状況</t>
  </si>
  <si>
    <t xml:space="preserve">－保育所運営No.27－</t>
  </si>
  <si>
    <t xml:space="preserve">児童の健康管理・安全管理</t>
  </si>
  <si>
    <t xml:space="preserve"> １０ 児童の健康管理・安全管理の状況</t>
  </si>
  <si>
    <t xml:space="preserve">(1)　子どもの健康に関する保健計画を作成しているか。</t>
  </si>
  <si>
    <t xml:space="preserve">保育所保育指針第3章1（2）ア</t>
  </si>
  <si>
    <t xml:space="preserve">(2)　医務室を設置しているか。</t>
  </si>
  <si>
    <t xml:space="preserve">県条例第45条第1項第1号</t>
  </si>
  <si>
    <t xml:space="preserve">（衛生管理等）</t>
  </si>
  <si>
    <t xml:space="preserve">(3)　必要な医療品等が備えられ、その管理を行っているか。</t>
  </si>
  <si>
    <t xml:space="preserve">県条例第14条第4項</t>
  </si>
  <si>
    <t xml:space="preserve">保育所保育指針第3章1(3)</t>
  </si>
  <si>
    <t xml:space="preserve"> ･</t>
  </si>
  <si>
    <t xml:space="preserve">県条例第47条第1項</t>
  </si>
  <si>
    <t xml:space="preserve">(4)　嘱託医を配置しているか。</t>
  </si>
  <si>
    <t xml:space="preserve">（職員）</t>
  </si>
  <si>
    <t xml:space="preserve">嘱託歯科医師による歯科健康診断の実施 （保育所における嘱託歯科医の設置について昭和58年4月21日児発第284号）</t>
  </si>
  <si>
    <t xml:space="preserve"> ① 嘱託医契約書は整備されているか。　</t>
  </si>
  <si>
    <t xml:space="preserve">嘱託医契約書の記載事項
勤務日時、手当額、業務内容等</t>
  </si>
  <si>
    <t xml:space="preserve"> ② 嘱託医（内科、歯科）の状況を記入すること。</t>
  </si>
  <si>
    <t xml:space="preserve">専門科名</t>
  </si>
  <si>
    <t xml:space="preserve">医療機関名</t>
  </si>
  <si>
    <t xml:space="preserve">医療機関の住所</t>
  </si>
  <si>
    <t xml:space="preserve">年間報酬額（円）</t>
  </si>
  <si>
    <t xml:space="preserve">(5)　園児の健康診断の実施状況について</t>
  </si>
  <si>
    <t xml:space="preserve"> ① 前年度の実施状況（新設保育所は当年度の監査調書提出月まで）</t>
  </si>
  <si>
    <t xml:space="preserve">（入所した者及び職員の健康診断）</t>
  </si>
  <si>
    <t xml:space="preserve">１回目</t>
  </si>
  <si>
    <t xml:space="preserve">２回目</t>
  </si>
  <si>
    <t xml:space="preserve">県条例16条第1項、第2項</t>
  </si>
  <si>
    <t xml:space="preserve">実施日</t>
  </si>
  <si>
    <t xml:space="preserve">記録</t>
  </si>
  <si>
    <t xml:space="preserve">少なくとも年に2回の定期健康診断を学校保健安全法に規定する健康診断に準じて行うこと。</t>
  </si>
  <si>
    <t xml:space="preserve">内科検診</t>
  </si>
  <si>
    <t xml:space="preserve">歯科検診</t>
  </si>
  <si>
    <t xml:space="preserve">尿検査</t>
  </si>
  <si>
    <t xml:space="preserve">学校保健安全法施行規則第6条(検査の項目)</t>
  </si>
  <si>
    <t xml:space="preserve">その他の検査</t>
  </si>
  <si>
    <t xml:space="preserve">（）</t>
  </si>
  <si>
    <t xml:space="preserve">「学校保健安全法施行規則の一部改正等について」(平成26年4月30日26文科ス第96号)
　※ギョウ虫検査は、任意</t>
  </si>
  <si>
    <t xml:space="preserve"> ② 健康診断の当日に欠席した児童を再受診させているか。</t>
  </si>
  <si>
    <t xml:space="preserve">＜「いる」場合、その方法及び費用負担について記入すること。＞</t>
  </si>
  <si>
    <t xml:space="preserve">（時期）</t>
  </si>
  <si>
    <t xml:space="preserve">学校保健安全法施行規則第5条ただし書き</t>
  </si>
  <si>
    <t xml:space="preserve">（事後措置）</t>
  </si>
  <si>
    <t xml:space="preserve"> ③ 健康診断の結果について、保護者へ通知しているか。</t>
  </si>
  <si>
    <t xml:space="preserve">学校保健安全法施行規則第9条</t>
  </si>
  <si>
    <t xml:space="preserve">(6)　感染症等の発生の状況</t>
  </si>
  <si>
    <t xml:space="preserve"> ① 前年度の状況（新設保育所は当年度の監査調書提出月まで）</t>
  </si>
  <si>
    <t xml:space="preserve">病　　　　　　名</t>
  </si>
  <si>
    <t xml:space="preserve">延べ人数</t>
  </si>
  <si>
    <t xml:space="preserve"> ② 病気回復後の登園の際､治癒の確認をどのように行っているか｡</t>
  </si>
  <si>
    <t xml:space="preserve">保育所における感染症対策ガイドライン（2018年改訂版）（2022（令和４）年10月一部改訂）</t>
  </si>
  <si>
    <t xml:space="preserve">－保育所運営No.28－</t>
  </si>
  <si>
    <t xml:space="preserve">(7)　感染症等の対策状況</t>
  </si>
  <si>
    <t xml:space="preserve"> ① 保育室等、トイレ、厨房内の清掃及び消毒を行っているか。</t>
  </si>
  <si>
    <t xml:space="preserve">県条例第14条第1項</t>
  </si>
  <si>
    <t xml:space="preserve">「保育室等」とは乳児室、ほふく室、保育室又は遊戯室をいう。</t>
  </si>
  <si>
    <t xml:space="preserve">＜清掃回数＞</t>
  </si>
  <si>
    <t xml:space="preserve">　・乳児室（ほふく室）</t>
  </si>
  <si>
    <t xml:space="preserve">１日</t>
  </si>
  <si>
    <t xml:space="preserve">回、・保育室　１日</t>
  </si>
  <si>
    <t xml:space="preserve">県条例第14条第2項</t>
  </si>
  <si>
    <t xml:space="preserve"> ②　哺乳瓶は衛生的に管理しているか。</t>
  </si>
  <si>
    <t xml:space="preserve">○　管理方法（消毒方法、保管方法等を記述）</t>
  </si>
  <si>
    <t xml:space="preserve"> ③ 食事の前､トイレの後､外出から戻った時などの手洗いが十分</t>
  </si>
  <si>
    <t xml:space="preserve">「児童福祉施設における衛生管理の改善充実及び食中毒発生の予防について」（H9.6.30 児企第16号）</t>
  </si>
  <si>
    <t xml:space="preserve">できているか。 </t>
  </si>
  <si>
    <t xml:space="preserve"> ④ 歯ブラシ、コップ、タオルなど一人一人のものを使用しているか。</t>
  </si>
  <si>
    <t xml:space="preserve">・ 「いない」場合、対応策</t>
  </si>
  <si>
    <t xml:space="preserve"> ⑤ 玩具、教材などが清潔に保たれているか。</t>
  </si>
  <si>
    <t xml:space="preserve"> ⑥ ビニールプール等を使用して水遊びをする際には、水に入る前に</t>
  </si>
  <si>
    <t xml:space="preserve">腰等を中心に体をよく洗うとともに、こまめに水の入れ替えを行う</t>
  </si>
  <si>
    <t xml:space="preserve">など水の汚染防止に努めているか。</t>
  </si>
  <si>
    <t xml:space="preserve"> ⑦ 予防接種実施状況を把握しているか。</t>
  </si>
  <si>
    <t xml:space="preserve"> ⑧ 感染症の集団発生等に際して、市町村保育主管課及び管轄保</t>
  </si>
  <si>
    <t xml:space="preserve"> 「社会福祉施設等における感染症等発生時に係る報告について」
（平成17年2月22日健発第0222002号・薬食発第0222001号・雇児発第0222001号・社援発第0222002号・老発第0222001号）</t>
  </si>
  <si>
    <t xml:space="preserve">健所への報告体制がとられているか。</t>
  </si>
  <si>
    <t xml:space="preserve"> ⑨ その他感染症等の対策として行っていることがあれば記入すること。</t>
  </si>
  <si>
    <t xml:space="preserve">死亡者又は重篤患者が1週間以内に2名以上</t>
  </si>
  <si>
    <t xml:space="preserve">同一感染者が10名以上
全利用者の半数以上</t>
  </si>
  <si>
    <t xml:space="preserve">他に施設長が必要と認めた場合</t>
  </si>
  <si>
    <t xml:space="preserve">上記の場合、市町村保健所に報告・指示を受ける。</t>
  </si>
  <si>
    <t xml:space="preserve">(8)　受動喫煙防止対策を進めているか。</t>
  </si>
  <si>
    <t xml:space="preserve">(喫煙をする際の配慮義務等)　</t>
  </si>
  <si>
    <t xml:space="preserve">健康増進法第27条第2項</t>
  </si>
  <si>
    <t xml:space="preserve">(定義)</t>
  </si>
  <si>
    <t xml:space="preserve">健康増進法第28条第4号、第5号イ、第13号</t>
  </si>
  <si>
    <t xml:space="preserve">(特定施設等における喫煙の禁止等)</t>
  </si>
  <si>
    <t xml:space="preserve">健康増進法第29条第1項第１号イ</t>
  </si>
  <si>
    <t xml:space="preserve">(特定施設等の管理権原者等の責務)</t>
  </si>
  <si>
    <t xml:space="preserve">健康増進法第30条第1～2項</t>
  </si>
  <si>
    <t xml:space="preserve">◯保育所保育指針解説　第3章1(3)⑨
　⑨ 乳幼児突然死症候群（SIDS）
　乳幼児突然死症候群（SIDS：Sudden Infant Death Syndrome）は、何の予兆や既往歴もないまま乳幼児が死に至る、原因の分からない病気で、窒息などの事故とは異なる。日本での発症頻度はおよそ出生6,000 人から7,000 人に１人と推定され、生後２か月から６か月に多く、稀には１歳以上で発症することがある。
　SIDS は、うつぶせ、仰向けのどちらでも発症するが、寝かせる際にうつぶせに寝かせた時の方がSIDS の発生率が高いということが研究者の調査から分かっており、園児の顔が見える仰向けに寝かせることが重要である。また、睡眠時に園児を一人にしないこと、寝かせ方に配慮を行うこと、安全な睡眠環境を整えることは、窒息事故を未然に防ぐことにつながるものである。
　人工乳（粉ミルク）がSIDS を引き起こすわけではないが、母乳で育てられている赤ちゃんの方がSIDS の発症率が低いということが研究者の調査から分かっている。喜んで母乳を飲み、体重が順調に増えているなら、できるだけ母乳を与えることが望ましい。
また、たばこは、SIDS 発症の大きな危険因子であり、妊婦や乳児の近くでの喫煙は不適切である。これには身近な人の理解も大切であり、日頃から喫煙者に協力を求めることが大切である。
　入所の際には、こうしたSIDS に関する情報を保護者に提供することが求められる。</t>
  </si>
  <si>
    <t xml:space="preserve">(9)　睡眠時の乳幼児の状況を定期的に確認するなど、乳幼児突然死</t>
  </si>
  <si>
    <t xml:space="preserve">症候群（SIDS）の防止対策を行っているか。</t>
  </si>
  <si>
    <t xml:space="preserve"> ① 対象児童年齢及び確認周期</t>
  </si>
  <si>
    <t xml:space="preserve">＊0歳児</t>
  </si>
  <si>
    <t xml:space="preserve">分毎</t>
  </si>
  <si>
    <t xml:space="preserve">＊1歳児</t>
  </si>
  <si>
    <t xml:space="preserve">＊2歳児</t>
  </si>
  <si>
    <t xml:space="preserve">＊3歳児以上</t>
  </si>
  <si>
    <t xml:space="preserve"> ② 睡眠時呼吸チェック表の使用の有無：</t>
  </si>
  <si>
    <t xml:space="preserve"> ③ 具体的対策</t>
  </si>
  <si>
    <t xml:space="preserve">－保育所運営No.29－</t>
  </si>
  <si>
    <t xml:space="preserve">県条例第12条</t>
  </si>
  <si>
    <t xml:space="preserve">(10) 障害児を含め、入所児童に対する虐待やその心身に有害な影響を</t>
  </si>
  <si>
    <t xml:space="preserve">「児童福祉行政指導監査の実施について(通知)」（平成12年4月25日児発第471号）別紙 児童福祉行政指導監査実施要綱 別紙1  児童福祉行政指導監査事項2(2)第1-1-(6)</t>
  </si>
  <si>
    <t xml:space="preserve">与える行為の防止及び発生時の対応に関する措置を講じているか。</t>
  </si>
  <si>
    <t xml:space="preserve">(11) 児童虐待防止に関する職員研修を実施しているか。</t>
  </si>
  <si>
    <t xml:space="preserve">○「いる」場合、具体的に記入すること。</t>
  </si>
  <si>
    <t xml:space="preserve">(12) 日々の子どもの状況や着替え等から虐待の早期発見に努めて</t>
  </si>
  <si>
    <t xml:space="preserve">児童虐待の防止等に関する法律第5条</t>
  </si>
  <si>
    <r>
      <rPr>
        <sz val="9"/>
        <color rgb="FF000000"/>
        <rFont val="HGｺﾞｼｯｸM"/>
        <family val="3"/>
        <charset val="128"/>
      </rPr>
      <t xml:space="preserve">　学校、</t>
    </r>
    <r>
      <rPr>
        <b val="true"/>
        <sz val="9"/>
        <color rgb="FF000000"/>
        <rFont val="HGｺﾞｼｯｸM"/>
        <family val="3"/>
        <charset val="128"/>
      </rPr>
      <t xml:space="preserve">児童福祉施設</t>
    </r>
    <r>
      <rPr>
        <sz val="9"/>
        <color rgb="FF000000"/>
        <rFont val="HGｺﾞｼｯｸM"/>
        <family val="3"/>
        <charset val="128"/>
      </rPr>
      <t xml:space="preserve">、病院その他児童の福祉に業務上関係のある団体及び学校の教職員、</t>
    </r>
    <r>
      <rPr>
        <b val="true"/>
        <sz val="9"/>
        <color rgb="FF000000"/>
        <rFont val="HGｺﾞｼｯｸM"/>
        <family val="3"/>
        <charset val="128"/>
      </rPr>
      <t xml:space="preserve">児童福祉施設の職員</t>
    </r>
    <r>
      <rPr>
        <sz val="9"/>
        <color rgb="FF000000"/>
        <rFont val="HGｺﾞｼｯｸM"/>
        <family val="3"/>
        <charset val="128"/>
      </rPr>
      <t xml:space="preserve">、医師、保健師、弁護士その他児童の福祉に職務上関係のある者は、</t>
    </r>
    <r>
      <rPr>
        <b val="true"/>
        <sz val="9"/>
        <color rgb="FF000000"/>
        <rFont val="HGｺﾞｼｯｸM"/>
        <family val="3"/>
        <charset val="128"/>
      </rPr>
      <t xml:space="preserve">児童虐待を発見しやすい立場にあることを自覚し、児童虐待の早期発見に努めなければならない。
</t>
    </r>
    <r>
      <rPr>
        <sz val="9"/>
        <color rgb="FF000000"/>
        <rFont val="HGｺﾞｼｯｸM"/>
        <family val="3"/>
        <charset val="128"/>
      </rPr>
      <t xml:space="preserve">２ 　前項に規定する者は、児童虐待の予防その他の児童虐待の防止並びに児童虐待を受けた児童の保護及び自立の支援に関する国及び地方公共団体の施策に協力するよう努めなければならない。　
３ 　第一項に規定する者は、正当な理由がなく、その職務に関して知り得た児童虐待を受けたと思われる児童に関する秘密を漏らしてはならない。
４　前項の規定その他の守秘義務に関する法律の規定は、第二項の規定による国及び地方公共団体の施策に協力するように努める義務の遵守を妨げるものとして解釈してはならない。
５　学校及び児童福祉施設は、児童及び保護者に対して、児童虐待の防止のための教育又は啓発に努めなければならない。</t>
    </r>
  </si>
  <si>
    <t xml:space="preserve">(13) 児童虐待が疑われる状況が生じたときは、速やかに園長に報告</t>
  </si>
  <si>
    <t xml:space="preserve">する体制は整っているか。</t>
  </si>
  <si>
    <t xml:space="preserve">（児童虐待の早期発見）</t>
  </si>
  <si>
    <t xml:space="preserve">(14) 児童虐待の疑いのある児童を発見した場合、関係機関への通告</t>
  </si>
  <si>
    <t xml:space="preserve">義務があるが、通告を行っているか。</t>
  </si>
  <si>
    <t xml:space="preserve">（児童虐待に係る通告）</t>
  </si>
  <si>
    <t xml:space="preserve">児童虐待の防止等に関する法律第6条</t>
  </si>
  <si>
    <t xml:space="preserve">(15) 児童虐待が疑われる児童を発見した場合の市町村等との連携・協力</t>
  </si>
  <si>
    <t xml:space="preserve">体制について具体的に記入すること。</t>
  </si>
  <si>
    <t xml:space="preserve">児童福祉法第25条</t>
  </si>
  <si>
    <t xml:space="preserve">保育所保育指針第3章1(1)ウ</t>
  </si>
  <si>
    <t xml:space="preserve">児童虐待の防止等に関する法律第6条第1項</t>
  </si>
  <si>
    <t xml:space="preserve">　児童虐待を受けたと思われる児童を発見した者は、速やかに、これを市町村、都道府県の設置する福祉事務所若しくは児童相談所又は児童委員を介して市町村、都道府県の設置する福祉事務所若しくは児童相談所に通告しなければならない。</t>
  </si>
  <si>
    <t xml:space="preserve">(16) 施設設備面における安全確保について</t>
  </si>
  <si>
    <t xml:space="preserve"> ①　門扉等には、常時施錠し、園児の飛び出し事故の防止に努めて</t>
  </si>
  <si>
    <t xml:space="preserve">保育所保育指針第3章3（2）</t>
  </si>
  <si>
    <t xml:space="preserve">「児童福祉施設における事故防止について」（昭和46年7月31日児発第418号）</t>
  </si>
  <si>
    <t xml:space="preserve"> ② 門、囲障、外灯の点灯、窓、出入口、避難口、鍵等の施錠状況を点検</t>
  </si>
  <si>
    <t xml:space="preserve"> ③ 危険な設備、場所等への囲障の設置及びその鍵等の施錠の状況を点検</t>
  </si>
  <si>
    <t xml:space="preserve"> ④ 自動警報装置、防犯監視システム等を設置している場合、作動状況</t>
  </si>
  <si>
    <t xml:space="preserve">の点検等を行っているか。</t>
  </si>
  <si>
    <t xml:space="preserve">(17) 保育所の所外活動に対する安全確保について</t>
  </si>
  <si>
    <t xml:space="preserve">「児童福祉施設等における児童の安全の確保について」（平成13年6月15日雇児総発第402号）</t>
  </si>
  <si>
    <t xml:space="preserve"> ① 引率者は、参加児童数、移動場所に応じて十分な人数となって</t>
  </si>
  <si>
    <t xml:space="preserve"> ② 携帯電話等の連絡体制は図れているか。</t>
  </si>
  <si>
    <t xml:space="preserve"> ③ 所外活動の場所・移動方法などの安全確認は行っているか。</t>
  </si>
  <si>
    <t xml:space="preserve">－保育所運営No.30－</t>
  </si>
  <si>
    <t xml:space="preserve">(18) 児童の送迎について</t>
  </si>
  <si>
    <t xml:space="preserve"> ① 保護者付き添いが原則であるが、常時、保護者以外の者が登降園に</t>
  </si>
  <si>
    <t xml:space="preserve">付き添っている児童がいるか。</t>
  </si>
  <si>
    <t xml:space="preserve">その理由を把握しているか。</t>
  </si>
  <si>
    <t xml:space="preserve"> ② 保護者以外の者が迎えに来た場合に、その都度保護者に確認して</t>
  </si>
  <si>
    <t xml:space="preserve">(19) 遊具、建物設備（保育室、廊下、便所、屋外遊戯場等）等の安全</t>
  </si>
  <si>
    <t xml:space="preserve">点検を行っているか。</t>
  </si>
  <si>
    <t xml:space="preserve"> ① 点検記録は整備しているか。</t>
  </si>
  <si>
    <t xml:space="preserve"> ② 点検結果は、全職員に周知され、具体的に改善されているか。</t>
  </si>
  <si>
    <t xml:space="preserve">(20) 児童の事故発生の状況（医療機関への受診を要する程度の受傷など)</t>
  </si>
  <si>
    <t xml:space="preserve"> ① 前年度の発生状況（新設保育所は、監査調書提出月の前月まで）</t>
  </si>
  <si>
    <t xml:space="preserve">発生月日</t>
  </si>
  <si>
    <t xml:space="preserve">発生時間帯</t>
  </si>
  <si>
    <t xml:space="preserve">事　故　の　概　要
（年齢、発生状況　など）</t>
  </si>
  <si>
    <t xml:space="preserve">処　理　の　状　況</t>
  </si>
  <si>
    <t xml:space="preserve"> ② 児童の事故が発生した場合には、速やかに保護者や市町村へ連絡し</t>
  </si>
  <si>
    <t xml:space="preserve">特定教育・保育施設及び特定地域型保育事業並びに特定子ども・子育て支援施設等の運営に関する基準（平成26年4月30日内閣府令第39号）第32条第2項</t>
  </si>
  <si>
    <t xml:space="preserve">記録を行うなど必要な措置を講じる体制にあるか。</t>
  </si>
  <si>
    <t xml:space="preserve"> ③ 事故処理簿は、整備しているか。</t>
  </si>
  <si>
    <t xml:space="preserve">特定教育・保育施設等における事故の報告等について（平成29年11月10日府子本第912号他通知）</t>
  </si>
  <si>
    <t xml:space="preserve"> ④ 児童の重大事故が発生した場合に、市町村保育主管課へ書面にて</t>
  </si>
  <si>
    <t xml:space="preserve">事故報告を行っているか。</t>
  </si>
  <si>
    <t xml:space="preserve"> ⑤ 入所児について傷害保険に加入しているか。</t>
  </si>
  <si>
    <t xml:space="preserve">重大事故とは、死亡事故、治療に要する期間が30日以上の負傷や疾病を伴う重篤な事故(意識不明　(人工呼吸器を付ける、ICUに入る等)を含む。)</t>
  </si>
  <si>
    <t xml:space="preserve">加入している傷害保険：</t>
  </si>
  <si>
    <t xml:space="preserve">賠償すべき事故が発生した場合は、速やかに損害賠償を行っているか。</t>
  </si>
  <si>
    <t xml:space="preserve">(21) 職員の共通理解と所内体制について</t>
  </si>
  <si>
    <t xml:space="preserve">（事故防止及び安全対策）</t>
  </si>
  <si>
    <t xml:space="preserve"> ① 安全管理に関し、職員会議で取りあげるなど職員の共通理解を</t>
  </si>
  <si>
    <t xml:space="preserve">（災害への備え）</t>
  </si>
  <si>
    <t xml:space="preserve">図っているか。</t>
  </si>
  <si>
    <t xml:space="preserve">保育所保育指針第3章3(2)、4</t>
  </si>
  <si>
    <t xml:space="preserve"> ② 不審者対策、感染症及び疾病、消防防災訓練等を含めた危機管理</t>
  </si>
  <si>
    <t xml:space="preserve">(危険等発生時対処要領の作成等)</t>
  </si>
  <si>
    <t xml:space="preserve">マニュアル等が策定されているか。</t>
  </si>
  <si>
    <t xml:space="preserve">・学校保健安全法第29条</t>
  </si>
  <si>
    <t xml:space="preserve">保育所保育指針第３章(健康及び安全)</t>
  </si>
  <si>
    <t xml:space="preserve">・危機管理マニュアル等は、全職員に周知しているか。</t>
  </si>
  <si>
    <t xml:space="preserve"> ③ 事故の発生・不審者の立入りなどに備え、職員の役割分担・連絡体制</t>
  </si>
  <si>
    <t xml:space="preserve">が確保されているか。</t>
  </si>
  <si>
    <t xml:space="preserve">－保育所運営No.31－</t>
  </si>
  <si>
    <t xml:space="preserve">非常災害対策の状況</t>
  </si>
  <si>
    <t xml:space="preserve"> １１　非常災害対策の状況</t>
  </si>
  <si>
    <t xml:space="preserve">（防火管理者）</t>
  </si>
  <si>
    <t xml:space="preserve">(1)　防火管理者は届け出ているか。</t>
  </si>
  <si>
    <t xml:space="preserve">消防法第8条第2項</t>
  </si>
  <si>
    <t xml:space="preserve">（直近の届出日</t>
  </si>
  <si>
    <t xml:space="preserve">）、</t>
  </si>
  <si>
    <t xml:space="preserve">異動等で防火管理者が欠けた場合は、直ちに選任し、所轄消防署に届出ること。</t>
  </si>
  <si>
    <t xml:space="preserve">○　防火管理者の職氏名</t>
  </si>
  <si>
    <t xml:space="preserve">（防火管理に係る消防計画）</t>
  </si>
  <si>
    <t xml:space="preserve">(2)　消防計画は届出（変更）を適正に行っているか。</t>
  </si>
  <si>
    <t xml:space="preserve">消防法施行規則第3条第1項</t>
  </si>
  <si>
    <t xml:space="preserve">増改築に伴う計画の変更届に留意すること。</t>
  </si>
  <si>
    <t xml:space="preserve">(3)　避難及び消火に対する訓練の実施状況について</t>
  </si>
  <si>
    <t xml:space="preserve">（児童福祉施設と非常災害）</t>
  </si>
  <si>
    <t xml:space="preserve">県条例第7条第2項</t>
  </si>
  <si>
    <t xml:space="preserve">① 避難訓練及び消火訓練の記録はあるか。　</t>
  </si>
  <si>
    <t xml:space="preserve">図上訓練、反省会、不審者対策訓練、交通安全指導は、避難及び消火訓練とみなさない。</t>
  </si>
  <si>
    <t xml:space="preserve">条例第第７条</t>
  </si>
  <si>
    <t xml:space="preserve">　児童福祉施設においては、消火器等の消火用具、非常口その他非常災害に必要な設備を設けるとともに、非常災害に対する具体的計画を立て、これに対する不断の注意と訓練をするように努めなければならない。
2　前項の訓練のうち、避難及び消火に対する訓練は、少なくとも毎月１回は、これを行わなければならない。
</t>
  </si>
  <si>
    <t xml:space="preserve">避難場所までの誘導を含めて訓練と見なす。</t>
  </si>
  <si>
    <t xml:space="preserve">② 実施状況 </t>
  </si>
  <si>
    <t xml:space="preserve">・既設保育所は前年度の状況、新設保育所は本年度の状況について、該当する内容を全てチェックすること。</t>
  </si>
  <si>
    <t xml:space="preserve">実施月日</t>
  </si>
  <si>
    <t xml:space="preserve">訓　　練　　内　　容</t>
  </si>
  <si>
    <t xml:space="preserve">備　　　考</t>
  </si>
  <si>
    <t xml:space="preserve">4月</t>
  </si>
  <si>
    <t xml:space="preserve">避難　・</t>
  </si>
  <si>
    <t xml:space="preserve">消火　・</t>
  </si>
  <si>
    <t xml:space="preserve">5月</t>
  </si>
  <si>
    <t xml:space="preserve">6月</t>
  </si>
  <si>
    <t xml:space="preserve">7月</t>
  </si>
  <si>
    <t xml:space="preserve">8月</t>
  </si>
  <si>
    <t xml:space="preserve">9月</t>
  </si>
  <si>
    <t xml:space="preserve">※消防署の立ち会い訓練は、備考欄にその旨記入すること。</t>
  </si>
  <si>
    <t xml:space="preserve">③ 地域との協力体制は、</t>
  </si>
  <si>
    <t xml:space="preserve">県条例第7条第1項</t>
  </si>
  <si>
    <t xml:space="preserve">④ 保護者への連絡体制は、整備しているか。</t>
  </si>
  <si>
    <t xml:space="preserve">非常時の連絡網は最新のものを作成すること。</t>
  </si>
  <si>
    <t xml:space="preserve">（非常時連絡表）</t>
  </si>
  <si>
    <t xml:space="preserve">(4)　消防計画は職員に周知され、非常災害時の分担表が事務室等に</t>
  </si>
  <si>
    <t xml:space="preserve">掲示しているか。</t>
  </si>
  <si>
    <t xml:space="preserve">(5)　消防設備、火気使用設備、器具等の定期点検の状況について</t>
  </si>
  <si>
    <t xml:space="preserve">（消防用設備等又は特殊消防用設備等の点検及び報告）</t>
  </si>
  <si>
    <t xml:space="preserve">① 業者点検を行っているか</t>
  </si>
  <si>
    <t xml:space="preserve">＜｢いる｣場合＞</t>
  </si>
  <si>
    <t xml:space="preserve">消防法第17条の3の3</t>
  </si>
  <si>
    <t xml:space="preserve">直近2回の点検年月日</t>
  </si>
  <si>
    <t xml:space="preserve">消防法施行規則第31条の6</t>
  </si>
  <si>
    <t xml:space="preserve">日 　異常：</t>
  </si>
  <si>
    <t xml:space="preserve">② 自主点検を行っているか</t>
  </si>
  <si>
    <t xml:space="preserve">記録しているか。</t>
  </si>
  <si>
    <t xml:space="preserve">－保育所運営No.32－</t>
  </si>
  <si>
    <t xml:space="preserve">非常災害対策の状況、保育所の情報提供の状況</t>
  </si>
  <si>
    <t xml:space="preserve">(6) 消防用設備等の点検結果は、消防署へ報告しているか。</t>
  </si>
  <si>
    <t xml:space="preserve">(報告日　　　年　　</t>
  </si>
  <si>
    <t xml:space="preserve">消防法施行規則第31条の6第3項</t>
  </si>
  <si>
    <t xml:space="preserve">(7) 消防署の立入検査は、</t>
  </si>
  <si>
    <t xml:space="preserve">(資料提出命令、報告の徴収及び消防職員の立入検査)</t>
  </si>
  <si>
    <t xml:space="preserve">(検査日　　　　　　　　年</t>
  </si>
  <si>
    <t xml:space="preserve">消防法第4条</t>
  </si>
  <si>
    <t xml:space="preserve"> ○ 指示事項はあるか</t>
  </si>
  <si>
    <t xml:space="preserve">指示事項が改善されていない場合には早急に改善すること。</t>
  </si>
  <si>
    <t xml:space="preserve">＜｢ある｣場合＞</t>
  </si>
  <si>
    <t xml:space="preserve">ア　指示事項の内容は、</t>
  </si>
  <si>
    <t xml:space="preserve">イ　指示事項に対する改善状況は</t>
  </si>
  <si>
    <t xml:space="preserve">(8) 非常口、避難経路、消火器等の付近に障害物を置いていないか。</t>
  </si>
  <si>
    <t xml:space="preserve">教育・保育施設等における事故防止及び事故発生児の対応のためのガイドライン</t>
  </si>
  <si>
    <t xml:space="preserve">(9) ピアノ､ロッカー等の転倒防止対策や子どもの頭上にある物品等</t>
  </si>
  <si>
    <t xml:space="preserve">の落下防止対策をするなど、安全確保に配慮した耐震対策等は行</t>
  </si>
  <si>
    <t xml:space="preserve">保育所保育指針第3章4</t>
  </si>
  <si>
    <t xml:space="preserve">っているか。</t>
  </si>
  <si>
    <t xml:space="preserve">（保育に関する情報提供）</t>
  </si>
  <si>
    <t xml:space="preserve">児童福祉法第48条の4</t>
  </si>
  <si>
    <t xml:space="preserve"> 1２　保育所の情報提供等の状況</t>
  </si>
  <si>
    <t xml:space="preserve">　保育所は、当該保育所が主として利用される地域の住民に対してその行う保育に関し情報の提供を行い、並びにその行う保育に支障がない限りにおいて、乳児、幼児等の保育に関する相談に応じ、及び助言を行うよう努めなければならない。
２　保育所に勤務する保育士は、乳児、幼児等の保育に関する相談に応じ、及び助言を行うために必要な知識及び技能の修得、維持及び向上に努めなければならない。</t>
  </si>
  <si>
    <t xml:space="preserve">　保育所は、当該保育所が主として利用される地域住民に対してその行う保育に関し情報の提供を行う。</t>
  </si>
  <si>
    <t xml:space="preserve">(1) 地域住民に対して情報の提供を行っているか。</t>
  </si>
  <si>
    <t xml:space="preserve">　・「いる」の場合、どのように行っているか。</t>
  </si>
  <si>
    <t xml:space="preserve">※情報提供に努める事項</t>
  </si>
  <si>
    <t xml:space="preserve">１日の過ごし方</t>
  </si>
  <si>
    <t xml:space="preserve">年間行事予定</t>
  </si>
  <si>
    <t xml:space="preserve">保育所の保育方針</t>
  </si>
  <si>
    <t xml:space="preserve">職員の状況</t>
  </si>
  <si>
    <t xml:space="preserve">⑤</t>
  </si>
  <si>
    <t xml:space="preserve">その他保育所が実施している保育内容に関する事項</t>
  </si>
  <si>
    <t xml:space="preserve">(2) 保育所保育の専門性を活かした子育て支援及び地域との連携の状況</t>
  </si>
  <si>
    <t xml:space="preserve">について</t>
  </si>
  <si>
    <t xml:space="preserve">(地域の保護者等に対する子育て支援)</t>
  </si>
  <si>
    <t xml:space="preserve"> ① 地域の保護者等に対する子育て支援の有無</t>
  </si>
  <si>
    <t xml:space="preserve">保育所保育指針第4章3(1)ア</t>
  </si>
  <si>
    <t xml:space="preserve">・ 「ある」の場合、子育て支援の状況</t>
  </si>
  <si>
    <t xml:space="preserve"> ② 地域の関係機関等との連携の有無</t>
  </si>
  <si>
    <t xml:space="preserve">保育所保育指針第4章3(2)ア、イ</t>
  </si>
  <si>
    <t xml:space="preserve">・ 「ある」の場合、連携の状況</t>
  </si>
  <si>
    <t xml:space="preserve">－保育所運営No.33－</t>
  </si>
  <si>
    <t xml:space="preserve">福祉サービスの質の向上の取組み</t>
  </si>
  <si>
    <t xml:space="preserve"> １３　福祉サービスの質の向上のための措置</t>
  </si>
  <si>
    <t xml:space="preserve">(社会福祉事業の経営者による苦情の解決）
・社会福祉法82条</t>
  </si>
  <si>
    <t xml:space="preserve">(1)　苦情解決に関する規程等を整備しているか。</t>
  </si>
  <si>
    <t xml:space="preserve">   ＜整備していない場合＞</t>
  </si>
  <si>
    <t xml:space="preserve">(苦情への対応)</t>
  </si>
  <si>
    <t xml:space="preserve">○　今後の整備について</t>
  </si>
  <si>
    <t xml:space="preserve">県条例第21条</t>
  </si>
  <si>
    <t xml:space="preserve">   ＜整備している場合＞</t>
  </si>
  <si>
    <t xml:space="preserve">①　苦情受付の窓口設置及び保護者等への周知について</t>
  </si>
  <si>
    <t xml:space="preserve">苦情受付担当者を決める</t>
  </si>
  <si>
    <t xml:space="preserve">「社会福祉事業の経営者による福祉サービスに関する苦情解決の仕組みの指針について」（平成12年6月7日児発第575号厚生省児童家庭局長他連名通知）</t>
  </si>
  <si>
    <t xml:space="preserve">苦情受付担当者:</t>
  </si>
  <si>
    <t xml:space="preserve">職名［</t>
  </si>
  <si>
    <t xml:space="preserve">］</t>
  </si>
  <si>
    <t xml:space="preserve">氏名［</t>
  </si>
  <si>
    <t xml:space="preserve">苦情解決責任者:</t>
  </si>
  <si>
    <t xml:space="preserve">周知の具体的方法 </t>
  </si>
  <si>
    <t xml:space="preserve">②　苦情受付の窓口の他に、意見箱（苦情・意見・相談など）を設置</t>
  </si>
  <si>
    <t xml:space="preserve">分園を設置している場合は、分園にも苦情受付窓口の保護者等への周知、意見箱（苦情・意見・相談など）を設置すること。</t>
  </si>
  <si>
    <t xml:space="preserve">③　苦情解決の第三者委員を設置しているか。</t>
  </si>
  <si>
    <t xml:space="preserve">　ア　「いる」場合、選任方法は</t>
  </si>
  <si>
    <t xml:space="preserve">理事会で選任し、理事長が任命</t>
  </si>
  <si>
    <t xml:space="preserve">選任の際に、運営協議会への諮問や利用者からの意見徴収</t>
  </si>
  <si>
    <t xml:space="preserve">　イ　第三者委員の状況を記入すること。</t>
  </si>
  <si>
    <t xml:space="preserve">職業　・　会社名</t>
  </si>
  <si>
    <t xml:space="preserve">任　　期</t>
  </si>
  <si>
    <t xml:space="preserve">報酬金額</t>
  </si>
  <si>
    <t xml:space="preserve">１回</t>
  </si>
  <si>
    <t xml:space="preserve">円</t>
  </si>
  <si>
    <t xml:space="preserve">日迄</t>
  </si>
  <si>
    <t xml:space="preserve">ウ　報酬を支給している場合、報酬規程等は、整備しているか。</t>
  </si>
  <si>
    <t xml:space="preserve">苦情受付がない場合も年に１回以上は、苦情解決対応方法の確認や施設の近況報告を行う等、第三者委員との連絡・確認を行うことが望ましい。</t>
  </si>
  <si>
    <t xml:space="preserve">エ　第三者委員会の開催状況は</t>
  </si>
  <si>
    <t xml:space="preserve">（既設法人は前年度、新設法人は本年度の状況を記入すること。）</t>
  </si>
  <si>
    <t xml:space="preserve">－保育所運営No.34－</t>
  </si>
  <si>
    <t xml:space="preserve"> ④ 苦情解決状況</t>
  </si>
  <si>
    <t xml:space="preserve">※本年度分は監査調書提出月の前月分までの状況を記入すること。</t>
  </si>
  <si>
    <t xml:space="preserve">受付件数</t>
  </si>
  <si>
    <t xml:space="preserve">処理件数</t>
  </si>
  <si>
    <t xml:space="preserve">未処理件数</t>
  </si>
  <si>
    <t xml:space="preserve">第三者委員への報告</t>
  </si>
  <si>
    <t xml:space="preserve">公表</t>
  </si>
  <si>
    <t xml:space="preserve">本年度</t>
  </si>
  <si>
    <t xml:space="preserve"> ⑤ 受付件数が少ない場合、どのように活性化を図るのか、今後の対応について記入すること。</t>
  </si>
  <si>
    <t xml:space="preserve"> ⑥ 苦情内容及び解決結果を定期的に公表しているか。</t>
  </si>
  <si>
    <t xml:space="preserve">入所者等からのサービスに係る苦情内容及び解決結果の定期的な公表については、保育サービスの利用者のみならず、一般に対しても、ホームページ及び広報誌等の活用などにより行うこと。
（定期的な公表は、苦情受け付けがなくても行うこと。）</t>
  </si>
  <si>
    <t xml:space="preserve">・「いる」場合、公表方法は</t>
  </si>
  <si>
    <t xml:space="preserve">園だよりに記載</t>
  </si>
  <si>
    <t xml:space="preserve">ホームページに掲載</t>
  </si>
  <si>
    <t xml:space="preserve">園内掲示板に掲示</t>
  </si>
  <si>
    <t xml:space="preserve"> ⑦ 苦情解決状況の公表については、受付件数がない場合について、公表しているか。</t>
  </si>
  <si>
    <t xml:space="preserve">又、保育サービスの利用者以外に対して公表しているか。</t>
  </si>
  <si>
    <t xml:space="preserve">(2)　保育士等は、保育の計画や記録を通して保育実践を振り返り、保育の内容の</t>
  </si>
  <si>
    <t xml:space="preserve">保育士等は、保育の計画や保育の記録を通して、自らの保育実践を振り返り、自己評価することを通して、その専門性の向上や保育実践の改善に努めなければならない。(保育所保育指針第1章3(4)ア(ｱ))</t>
  </si>
  <si>
    <t xml:space="preserve">自己評価に取組んでいるか。</t>
  </si>
  <si>
    <t xml:space="preserve">(3)　保育所として、保育内容等について自己評価を行っているか。</t>
  </si>
  <si>
    <t xml:space="preserve"> ①「 いる」場合、保育所の自己評価を公表しているか。</t>
  </si>
  <si>
    <t xml:space="preserve">（参考：印刷不要）</t>
  </si>
  <si>
    <t xml:space="preserve">県条例第51条第1項</t>
  </si>
  <si>
    <t xml:space="preserve">・公表している場合、公表方法は</t>
  </si>
  <si>
    <t xml:space="preserve">保育所は、保育の質の向上を図るため、保育の計画の展開や保育士等の自己評価を踏まえ、当該保育所の保育の内容等について、自ら評価を行い、その結果を公表するよう努めなければならない。　(保育所保育指針第1章3(4)イ(ｱ）)</t>
  </si>
  <si>
    <t xml:space="preserve">保育所は、自らその行う法第39条に規定する業務の質の評価を行い、常にその改善を図らなければならない。</t>
  </si>
  <si>
    <t xml:space="preserve">　(4)　福祉サービスの第三者評価を受審しているか。</t>
  </si>
  <si>
    <t xml:space="preserve">県条例第51条第2項</t>
  </si>
  <si>
    <t xml:space="preserve">保育所は、定期的に外部の者による評価を受けて、それらの結果を公表し、常にその改善を図るよう努めなければならない。</t>
  </si>
  <si>
    <t xml:space="preserve">＜受審している場合＞</t>
  </si>
  <si>
    <t xml:space="preserve"> ① 第三者評価の実施状況</t>
  </si>
  <si>
    <t xml:space="preserve">実施年月日</t>
  </si>
  <si>
    <t xml:space="preserve">評価方法</t>
  </si>
  <si>
    <t xml:space="preserve">具体的な実施方法</t>
  </si>
  <si>
    <t xml:space="preserve">実施結果の具体的反映方法</t>
  </si>
  <si>
    <t xml:space="preserve"> ② 第三者評価の受審及び結果の公表をしているか。</t>
  </si>
  <si>
    <t xml:space="preserve"> ＜受審予定の場合＞</t>
  </si>
  <si>
    <t xml:space="preserve"> ③ 受ける予定は、いつ頃か。</t>
  </si>
  <si>
    <t xml:space="preserve">［</t>
  </si>
  <si>
    <t xml:space="preserve">月頃</t>
  </si>
  <si>
    <t xml:space="preserve">]</t>
  </si>
</sst>
</file>

<file path=xl/styles.xml><?xml version="1.0" encoding="utf-8"?>
<styleSheet xmlns="http://schemas.openxmlformats.org/spreadsheetml/2006/main">
  <numFmts count="48">
    <numFmt numFmtId="164" formatCode="General"/>
    <numFmt numFmtId="165" formatCode="@"/>
    <numFmt numFmtId="166" formatCode="#,##0"/>
    <numFmt numFmtId="167" formatCode="#,###"/>
    <numFmt numFmtId="168" formatCode="&quot;( &quot;#,###&quot; )&quot;"/>
    <numFmt numFmtId="169" formatCode="#,##0.0\％"/>
    <numFmt numFmtId="170" formatCode="#,###\ "/>
    <numFmt numFmtId="171" formatCode="#,##0_ "/>
    <numFmt numFmtId="172" formatCode="#,##0.00_ "/>
    <numFmt numFmtId="173" formatCode="&quot;人 × &quot;#,##0.00&quot; ＝&quot;"/>
    <numFmt numFmtId="174" formatCode="#,##0.00"/>
    <numFmt numFmtId="175" formatCode="#,##0.00\ "/>
    <numFmt numFmtId="176" formatCode="&quot;（ &quot;#,##0&quot; ）&quot;"/>
    <numFmt numFmtId="177" formatCode="&quot;（ &quot;#,###&quot; ）&quot;"/>
    <numFmt numFmtId="178" formatCode="\(#,##0\)"/>
    <numFmt numFmtId="179" formatCode="#,##0&quot;人         &quot;"/>
    <numFmt numFmtId="180" formatCode="#,##0.0"/>
    <numFmt numFmtId="181" formatCode="\計#,##0\人"/>
    <numFmt numFmtId="182" formatCode="#,##0\ "/>
    <numFmt numFmtId="183" formatCode="#,###.0"/>
    <numFmt numFmtId="184" formatCode="0%"/>
    <numFmt numFmtId="185" formatCode="#,##0.0_ "/>
    <numFmt numFmtId="186" formatCode="#,##0&quot;歳児&quot;"/>
    <numFmt numFmtId="187" formatCode="#,##0.0_);\(#,##0.0\)"/>
    <numFmt numFmtId="188" formatCode="\(#,##0.00\)"/>
    <numFmt numFmtId="189" formatCode="\(#,##0.0\)"/>
    <numFmt numFmtId="190" formatCode="#,###_ "/>
    <numFmt numFmtId="191" formatCode="0.0"/>
    <numFmt numFmtId="192" formatCode="0.00"/>
    <numFmt numFmtId="193" formatCode="#,##0.00_);\(#,##0.00\)"/>
    <numFmt numFmtId="194" formatCode="#,##0&quot;月 &quot;"/>
    <numFmt numFmtId="195" formatCode="00"/>
    <numFmt numFmtId="196" formatCode="#,###&quot;  &quot;"/>
    <numFmt numFmtId="197" formatCode="0_);[RED]\(0\)"/>
    <numFmt numFmtId="198" formatCode="H:MM"/>
    <numFmt numFmtId="199" formatCode="GE\.M\.D;@"/>
    <numFmt numFmtId="200" formatCode="GE\.MM\.DD"/>
    <numFmt numFmtId="201" formatCode="0.0_ "/>
    <numFmt numFmtId="202" formatCode="#,##0;[RED]\-#,##0"/>
    <numFmt numFmtId="203" formatCode="M/D;@"/>
    <numFmt numFmtId="204" formatCode="0_ "/>
    <numFmt numFmtId="205" formatCode="#,##0_);[RED]\(#,##0\)"/>
    <numFmt numFmtId="206" formatCode="GE/M/D\(AAA\)"/>
    <numFmt numFmtId="207" formatCode="GE\.M\.D;\(AAA\)"/>
    <numFmt numFmtId="208" formatCode="H:MM;@"/>
    <numFmt numFmtId="209" formatCode="GGGE\年M\月D\日;@"/>
    <numFmt numFmtId="210" formatCode="#,##0&quot;  &quot;"/>
    <numFmt numFmtId="211" formatCode="&quot;延べ &quot;#,##0&quot;人         &quot;"/>
  </numFmts>
  <fonts count="105">
    <font>
      <sz val="11"/>
      <name val="ＭＳ Ｐゴシック"/>
      <family val="3"/>
      <charset val="128"/>
    </font>
    <font>
      <sz val="10"/>
      <name val="Arial"/>
      <family val="0"/>
    </font>
    <font>
      <sz val="10"/>
      <name val="Arial"/>
      <family val="0"/>
    </font>
    <font>
      <sz val="10"/>
      <name val="Arial"/>
      <family val="0"/>
    </font>
    <font>
      <b val="true"/>
      <sz val="10"/>
      <name val="ＭＳ Ｐ明朝"/>
      <family val="1"/>
      <charset val="128"/>
    </font>
    <font>
      <b val="true"/>
      <sz val="20"/>
      <name val="HGｺﾞｼｯｸM"/>
      <family val="3"/>
      <charset val="128"/>
    </font>
    <font>
      <b val="true"/>
      <sz val="20"/>
      <name val="ＭＳ Ｐ明朝"/>
      <family val="1"/>
      <charset val="128"/>
    </font>
    <font>
      <b val="true"/>
      <sz val="12"/>
      <name val="HGｺﾞｼｯｸM"/>
      <family val="3"/>
      <charset val="128"/>
    </font>
    <font>
      <sz val="12"/>
      <name val="HGｺﾞｼｯｸM"/>
      <family val="3"/>
      <charset val="128"/>
    </font>
    <font>
      <sz val="10"/>
      <name val="HGｺﾞｼｯｸM"/>
      <family val="3"/>
      <charset val="128"/>
    </font>
    <font>
      <sz val="11"/>
      <name val="HGｺﾞｼｯｸM"/>
      <family val="3"/>
      <charset val="128"/>
    </font>
    <font>
      <sz val="11"/>
      <color rgb="FFFF0000"/>
      <name val="HGｺﾞｼｯｸM"/>
      <family val="3"/>
      <charset val="128"/>
    </font>
    <font>
      <b val="true"/>
      <sz val="13"/>
      <name val="HGｺﾞｼｯｸM"/>
      <family val="3"/>
      <charset val="128"/>
    </font>
    <font>
      <sz val="13"/>
      <name val="HGｺﾞｼｯｸM"/>
      <family val="3"/>
      <charset val="128"/>
    </font>
    <font>
      <sz val="11"/>
      <color rgb="FF000000"/>
      <name val="HGｺﾞｼｯｸM"/>
      <family val="3"/>
      <charset val="128"/>
    </font>
    <font>
      <sz val="9"/>
      <color rgb="FF000000"/>
      <name val="ＭＳ Ｐ明朝"/>
      <family val="1"/>
      <charset val="128"/>
    </font>
    <font>
      <sz val="10"/>
      <color rgb="FF0070C0"/>
      <name val="ＭＳ Ｐゴシック"/>
      <family val="3"/>
      <charset val="128"/>
    </font>
    <font>
      <sz val="10"/>
      <color rgb="FF000000"/>
      <name val="ＭＳ Ｐゴシック"/>
      <family val="3"/>
      <charset val="128"/>
    </font>
    <font>
      <sz val="10"/>
      <name val="ＭＳ Ｐゴシック"/>
      <family val="3"/>
      <charset val="128"/>
    </font>
    <font>
      <b val="true"/>
      <sz val="14"/>
      <color rgb="FF000000"/>
      <name val="ＭＳ Ｐゴシック"/>
      <family val="3"/>
      <charset val="128"/>
    </font>
    <font>
      <sz val="9"/>
      <color rgb="FF000000"/>
      <name val="ＭＳ Ｐゴシック"/>
      <family val="3"/>
      <charset val="128"/>
    </font>
    <font>
      <u val="single"/>
      <sz val="9"/>
      <color rgb="FF0070C0"/>
      <name val="ＭＳ Ｐゴシック"/>
      <family val="3"/>
      <charset val="128"/>
    </font>
    <font>
      <u val="single"/>
      <sz val="11"/>
      <color rgb="FF0000FF"/>
      <name val="ＭＳ Ｐゴシック"/>
      <family val="3"/>
      <charset val="128"/>
    </font>
    <font>
      <b val="true"/>
      <u val="single"/>
      <sz val="9"/>
      <color rgb="FF0070C0"/>
      <name val="ＭＳ Ｐゴシック"/>
      <family val="3"/>
      <charset val="128"/>
    </font>
    <font>
      <sz val="9"/>
      <name val="ＭＳ Ｐゴシック"/>
      <family val="3"/>
      <charset val="128"/>
    </font>
    <font>
      <sz val="9"/>
      <color rgb="FFFF0000"/>
      <name val="ＭＳ Ｐゴシック"/>
      <family val="3"/>
      <charset val="128"/>
    </font>
    <font>
      <b val="true"/>
      <u val="single"/>
      <sz val="9"/>
      <color rgb="FF0000FF"/>
      <name val="ＭＳ Ｐゴシック"/>
      <family val="3"/>
      <charset val="128"/>
    </font>
    <font>
      <b val="true"/>
      <sz val="9"/>
      <name val="ＭＳ Ｐゴシック"/>
      <family val="3"/>
      <charset val="128"/>
    </font>
    <font>
      <b val="true"/>
      <sz val="9"/>
      <color rgb="FF000000"/>
      <name val="ＭＳ Ｐゴシック"/>
      <family val="3"/>
      <charset val="128"/>
    </font>
    <font>
      <b val="true"/>
      <sz val="10"/>
      <name val="HGｺﾞｼｯｸM"/>
      <family val="3"/>
      <charset val="128"/>
    </font>
    <font>
      <b val="true"/>
      <sz val="11"/>
      <name val="HGｺﾞｼｯｸM"/>
      <family val="3"/>
      <charset val="128"/>
    </font>
    <font>
      <sz val="10"/>
      <color rgb="FF000000"/>
      <name val="HGｺﾞｼｯｸM"/>
      <family val="3"/>
      <charset val="128"/>
    </font>
    <font>
      <sz val="9"/>
      <color rgb="FF000000"/>
      <name val="HGｺﾞｼｯｸM"/>
      <family val="3"/>
      <charset val="128"/>
    </font>
    <font>
      <sz val="9"/>
      <name val="HGｺﾞｼｯｸM"/>
      <family val="3"/>
      <charset val="128"/>
    </font>
    <font>
      <strike val="true"/>
      <sz val="9"/>
      <name val="HGｺﾞｼｯｸM"/>
      <family val="3"/>
      <charset val="128"/>
    </font>
    <font>
      <b val="true"/>
      <sz val="11"/>
      <color rgb="FF000000"/>
      <name val="HGｺﾞｼｯｸM"/>
      <family val="3"/>
      <charset val="128"/>
    </font>
    <font>
      <strike val="true"/>
      <sz val="10"/>
      <color rgb="FF000000"/>
      <name val="HGｺﾞｼｯｸM"/>
      <family val="3"/>
      <charset val="128"/>
    </font>
    <font>
      <strike val="true"/>
      <sz val="12"/>
      <color rgb="FF000000"/>
      <name val="HGｺﾞｼｯｸM"/>
      <family val="3"/>
      <charset val="128"/>
    </font>
    <font>
      <strike val="true"/>
      <sz val="9"/>
      <color rgb="FF000000"/>
      <name val="HGｺﾞｼｯｸM"/>
      <family val="3"/>
      <charset val="128"/>
    </font>
    <font>
      <b val="true"/>
      <sz val="11"/>
      <color rgb="FF00B0F0"/>
      <name val="HGｺﾞｼｯｸM"/>
      <family val="3"/>
      <charset val="128"/>
    </font>
    <font>
      <sz val="12"/>
      <color rgb="FF000000"/>
      <name val="HGｺﾞｼｯｸM"/>
      <family val="3"/>
      <charset val="128"/>
    </font>
    <font>
      <strike val="true"/>
      <sz val="10"/>
      <color rgb="FFFF0000"/>
      <name val="ＭＳ Ｐゴシック"/>
      <family val="3"/>
      <charset val="128"/>
    </font>
    <font>
      <sz val="10"/>
      <name val="ＭＳ 明朝"/>
      <family val="1"/>
      <charset val="128"/>
    </font>
    <font>
      <b val="true"/>
      <sz val="8"/>
      <color rgb="FF000000"/>
      <name val="HGｺﾞｼｯｸM"/>
      <family val="3"/>
      <charset val="128"/>
    </font>
    <font>
      <b val="true"/>
      <sz val="8"/>
      <name val="HGｺﾞｼｯｸM"/>
      <family val="3"/>
      <charset val="128"/>
    </font>
    <font>
      <sz val="9"/>
      <name val="ＭＳ Ｐ明朝"/>
      <family val="1"/>
      <charset val="128"/>
    </font>
    <font>
      <sz val="10"/>
      <color rgb="FFFF0000"/>
      <name val="HGｺﾞｼｯｸM"/>
      <family val="3"/>
      <charset val="128"/>
    </font>
    <font>
      <sz val="10"/>
      <color rgb="FF000000"/>
      <name val="ＭＳ Ｐ明朝"/>
      <family val="1"/>
      <charset val="128"/>
    </font>
    <font>
      <sz val="9"/>
      <color rgb="FF000000"/>
      <name val="MS P ゴシック"/>
      <family val="3"/>
      <charset val="128"/>
    </font>
    <font>
      <sz val="8"/>
      <color rgb="FF000000"/>
      <name val="ＭＳ Ｐ明朝"/>
      <family val="1"/>
      <charset val="128"/>
    </font>
    <font>
      <sz val="8"/>
      <color rgb="FF000000"/>
      <name val="ＭＳ Ｐゴシック"/>
      <family val="3"/>
      <charset val="128"/>
    </font>
    <font>
      <b val="true"/>
      <sz val="8"/>
      <color rgb="FF000000"/>
      <name val="ＭＳ Ｐゴシック"/>
      <family val="3"/>
      <charset val="128"/>
    </font>
    <font>
      <b val="true"/>
      <sz val="11"/>
      <color rgb="FF000000"/>
      <name val="MS P ゴシック"/>
      <family val="3"/>
      <charset val="128"/>
    </font>
    <font>
      <strike val="true"/>
      <sz val="10"/>
      <color rgb="FFFF0000"/>
      <name val="HGｺﾞｼｯｸM"/>
      <family val="3"/>
      <charset val="128"/>
    </font>
    <font>
      <strike val="true"/>
      <sz val="10"/>
      <name val="HGｺﾞｼｯｸM"/>
      <family val="3"/>
      <charset val="128"/>
    </font>
    <font>
      <b val="true"/>
      <sz val="11"/>
      <color rgb="FFFF0000"/>
      <name val="HGｺﾞｼｯｸM"/>
      <family val="3"/>
      <charset val="128"/>
    </font>
    <font>
      <strike val="true"/>
      <sz val="12"/>
      <name val="HGｺﾞｼｯｸM"/>
      <family val="3"/>
      <charset val="128"/>
    </font>
    <font>
      <u val="single"/>
      <sz val="10"/>
      <name val="HGｺﾞｼｯｸM"/>
      <family val="3"/>
      <charset val="128"/>
    </font>
    <font>
      <sz val="8"/>
      <name val="HGｺﾞｼｯｸM"/>
      <family val="3"/>
      <charset val="128"/>
    </font>
    <font>
      <b val="true"/>
      <sz val="9"/>
      <color rgb="FF000000"/>
      <name val="MS P ゴシック"/>
      <family val="3"/>
      <charset val="128"/>
    </font>
    <font>
      <sz val="9.5"/>
      <name val="HGｺﾞｼｯｸM"/>
      <family val="3"/>
      <charset val="128"/>
    </font>
    <font>
      <b val="true"/>
      <sz val="9"/>
      <name val="HGｺﾞｼｯｸM"/>
      <family val="3"/>
      <charset val="128"/>
    </font>
    <font>
      <sz val="14"/>
      <color rgb="FF000000"/>
      <name val="HGｺﾞｼｯｸM"/>
      <family val="3"/>
      <charset val="128"/>
    </font>
    <font>
      <b val="true"/>
      <sz val="10"/>
      <color rgb="FF000000"/>
      <name val="HGｺﾞｼｯｸM"/>
      <family val="3"/>
      <charset val="128"/>
    </font>
    <font>
      <sz val="6"/>
      <color rgb="FF000000"/>
      <name val="HGｺﾞｼｯｸM"/>
      <family val="3"/>
      <charset val="128"/>
    </font>
    <font>
      <sz val="10"/>
      <color rgb="FF1F497D"/>
      <name val="HGｺﾞｼｯｸM"/>
      <family val="3"/>
      <charset val="128"/>
    </font>
    <font>
      <sz val="6"/>
      <name val="HGｺﾞｼｯｸM"/>
      <family val="3"/>
      <charset val="128"/>
    </font>
    <font>
      <sz val="5.5"/>
      <name val="HGｺﾞｼｯｸM"/>
      <family val="3"/>
      <charset val="128"/>
    </font>
    <font>
      <sz val="9"/>
      <color rgb="FFFF0000"/>
      <name val="HGｺﾞｼｯｸM"/>
      <family val="3"/>
      <charset val="128"/>
    </font>
    <font>
      <u val="single"/>
      <sz val="9"/>
      <color rgb="FF000000"/>
      <name val="HGｺﾞｼｯｸM"/>
      <family val="3"/>
      <charset val="128"/>
    </font>
    <font>
      <b val="true"/>
      <u val="single"/>
      <sz val="9"/>
      <color rgb="FF000000"/>
      <name val="HGｺﾞｼｯｸM"/>
      <family val="3"/>
      <charset val="128"/>
    </font>
    <font>
      <u val="single"/>
      <sz val="11"/>
      <color rgb="FF0070C0"/>
      <name val="ＭＳ Ｐゴシック"/>
      <family val="3"/>
      <charset val="128"/>
    </font>
    <font>
      <sz val="11"/>
      <color rgb="FF000000"/>
      <name val="ＭＳ Ｐゴシック"/>
      <family val="3"/>
      <charset val="128"/>
    </font>
    <font>
      <u val="single"/>
      <sz val="9"/>
      <name val="HGｺﾞｼｯｸM"/>
      <family val="3"/>
      <charset val="128"/>
    </font>
    <font>
      <b val="true"/>
      <u val="single"/>
      <sz val="9"/>
      <name val="HGｺﾞｼｯｸM"/>
      <family val="3"/>
      <charset val="128"/>
    </font>
    <font>
      <sz val="8"/>
      <color rgb="FF000000"/>
      <name val="HGｺﾞｼｯｸM"/>
      <family val="3"/>
      <charset val="128"/>
    </font>
    <font>
      <b val="true"/>
      <sz val="9"/>
      <color rgb="FF000000"/>
      <name val="HGｺﾞｼｯｸM"/>
      <family val="3"/>
      <charset val="128"/>
    </font>
    <font>
      <sz val="7"/>
      <name val="HGｺﾞｼｯｸM"/>
      <family val="3"/>
      <charset val="128"/>
    </font>
    <font>
      <b val="true"/>
      <sz val="9"/>
      <color rgb="FFFF0000"/>
      <name val="HGｺﾞｼｯｸM"/>
      <family val="3"/>
      <charset val="128"/>
    </font>
    <font>
      <sz val="9"/>
      <color rgb="FFFF0000"/>
      <name val="ＭＳ Ｐ明朝"/>
      <family val="1"/>
      <charset val="128"/>
    </font>
    <font>
      <sz val="10"/>
      <color rgb="FF000000"/>
      <name val="ＭＳ Ｐ明朝"/>
      <family val="0"/>
    </font>
    <font>
      <sz val="14"/>
      <name val="HGｺﾞｼｯｸM"/>
      <family val="3"/>
      <charset val="128"/>
    </font>
    <font>
      <u val="single"/>
      <sz val="10"/>
      <color rgb="FF000000"/>
      <name val="HGｺﾞｼｯｸM"/>
      <family val="3"/>
      <charset val="128"/>
    </font>
    <font>
      <i val="true"/>
      <sz val="9"/>
      <color rgb="FF000000"/>
      <name val="HGｺﾞｼｯｸM"/>
      <family val="3"/>
      <charset val="128"/>
    </font>
    <font>
      <i val="true"/>
      <sz val="9"/>
      <name val="HGｺﾞｼｯｸM"/>
      <family val="3"/>
      <charset val="128"/>
    </font>
    <font>
      <b val="true"/>
      <sz val="12"/>
      <color rgb="FF000000"/>
      <name val="HGｺﾞｼｯｸM"/>
      <family val="3"/>
      <charset val="128"/>
    </font>
    <font>
      <sz val="10"/>
      <name val="ＭＳ Ｐ明朝"/>
      <family val="1"/>
      <charset val="128"/>
    </font>
    <font>
      <sz val="7.5"/>
      <color rgb="FF000000"/>
      <name val="HGｺﾞｼｯｸM"/>
      <family val="3"/>
      <charset val="128"/>
    </font>
    <font>
      <b val="true"/>
      <i val="true"/>
      <sz val="10"/>
      <color rgb="FF000000"/>
      <name val="HGｺﾞｼｯｸM"/>
      <family val="3"/>
      <charset val="128"/>
    </font>
    <font>
      <b val="true"/>
      <u val="single"/>
      <sz val="11"/>
      <color rgb="FF000000"/>
      <name val="HGｺﾞｼｯｸM"/>
      <family val="3"/>
      <charset val="128"/>
    </font>
    <font>
      <sz val="10.5"/>
      <name val="HGｺﾞｼｯｸM"/>
      <family val="3"/>
      <charset val="128"/>
    </font>
    <font>
      <b val="true"/>
      <i val="true"/>
      <sz val="10"/>
      <name val="HGｺﾞｼｯｸM"/>
      <family val="3"/>
      <charset val="128"/>
    </font>
    <font>
      <b val="true"/>
      <i val="true"/>
      <sz val="9"/>
      <name val="HGｺﾞｼｯｸM"/>
      <family val="3"/>
      <charset val="128"/>
    </font>
    <font>
      <b val="true"/>
      <sz val="10"/>
      <color rgb="FFFF0000"/>
      <name val="HGｺﾞｼｯｸM"/>
      <family val="3"/>
      <charset val="128"/>
    </font>
    <font>
      <sz val="9"/>
      <color rgb="FF000000"/>
      <name val="ＭＳ ゴシック"/>
      <family val="3"/>
      <charset val="128"/>
    </font>
    <font>
      <b val="true"/>
      <u val="single"/>
      <sz val="11"/>
      <name val="HGｺﾞｼｯｸM"/>
      <family val="3"/>
      <charset val="128"/>
    </font>
    <font>
      <b val="true"/>
      <sz val="9"/>
      <color rgb="FF000000"/>
      <name val="ＭＳ Ｐ明朝"/>
      <family val="1"/>
      <charset val="128"/>
    </font>
    <font>
      <b val="true"/>
      <sz val="9"/>
      <color rgb="FFFF0000"/>
      <name val="ＭＳ Ｐゴシック"/>
      <family val="3"/>
      <charset val="128"/>
    </font>
    <font>
      <b val="true"/>
      <strike val="true"/>
      <sz val="11"/>
      <name val="HGｺﾞｼｯｸM"/>
      <family val="3"/>
      <charset val="128"/>
    </font>
    <font>
      <strike val="true"/>
      <sz val="11"/>
      <name val="HGｺﾞｼｯｸM"/>
      <family val="3"/>
      <charset val="128"/>
    </font>
    <font>
      <sz val="9"/>
      <color rgb="FF000000"/>
      <name val="MS UI Gothic"/>
      <family val="0"/>
    </font>
    <font>
      <sz val="9.5"/>
      <color rgb="FF000000"/>
      <name val="HGｺﾞｼｯｸM"/>
      <family val="3"/>
      <charset val="128"/>
    </font>
    <font>
      <sz val="9.5"/>
      <color rgb="FFFF0000"/>
      <name val="HGｺﾞｼｯｸM"/>
      <family val="3"/>
      <charset val="128"/>
    </font>
    <font>
      <b val="true"/>
      <sz val="14"/>
      <name val="HGｺﾞｼｯｸM"/>
      <family val="3"/>
      <charset val="128"/>
    </font>
    <font>
      <b val="true"/>
      <sz val="9.5"/>
      <name val="HGｺﾞｼｯｸM"/>
      <family val="3"/>
      <charset val="128"/>
    </font>
  </fonts>
  <fills count="7">
    <fill>
      <patternFill patternType="none"/>
    </fill>
    <fill>
      <patternFill patternType="gray125"/>
    </fill>
    <fill>
      <patternFill patternType="solid">
        <fgColor rgb="FFFFFF00"/>
        <bgColor rgb="FFFFFF00"/>
      </patternFill>
    </fill>
    <fill>
      <patternFill patternType="solid">
        <fgColor rgb="FFFFFFCC"/>
        <bgColor rgb="FFFFFFDD"/>
      </patternFill>
    </fill>
    <fill>
      <patternFill patternType="solid">
        <fgColor rgb="FFFFFFDD"/>
        <bgColor rgb="FFFFFFCC"/>
      </patternFill>
    </fill>
    <fill>
      <patternFill patternType="solid">
        <fgColor rgb="FFFFFFFF"/>
        <bgColor rgb="FFFFFFDD"/>
      </patternFill>
    </fill>
    <fill>
      <patternFill patternType="solid">
        <fgColor rgb="FFFFFF99"/>
        <bgColor rgb="FFFFFFCC"/>
      </patternFill>
    </fill>
  </fills>
  <borders count="304">
    <border diagonalUp="false" diagonalDown="false">
      <left/>
      <right/>
      <top/>
      <bottom/>
      <diagonal/>
    </border>
    <border diagonalUp="false" diagonalDown="false">
      <left style="medium"/>
      <right style="medium"/>
      <top style="medium"/>
      <bottom style="double"/>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style="medium"/>
      <top style="medium"/>
      <bottom style="double"/>
      <diagonal/>
    </border>
    <border diagonalUp="false" diagonalDown="false">
      <left style="medium"/>
      <right style="medium"/>
      <top style="double"/>
      <bottom style="thin"/>
      <diagonal/>
    </border>
    <border diagonalUp="false" diagonalDown="false">
      <left style="medium"/>
      <right style="thin"/>
      <top style="double"/>
      <bottom style="thin"/>
      <diagonal/>
    </border>
    <border diagonalUp="false" diagonalDown="false">
      <left style="thin"/>
      <right style="medium"/>
      <top style="double"/>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thin"/>
      <right style="medium"/>
      <top/>
      <bottom/>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thin"/>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top/>
      <bottom style="thin"/>
      <diagonal/>
    </border>
    <border diagonalUp="false" diagonalDown="false">
      <left style="medium"/>
      <right/>
      <top style="thin"/>
      <bottom style="double"/>
      <diagonal/>
    </border>
    <border diagonalUp="false" diagonalDown="false">
      <left/>
      <right/>
      <top style="thin"/>
      <bottom style="double"/>
      <diagonal/>
    </border>
    <border diagonalUp="false" diagonalDown="false">
      <left style="thin"/>
      <right/>
      <top style="thin"/>
      <bottom style="double"/>
      <diagonal/>
    </border>
    <border diagonalUp="false" diagonalDown="false">
      <left/>
      <right style="medium"/>
      <top style="thin"/>
      <bottom style="double"/>
      <diagonal/>
    </border>
    <border diagonalUp="false" diagonalDown="false">
      <left style="medium"/>
      <right style="thin"/>
      <top style="double"/>
      <bottom style="medium"/>
      <diagonal/>
    </border>
    <border diagonalUp="false" diagonalDown="false">
      <left style="thin"/>
      <right style="thin"/>
      <top style="double"/>
      <bottom/>
      <diagonal/>
    </border>
    <border diagonalUp="false" diagonalDown="false">
      <left style="thin"/>
      <right/>
      <top style="double"/>
      <bottom style="thin"/>
      <diagonal/>
    </border>
    <border diagonalUp="false" diagonalDown="false">
      <left/>
      <right/>
      <top style="double"/>
      <bottom style="thin"/>
      <diagonal/>
    </border>
    <border diagonalUp="false" diagonalDown="false">
      <left/>
      <right style="medium"/>
      <top style="double"/>
      <bottom style="thin"/>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thin"/>
      <right style="thin"/>
      <top style="thin"/>
      <bottom style="mediu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style="thin"/>
      <top/>
      <bottom/>
      <diagonal/>
    </border>
    <border diagonalUp="false" diagonalDown="false">
      <left/>
      <right style="thin"/>
      <top style="thin"/>
      <bottom/>
      <diagonal/>
    </border>
    <border diagonalUp="false" diagonalDown="false">
      <left style="thin">
        <color rgb="FFFF0000"/>
      </left>
      <right/>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bottom style="medium"/>
      <diagonal/>
    </border>
    <border diagonalUp="false" diagonalDown="false">
      <left style="double"/>
      <right style="medium"/>
      <top style="medium"/>
      <bottom style="thin"/>
      <diagonal/>
    </border>
    <border diagonalUp="false" diagonalDown="false">
      <left style="medium"/>
      <right/>
      <top/>
      <bottom/>
      <diagonal/>
    </border>
    <border diagonalUp="false" diagonalDown="false">
      <left style="double"/>
      <right/>
      <top style="thin"/>
      <bottom/>
      <diagonal/>
    </border>
    <border diagonalUp="false" diagonalDown="false">
      <left/>
      <right style="medium"/>
      <top/>
      <bottom/>
      <diagonal/>
    </border>
    <border diagonalUp="false" diagonalDown="false">
      <left/>
      <right style="double"/>
      <top/>
      <bottom/>
      <diagonal/>
    </border>
    <border diagonalUp="false" diagonalDown="false">
      <left style="double"/>
      <right/>
      <top/>
      <bottom/>
      <diagonal/>
    </border>
    <border diagonalUp="false" diagonalDown="false">
      <left style="thin"/>
      <right style="hair"/>
      <top/>
      <bottom style="hair"/>
      <diagonal/>
    </border>
    <border diagonalUp="false" diagonalDown="false">
      <left style="hair"/>
      <right style="thin"/>
      <top/>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top style="thin"/>
      <bottom style="hair"/>
      <diagonal/>
    </border>
    <border diagonalUp="false" diagonalDown="false">
      <left style="thin"/>
      <right/>
      <top/>
      <bottom style="hair"/>
      <diagonal/>
    </border>
    <border diagonalUp="false" diagonalDown="false">
      <left style="thin"/>
      <right style="thin"/>
      <top/>
      <bottom style="hair"/>
      <diagonal/>
    </border>
    <border diagonalUp="false" diagonalDown="false">
      <left style="thin"/>
      <right/>
      <top style="thin"/>
      <bottom style="hair"/>
      <diagonal/>
    </border>
    <border diagonalUp="false" diagonalDown="false">
      <left style="thin"/>
      <right style="thin"/>
      <top style="hair"/>
      <bottom style="thin"/>
      <diagonal/>
    </border>
    <border diagonalUp="false" diagonalDown="false">
      <left style="thin"/>
      <right/>
      <top style="hair"/>
      <bottom style="thin"/>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thin"/>
      <right style="thin"/>
      <top style="hair"/>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right/>
      <top/>
      <bottom style="hair"/>
      <diagonal/>
    </border>
    <border diagonalUp="false" diagonalDown="false">
      <left/>
      <right/>
      <top style="hair"/>
      <bottom style="thin"/>
      <diagonal/>
    </border>
    <border diagonalUp="false" diagonalDown="false">
      <left/>
      <right style="thin"/>
      <top style="hair"/>
      <bottom style="thin"/>
      <diagonal/>
    </border>
    <border diagonalUp="false" diagonalDown="false">
      <left style="thin"/>
      <right style="hair"/>
      <top style="thin"/>
      <bottom style="thin"/>
      <diagonal/>
    </border>
    <border diagonalUp="false" diagonalDown="false">
      <left/>
      <right style="thin"/>
      <top/>
      <bottom style="hair"/>
      <diagonal/>
    </border>
    <border diagonalUp="false" diagonalDown="false">
      <left style="thin"/>
      <right style="thin"/>
      <top/>
      <bottom/>
      <diagonal/>
    </border>
    <border diagonalUp="false" diagonalDown="false">
      <left style="medium"/>
      <right/>
      <top/>
      <bottom style="medium"/>
      <diagonal/>
    </border>
    <border diagonalUp="false" diagonalDown="false">
      <left style="double"/>
      <right/>
      <top/>
      <bottom style="medium"/>
      <diagonal/>
    </border>
    <border diagonalUp="false" diagonalDown="false">
      <left/>
      <right style="medium"/>
      <top/>
      <bottom style="medium"/>
      <diagonal/>
    </border>
    <border diagonalUp="true" diagonalDown="false">
      <left style="thin"/>
      <right style="thin"/>
      <top style="thin"/>
      <bottom style="thin"/>
      <diagonal style="thin"/>
    </border>
    <border diagonalUp="false" diagonalDown="false">
      <left style="hair"/>
      <right style="thin"/>
      <top style="thin"/>
      <bottom/>
      <diagonal/>
    </border>
    <border diagonalUp="false" diagonalDown="false">
      <left style="thin"/>
      <right/>
      <top style="hair"/>
      <bottom/>
      <diagonal/>
    </border>
    <border diagonalUp="false" diagonalDown="false">
      <left style="thin"/>
      <right style="hair"/>
      <top/>
      <bottom style="thin"/>
      <diagonal/>
    </border>
    <border diagonalUp="false" diagonalDown="false">
      <left style="thin">
        <color rgb="FFFF0000"/>
      </left>
      <right/>
      <top style="thin"/>
      <bottom style="thin"/>
      <diagonal/>
    </border>
    <border diagonalUp="false" diagonalDown="false">
      <left/>
      <right/>
      <top style="thin">
        <color rgb="FFFF0000"/>
      </top>
      <bottom style="thin">
        <color rgb="FFFF0000"/>
      </bottom>
      <diagonal/>
    </border>
    <border diagonalUp="false" diagonalDown="false">
      <left style="medium"/>
      <right style="double"/>
      <top style="medium"/>
      <bottom style="thin"/>
      <diagonal/>
    </border>
    <border diagonalUp="false" diagonalDown="false">
      <left style="double"/>
      <right/>
      <top style="medium"/>
      <bottom style="thin"/>
      <diagonal/>
    </border>
    <border diagonalUp="false" diagonalDown="false">
      <left style="double"/>
      <right/>
      <top/>
      <bottom style="thin"/>
      <diagonal/>
    </border>
    <border diagonalUp="false" diagonalDown="false">
      <left/>
      <right style="dashed"/>
      <top/>
      <bottom/>
      <diagonal/>
    </border>
    <border diagonalUp="false" diagonalDown="false">
      <left style="dashed"/>
      <right/>
      <top/>
      <bottom/>
      <diagonal/>
    </border>
    <border diagonalUp="false" diagonalDown="false">
      <left/>
      <right style="thin"/>
      <top style="thin"/>
      <bottom style="mediu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right style="medium"/>
      <top style="medium"/>
      <bottom style="medium"/>
      <diagonal/>
    </border>
    <border diagonalUp="false" diagonalDown="false">
      <left/>
      <right/>
      <top style="medium"/>
      <bottom style="medium"/>
      <diagonal/>
    </border>
    <border diagonalUp="false" diagonalDown="false">
      <left/>
      <right style="double"/>
      <top/>
      <bottom style="thin"/>
      <diagonal/>
    </border>
    <border diagonalUp="false" diagonalDown="false">
      <left style="thick"/>
      <right style="thin"/>
      <top style="thick"/>
      <bottom style="double"/>
      <diagonal/>
    </border>
    <border diagonalUp="false" diagonalDown="false">
      <left style="thin"/>
      <right style="thin"/>
      <top style="thick"/>
      <bottom style="double"/>
      <diagonal/>
    </border>
    <border diagonalUp="false" diagonalDown="false">
      <left style="thin"/>
      <right style="thick"/>
      <top style="thick"/>
      <bottom style="double"/>
      <diagonal/>
    </border>
    <border diagonalUp="false" diagonalDown="false">
      <left style="thick"/>
      <right style="thin"/>
      <top style="double"/>
      <bottom style="thin"/>
      <diagonal/>
    </border>
    <border diagonalUp="false" diagonalDown="false">
      <left style="thin"/>
      <right style="double"/>
      <top style="double"/>
      <bottom style="thin"/>
      <diagonal/>
    </border>
    <border diagonalUp="false" diagonalDown="false">
      <left style="double"/>
      <right/>
      <top style="double"/>
      <bottom style="thin"/>
      <diagonal/>
    </border>
    <border diagonalUp="false" diagonalDown="false">
      <left/>
      <right style="thin"/>
      <top style="double"/>
      <bottom style="thin"/>
      <diagonal/>
    </border>
    <border diagonalUp="false" diagonalDown="false">
      <left style="thin"/>
      <right style="thick"/>
      <top style="double"/>
      <bottom style="thin"/>
      <diagonal/>
    </border>
    <border diagonalUp="false" diagonalDown="false">
      <left style="thin"/>
      <right style="double"/>
      <top style="thin"/>
      <bottom style="thin"/>
      <diagonal/>
    </border>
    <border diagonalUp="false" diagonalDown="false">
      <left style="double"/>
      <right/>
      <top style="thin"/>
      <bottom style="thin"/>
      <diagonal/>
    </border>
    <border diagonalUp="false" diagonalDown="false">
      <left style="dashed"/>
      <right style="thin"/>
      <top/>
      <bottom/>
      <diagonal/>
    </border>
    <border diagonalUp="false" diagonalDown="false">
      <left style="thin"/>
      <right style="dashed"/>
      <top/>
      <bottom/>
      <diagonal/>
    </border>
    <border diagonalUp="false" diagonalDown="false">
      <left style="double"/>
      <right/>
      <top style="thin"/>
      <bottom style="hair"/>
      <diagonal/>
    </border>
    <border diagonalUp="false" diagonalDown="false">
      <left/>
      <right/>
      <top style="thin"/>
      <bottom style="hair"/>
      <diagonal/>
    </border>
    <border diagonalUp="false" diagonalDown="false">
      <left/>
      <right style="thin"/>
      <top style="thin"/>
      <bottom style="hair"/>
      <diagonal/>
    </border>
    <border diagonalUp="false" diagonalDown="false">
      <left style="double"/>
      <right/>
      <top style="hair"/>
      <bottom style="thin"/>
      <diagonal/>
    </border>
    <border diagonalUp="false" diagonalDown="false">
      <left style="thin"/>
      <right style="double"/>
      <top style="thin"/>
      <bottom/>
      <diagonal/>
    </border>
    <border diagonalUp="false" diagonalDown="false">
      <left style="thin"/>
      <right style="thick"/>
      <top style="thin"/>
      <bottom/>
      <diagonal/>
    </border>
    <border diagonalUp="false" diagonalDown="false">
      <left style="thin"/>
      <right style="thick"/>
      <top style="thin"/>
      <bottom style="thin"/>
      <diagonal/>
    </border>
    <border diagonalUp="false" diagonalDown="false">
      <left style="thick"/>
      <right style="double"/>
      <top/>
      <bottom style="medium"/>
      <diagonal/>
    </border>
    <border diagonalUp="false" diagonalDown="false">
      <left/>
      <right style="thin"/>
      <top/>
      <bottom style="medium"/>
      <diagonal/>
    </border>
    <border diagonalUp="false" diagonalDown="false">
      <left/>
      <right style="thick"/>
      <top/>
      <bottom/>
      <diagonal/>
    </border>
    <border diagonalUp="false" diagonalDown="false">
      <left style="thin"/>
      <right/>
      <top/>
      <bottom style="medium"/>
      <diagonal/>
    </border>
    <border diagonalUp="false" diagonalDown="false">
      <left/>
      <right style="thick"/>
      <top/>
      <bottom style="medium"/>
      <diagonal/>
    </border>
    <border diagonalUp="false" diagonalDown="false">
      <left style="thick"/>
      <right style="double"/>
      <top style="medium"/>
      <bottom style="thick"/>
      <diagonal/>
    </border>
    <border diagonalUp="false" diagonalDown="false">
      <left style="double"/>
      <right/>
      <top style="medium"/>
      <bottom style="thick"/>
      <diagonal/>
    </border>
    <border diagonalUp="false" diagonalDown="false">
      <left/>
      <right/>
      <top style="medium"/>
      <bottom style="thick"/>
      <diagonal/>
    </border>
    <border diagonalUp="false" diagonalDown="false">
      <left/>
      <right style="thin"/>
      <top style="medium"/>
      <bottom style="thick"/>
      <diagonal/>
    </border>
    <border diagonalUp="false" diagonalDown="false">
      <left style="thin"/>
      <right style="thick"/>
      <top style="medium"/>
      <bottom style="thick"/>
      <diagonal/>
    </border>
    <border diagonalUp="false" diagonalDown="false">
      <left style="thick"/>
      <right style="thin"/>
      <top style="thick"/>
      <bottom style="medium"/>
      <diagonal/>
    </border>
    <border diagonalUp="false" diagonalDown="false">
      <left style="thin"/>
      <right/>
      <top style="thick"/>
      <bottom style="medium"/>
      <diagonal/>
    </border>
    <border diagonalUp="false" diagonalDown="false">
      <left style="thin"/>
      <right style="thin"/>
      <top style="thick"/>
      <bottom style="medium"/>
      <diagonal/>
    </border>
    <border diagonalUp="false" diagonalDown="false">
      <left style="thin"/>
      <right style="thick"/>
      <top style="thick"/>
      <bottom style="medium"/>
      <diagonal/>
    </border>
    <border diagonalUp="false" diagonalDown="false">
      <left style="thick"/>
      <right style="thin"/>
      <top style="medium"/>
      <bottom style="thin"/>
      <diagonal/>
    </border>
    <border diagonalUp="false" diagonalDown="false">
      <left style="thin"/>
      <right style="thick"/>
      <top/>
      <bottom style="thin"/>
      <diagonal/>
    </border>
    <border diagonalUp="false" diagonalDown="false">
      <left/>
      <right style="thick"/>
      <top style="thin"/>
      <bottom/>
      <diagonal/>
    </border>
    <border diagonalUp="false" diagonalDown="false">
      <left/>
      <right style="thick"/>
      <top/>
      <bottom style="thin"/>
      <diagonal/>
    </border>
    <border diagonalUp="false" diagonalDown="false">
      <left style="thick"/>
      <right style="thin"/>
      <top/>
      <bottom style="double"/>
      <diagonal/>
    </border>
    <border diagonalUp="false" diagonalDown="false">
      <left style="thick"/>
      <right/>
      <top style="double"/>
      <bottom style="thick"/>
      <diagonal/>
    </border>
    <border diagonalUp="false" diagonalDown="false">
      <left style="thin"/>
      <right/>
      <top style="double"/>
      <bottom style="thick"/>
      <diagonal/>
    </border>
    <border diagonalUp="false" diagonalDown="false">
      <left/>
      <right/>
      <top style="double"/>
      <bottom style="thick"/>
      <diagonal/>
    </border>
    <border diagonalUp="false" diagonalDown="false">
      <left/>
      <right style="thin"/>
      <top style="double"/>
      <bottom style="thick"/>
      <diagonal/>
    </border>
    <border diagonalUp="false" diagonalDown="false">
      <left style="thin"/>
      <right style="thick"/>
      <top style="double"/>
      <bottom style="thick"/>
      <diagonal/>
    </border>
    <border diagonalUp="false" diagonalDown="false">
      <left style="thin"/>
      <right/>
      <top style="thick"/>
      <bottom style="double"/>
      <diagonal/>
    </border>
    <border diagonalUp="false" diagonalDown="false">
      <left/>
      <right/>
      <top style="thick"/>
      <bottom style="double"/>
      <diagonal/>
    </border>
    <border diagonalUp="false" diagonalDown="false">
      <left/>
      <right style="thin"/>
      <top style="thick"/>
      <bottom style="double"/>
      <diagonal/>
    </border>
    <border diagonalUp="false" diagonalDown="false">
      <left style="thin"/>
      <right/>
      <top style="thick"/>
      <bottom/>
      <diagonal/>
    </border>
    <border diagonalUp="false" diagonalDown="false">
      <left/>
      <right/>
      <top style="thick"/>
      <bottom/>
      <diagonal/>
    </border>
    <border diagonalUp="false" diagonalDown="false">
      <left/>
      <right style="thin"/>
      <top style="thick"/>
      <bottom/>
      <diagonal/>
    </border>
    <border diagonalUp="false" diagonalDown="false">
      <left style="thin"/>
      <right/>
      <top/>
      <bottom style="double"/>
      <diagonal/>
    </border>
    <border diagonalUp="false" diagonalDown="false">
      <left/>
      <right/>
      <top/>
      <bottom style="double"/>
      <diagonal/>
    </border>
    <border diagonalUp="false" diagonalDown="false">
      <left/>
      <right style="thin"/>
      <top/>
      <bottom style="double"/>
      <diagonal/>
    </border>
    <border diagonalUp="false" diagonalDown="false">
      <left style="thin"/>
      <right style="thin"/>
      <top style="double"/>
      <bottom style="thin"/>
      <diagonal/>
    </border>
    <border diagonalUp="false" diagonalDown="false">
      <left/>
      <right style="double"/>
      <top/>
      <bottom style="medium"/>
      <diagonal/>
    </border>
    <border diagonalUp="false" diagonalDown="false">
      <left/>
      <right/>
      <top style="medium"/>
      <bottom/>
      <diagonal/>
    </border>
    <border diagonalUp="false" diagonalDown="false">
      <left/>
      <right style="double"/>
      <top style="thin"/>
      <bottom/>
      <diagonal/>
    </border>
    <border diagonalUp="false" diagonalDown="false">
      <left style="double"/>
      <right style="medium"/>
      <top/>
      <bottom/>
      <diagonal/>
    </border>
    <border diagonalUp="false" diagonalDown="false">
      <left style="double"/>
      <right style="thin"/>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hair"/>
      <right/>
      <top style="thin"/>
      <bottom/>
      <diagonal/>
    </border>
    <border diagonalUp="false" diagonalDown="false">
      <left style="hair"/>
      <right/>
      <top/>
      <bottom/>
      <diagonal/>
    </border>
    <border diagonalUp="false" diagonalDown="false">
      <left style="hair"/>
      <right style="thin"/>
      <top/>
      <bottom/>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bottom/>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thin"/>
      <right style="thin"/>
      <top/>
      <bottom style="double"/>
      <diagonal/>
    </border>
    <border diagonalUp="false" diagonalDown="false">
      <left style="thin"/>
      <right style="hair"/>
      <top/>
      <bottom style="double"/>
      <diagonal/>
    </border>
    <border diagonalUp="false" diagonalDown="false">
      <left style="hair"/>
      <right style="hair"/>
      <top/>
      <bottom style="double"/>
      <diagonal/>
    </border>
    <border diagonalUp="false" diagonalDown="false">
      <left style="hair"/>
      <right/>
      <top/>
      <bottom style="double"/>
      <diagonal/>
    </border>
    <border diagonalUp="false" diagonalDown="false">
      <left style="hair"/>
      <right style="thin"/>
      <top/>
      <bottom style="double"/>
      <diagonal/>
    </border>
    <border diagonalUp="false" diagonalDown="false">
      <left style="thin"/>
      <right/>
      <top style="hair"/>
      <bottom style="double"/>
      <diagonal/>
    </border>
    <border diagonalUp="false" diagonalDown="false">
      <left/>
      <right style="thin"/>
      <top style="hair"/>
      <bottom style="double"/>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style="double"/>
      <bottom/>
      <diagonal/>
    </border>
    <border diagonalUp="false" diagonalDown="false">
      <left style="hair"/>
      <right/>
      <top/>
      <bottom style="thin"/>
      <diagonal/>
    </border>
    <border diagonalUp="false" diagonalDown="false">
      <left/>
      <right style="thin"/>
      <top style="hair"/>
      <bottom/>
      <diagonal/>
    </border>
    <border diagonalUp="false" diagonalDown="false">
      <left style="thin"/>
      <right/>
      <top style="double"/>
      <bottom/>
      <diagonal/>
    </border>
    <border diagonalUp="false" diagonalDown="false">
      <left style="hair"/>
      <right style="hair"/>
      <top style="double"/>
      <bottom/>
      <diagonal/>
    </border>
    <border diagonalUp="false" diagonalDown="false">
      <left style="thin"/>
      <right style="hair"/>
      <top style="double"/>
      <bottom style="thin"/>
      <diagonal/>
    </border>
    <border diagonalUp="false" diagonalDown="false">
      <left style="hair"/>
      <right style="hair"/>
      <top style="double"/>
      <bottom style="thin"/>
      <diagonal/>
    </border>
    <border diagonalUp="false" diagonalDown="false">
      <left style="thin"/>
      <right/>
      <top style="double"/>
      <bottom style="hair"/>
      <diagonal/>
    </border>
    <border diagonalUp="false" diagonalDown="false">
      <left/>
      <right style="thin"/>
      <top style="double"/>
      <bottom style="hair"/>
      <diagonal/>
    </border>
    <border diagonalUp="false" diagonalDown="false">
      <left style="thin"/>
      <right style="thin"/>
      <top style="double"/>
      <bottom style="double"/>
      <diagonal/>
    </border>
    <border diagonalUp="false" diagonalDown="false">
      <left style="thin"/>
      <right style="hair"/>
      <top style="double"/>
      <bottom/>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right style="dotted"/>
      <top style="thin"/>
      <bottom/>
      <diagonal/>
    </border>
    <border diagonalUp="false" diagonalDown="false">
      <left style="thin"/>
      <right style="dotted"/>
      <top/>
      <bottom style="thin"/>
      <diagonal/>
    </border>
    <border diagonalUp="false" diagonalDown="false">
      <left style="medium"/>
      <right/>
      <top style="medium"/>
      <bottom/>
      <diagonal/>
    </border>
    <border diagonalUp="false" diagonalDown="false">
      <left/>
      <right style="medium"/>
      <top style="medium"/>
      <bottom/>
      <diagonal/>
    </border>
    <border diagonalUp="false" diagonalDown="false">
      <left style="thin"/>
      <right/>
      <top style="double"/>
      <bottom style="double"/>
      <diagonal/>
    </border>
    <border diagonalUp="false" diagonalDown="false">
      <left/>
      <right/>
      <top style="double"/>
      <bottom style="double"/>
      <diagonal/>
    </border>
    <border diagonalUp="false" diagonalDown="false">
      <left/>
      <right style="thin"/>
      <top style="double"/>
      <bottom style="double"/>
      <diagonal/>
    </border>
    <border diagonalUp="false" diagonalDown="false">
      <left/>
      <right/>
      <top style="double"/>
      <bottom/>
      <diagonal/>
    </border>
    <border diagonalUp="false" diagonalDown="false">
      <left/>
      <right style="thin"/>
      <top style="double"/>
      <bottom/>
      <diagonal/>
    </border>
    <border diagonalUp="false" diagonalDown="false">
      <left style="hair"/>
      <right/>
      <top style="thin"/>
      <bottom style="thin"/>
      <diagonal/>
    </border>
    <border diagonalUp="false" diagonalDown="false">
      <left style="thin"/>
      <right style="thin"/>
      <top style="thin"/>
      <bottom style="double"/>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hair"/>
      <right style="hair"/>
      <top/>
      <bottom style="hair"/>
      <diagonal/>
    </border>
    <border diagonalUp="false" diagonalDown="false">
      <left style="hair"/>
      <right/>
      <top/>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top style="hair"/>
      <bottom/>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style="thin"/>
      <right style="thin"/>
      <top style="hair"/>
      <bottom style="double"/>
      <diagonal/>
    </border>
    <border diagonalUp="false" diagonalDown="false">
      <left/>
      <right/>
      <top style="hair"/>
      <bottom style="double"/>
      <diagonal/>
    </border>
    <border diagonalUp="false" diagonalDown="false">
      <left style="thin"/>
      <right style="hair"/>
      <top style="hair"/>
      <bottom style="double"/>
      <diagonal/>
    </border>
    <border diagonalUp="false" diagonalDown="false">
      <left style="hair"/>
      <right style="hair"/>
      <top style="hair"/>
      <bottom style="double"/>
      <diagonal/>
    </border>
    <border diagonalUp="false" diagonalDown="false">
      <left style="hair"/>
      <right/>
      <top style="hair"/>
      <bottom style="double"/>
      <diagonal/>
    </border>
    <border diagonalUp="false" diagonalDown="false">
      <left style="hair"/>
      <right style="thin"/>
      <top style="hair"/>
      <bottom style="double"/>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hair"/>
      <right style="thin"/>
      <top style="double"/>
      <bottom style="hair"/>
      <diagonal/>
    </border>
    <border diagonalUp="false" diagonalDown="false">
      <left style="thin"/>
      <right style="thin"/>
      <top style="double"/>
      <bottom style="hair"/>
      <diagonal/>
    </border>
    <border diagonalUp="false" diagonalDown="false">
      <left/>
      <right style="hair"/>
      <top style="hair"/>
      <bottom style="hair"/>
      <diagonal/>
    </border>
    <border diagonalUp="false" diagonalDown="false">
      <left style="thin"/>
      <right style="hair"/>
      <top style="hair"/>
      <bottom/>
      <diagonal/>
    </border>
    <border diagonalUp="false" diagonalDown="false">
      <left style="hair"/>
      <right style="thin"/>
      <top style="hair"/>
      <bottom/>
      <diagonal/>
    </border>
    <border diagonalUp="false" diagonalDown="false">
      <left style="double"/>
      <right style="thin"/>
      <top style="thin"/>
      <bottom style="hair"/>
      <diagonal/>
    </border>
    <border diagonalUp="false" diagonalDown="false">
      <left style="double"/>
      <right style="thin"/>
      <top style="hair"/>
      <bottom style="hair"/>
      <diagonal/>
    </border>
    <border diagonalUp="false" diagonalDown="false">
      <left style="double"/>
      <right style="thin"/>
      <top style="hair"/>
      <bottom style="thin"/>
      <diagonal/>
    </border>
    <border diagonalUp="false" diagonalDown="false">
      <left/>
      <right style="double"/>
      <top style="medium"/>
      <bottom style="thin"/>
      <diagonal/>
    </border>
    <border diagonalUp="false" diagonalDown="false">
      <left style="thin"/>
      <right style="dashed"/>
      <top style="thin"/>
      <bottom style="thin"/>
      <diagonal/>
    </border>
    <border diagonalUp="false" diagonalDown="false">
      <left style="thin"/>
      <right style="dashed"/>
      <top style="hair"/>
      <bottom style="hair"/>
      <diagonal/>
    </border>
    <border diagonalUp="false" diagonalDown="false">
      <left style="dashed"/>
      <right style="thin"/>
      <top style="hair"/>
      <bottom style="hair"/>
      <diagonal/>
    </border>
    <border diagonalUp="false" diagonalDown="false">
      <left/>
      <right style="dashed"/>
      <top/>
      <bottom style="thin"/>
      <diagonal/>
    </border>
    <border diagonalUp="false" diagonalDown="false">
      <left style="dashed"/>
      <right style="thin"/>
      <top/>
      <bottom style="thin"/>
      <diagonal/>
    </border>
    <border diagonalUp="false" diagonalDown="false">
      <left style="double"/>
      <right style="medium"/>
      <top style="thin"/>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style="medium"/>
      <diagonal/>
    </border>
    <border diagonalUp="false" diagonalDown="false">
      <left style="double"/>
      <right style="double"/>
      <top style="double"/>
      <bottom style="double"/>
      <diagonal/>
    </border>
    <border diagonalUp="false" diagonalDown="false">
      <left style="medium"/>
      <right/>
      <top style="thin"/>
      <bottom/>
      <diagonal/>
    </border>
    <border diagonalUp="false" diagonalDown="false">
      <left style="thin"/>
      <right style="thin"/>
      <top style="medium"/>
      <bottom style="hair"/>
      <diagonal/>
    </border>
    <border diagonalUp="false" diagonalDown="false">
      <left style="thin"/>
      <right style="double"/>
      <top style="medium"/>
      <bottom style="thin"/>
      <diagonal/>
    </border>
    <border diagonalUp="false" diagonalDown="false">
      <left style="double"/>
      <right style="double"/>
      <top style="medium"/>
      <bottom style="thin"/>
      <diagonal/>
    </border>
    <border diagonalUp="false" diagonalDown="false">
      <left style="double"/>
      <right style="thin"/>
      <top style="medium"/>
      <bottom style="double"/>
      <diagonal/>
    </border>
    <border diagonalUp="false" diagonalDown="false">
      <left style="thin"/>
      <right style="double"/>
      <top style="thin"/>
      <bottom style="double"/>
      <diagonal/>
    </border>
    <border diagonalUp="false" diagonalDown="false">
      <left style="double"/>
      <right style="double"/>
      <top style="thin"/>
      <bottom style="hair"/>
      <diagonal/>
    </border>
    <border diagonalUp="false" diagonalDown="false">
      <left style="thin"/>
      <right style="medium"/>
      <top style="thin"/>
      <bottom style="double"/>
      <diagonal/>
    </border>
    <border diagonalUp="false" diagonalDown="false">
      <left style="double"/>
      <right style="thin"/>
      <top style="thin"/>
      <bottom/>
      <diagonal/>
    </border>
    <border diagonalUp="false" diagonalDown="false">
      <left style="double"/>
      <right style="thin"/>
      <top/>
      <bottom/>
      <diagonal/>
    </border>
    <border diagonalUp="false" diagonalDown="false">
      <left style="double"/>
      <right style="double"/>
      <top style="hair"/>
      <bottom style="double"/>
      <diagonal/>
    </border>
    <border diagonalUp="false" diagonalDown="false">
      <left style="double"/>
      <right/>
      <top/>
      <bottom style="double"/>
      <diagonal/>
    </border>
    <border diagonalUp="false" diagonalDown="false">
      <left style="thin"/>
      <right style="double"/>
      <top/>
      <bottom style="double"/>
      <diagonal/>
    </border>
    <border diagonalUp="false" diagonalDown="false">
      <left/>
      <right style="double"/>
      <top style="double"/>
      <bottom/>
      <diagonal/>
    </border>
    <border diagonalUp="false" diagonalDown="false">
      <left style="double"/>
      <right style="double"/>
      <top style="double"/>
      <bottom style="hair"/>
      <diagonal/>
    </border>
    <border diagonalUp="false" diagonalDown="false">
      <left style="double"/>
      <right style="thin"/>
      <top style="double"/>
      <bottom style="thin"/>
      <diagonal/>
    </border>
    <border diagonalUp="false" diagonalDown="false">
      <left style="thin"/>
      <right style="medium"/>
      <top style="double"/>
      <bottom style="hair"/>
      <diagonal/>
    </border>
    <border diagonalUp="false" diagonalDown="false">
      <left style="thin"/>
      <right style="medium"/>
      <top style="hair"/>
      <bottom style="hair"/>
      <diagonal/>
    </border>
    <border diagonalUp="false" diagonalDown="false">
      <left style="double"/>
      <right style="double"/>
      <top style="hair"/>
      <bottom style="thin"/>
      <diagonal/>
    </border>
    <border diagonalUp="false" diagonalDown="false">
      <left style="thin"/>
      <right style="medium"/>
      <top style="hair"/>
      <bottom style="thin"/>
      <diagonal/>
    </border>
    <border diagonalUp="false" diagonalDown="false">
      <left style="thin"/>
      <right style="medium"/>
      <top style="thin"/>
      <bottom style="hair"/>
      <diagonal/>
    </border>
    <border diagonalUp="false" diagonalDown="false">
      <left style="medium"/>
      <right style="thin"/>
      <top style="thin"/>
      <bottom/>
      <diagonal/>
    </border>
    <border diagonalUp="false" diagonalDown="false">
      <left style="thin"/>
      <right style="thin"/>
      <top style="hair"/>
      <bottom/>
      <diagonal/>
    </border>
    <border diagonalUp="false" diagonalDown="false">
      <left style="double"/>
      <right style="double"/>
      <top style="hair"/>
      <bottom/>
      <diagonal/>
    </border>
    <border diagonalUp="false" diagonalDown="false">
      <left style="thin"/>
      <right style="medium"/>
      <top style="hair"/>
      <bottom/>
      <diagonal/>
    </border>
    <border diagonalUp="false" diagonalDown="false">
      <left style="thin"/>
      <right style="double"/>
      <top style="thin"/>
      <bottom style="medium"/>
      <diagonal/>
    </border>
    <border diagonalUp="false" diagonalDown="false">
      <left style="double"/>
      <right style="thin"/>
      <top style="thin"/>
      <bottom style="medium"/>
      <diagonal/>
    </border>
    <border diagonalUp="false" diagonalDown="false">
      <left style="thin"/>
      <right style="thin"/>
      <top/>
      <bottom style="medium"/>
      <diagonal/>
    </border>
    <border diagonalUp="false" diagonalDown="false">
      <left style="thin"/>
      <right style="thin"/>
      <top style="hair"/>
      <bottom style="medium"/>
      <diagonal/>
    </border>
    <border diagonalUp="false" diagonalDown="false">
      <left style="thin"/>
      <right/>
      <top style="hair"/>
      <bottom style="medium"/>
      <diagonal/>
    </border>
    <border diagonalUp="false" diagonalDown="false">
      <left/>
      <right/>
      <top style="hair"/>
      <bottom style="medium"/>
      <diagonal/>
    </border>
    <border diagonalUp="false" diagonalDown="false">
      <left/>
      <right style="thin"/>
      <top style="hair"/>
      <bottom style="medium"/>
      <diagonal/>
    </border>
    <border diagonalUp="false" diagonalDown="false">
      <left style="double"/>
      <right style="double"/>
      <top style="hair"/>
      <bottom style="medium"/>
      <diagonal/>
    </border>
    <border diagonalUp="false" diagonalDown="false">
      <left style="thin"/>
      <right style="medium"/>
      <top style="hair"/>
      <bottom style="medium"/>
      <diagonal/>
    </border>
    <border diagonalUp="false" diagonalDown="false">
      <left style="medium"/>
      <right style="medium"/>
      <top style="medium"/>
      <bottom style="medium"/>
      <diagonal/>
    </border>
    <border diagonalUp="false" diagonalDown="false">
      <left style="double"/>
      <right/>
      <top style="thin"/>
      <bottom style="dotted"/>
      <diagonal/>
    </border>
    <border diagonalUp="false" diagonalDown="false">
      <left style="double"/>
      <right/>
      <top style="dotted"/>
      <bottom style="thin"/>
      <diagonal/>
    </border>
    <border diagonalUp="false" diagonalDown="false">
      <left style="medium"/>
      <right style="thin"/>
      <top/>
      <bottom style="medium"/>
      <diagonal/>
    </border>
    <border diagonalUp="false" diagonalDown="false">
      <left style="double"/>
      <right style="double"/>
      <top/>
      <bottom style="hair"/>
      <diagonal/>
    </border>
    <border diagonalUp="false" diagonalDown="false">
      <left style="double"/>
      <right style="thin"/>
      <top/>
      <bottom style="medium"/>
      <diagonal/>
    </border>
    <border diagonalUp="false" diagonalDown="false">
      <left style="thin"/>
      <right style="medium"/>
      <top/>
      <bottom style="hair"/>
      <diagonal/>
    </border>
    <border diagonalUp="false" diagonalDown="false">
      <left style="double"/>
      <right style="thin"/>
      <top style="thin"/>
      <bottom style="dotted"/>
      <diagonal/>
    </border>
    <border diagonalUp="false" diagonalDown="false">
      <left style="double"/>
      <right style="thin"/>
      <top style="dotted"/>
      <bottom style="thin"/>
      <diagonal/>
    </border>
    <border diagonalUp="false" diagonalDown="false">
      <left style="double"/>
      <right style="thin"/>
      <top style="dotted"/>
      <bottom style="medium"/>
      <diagonal/>
    </border>
    <border diagonalUp="false" diagonalDown="false">
      <left style="thin"/>
      <right/>
      <top style="medium"/>
      <bottom style="double"/>
      <diagonal/>
    </border>
    <border diagonalUp="false" diagonalDown="false">
      <left style="thin"/>
      <right style="thin"/>
      <top style="medium"/>
      <bottom/>
      <diagonal/>
    </border>
    <border diagonalUp="false" diagonalDown="false">
      <left style="medium"/>
      <right style="thin"/>
      <top/>
      <bottom style="thin"/>
      <diagonal/>
    </border>
    <border diagonalUp="false" diagonalDown="false">
      <left style="double"/>
      <right style="double"/>
      <top/>
      <bottom style="thin"/>
      <diagonal/>
    </border>
    <border diagonalUp="false" diagonalDown="false">
      <left style="medium"/>
      <right/>
      <top style="medium"/>
      <bottom style="medium"/>
      <diagonal/>
    </border>
    <border diagonalUp="false" diagonalDown="false">
      <left style="double"/>
      <right style="double"/>
      <top style="thin"/>
      <bottom style="thin"/>
      <diagonal/>
    </border>
    <border diagonalUp="false" diagonalDown="false">
      <left style="double"/>
      <right style="thin"/>
      <top/>
      <bottom style="thin"/>
      <diagonal/>
    </border>
    <border diagonalUp="false" diagonalDown="false">
      <left style="thin"/>
      <right style="double"/>
      <top/>
      <bottom style="thin"/>
      <diagonal/>
    </border>
    <border diagonalUp="false" diagonalDown="false">
      <left style="double"/>
      <right style="thin"/>
      <top style="hair"/>
      <bottom style="double"/>
      <diagonal/>
    </border>
    <border diagonalUp="false" diagonalDown="false">
      <left style="double"/>
      <right style="thin"/>
      <top/>
      <bottom style="hair"/>
      <diagonal/>
    </border>
    <border diagonalUp="false" diagonalDown="false">
      <left style="double"/>
      <right/>
      <top style="hair"/>
      <bottom/>
      <diagonal/>
    </border>
    <border diagonalUp="false" diagonalDown="false">
      <left style="thin"/>
      <right style="hair"/>
      <top style="hair"/>
      <bottom style="medium"/>
      <diagonal/>
    </border>
    <border diagonalUp="false" diagonalDown="false">
      <left style="hair"/>
      <right style="thin"/>
      <top style="hair"/>
      <bottom style="medium"/>
      <diagonal/>
    </border>
    <border diagonalUp="false" diagonalDown="false">
      <left style="double"/>
      <right/>
      <top style="hair"/>
      <bottom style="medium"/>
      <diagonal/>
    </border>
    <border diagonalUp="false" diagonalDown="false">
      <left style="double"/>
      <right style="double"/>
      <top style="thin"/>
      <bottom style="dotted"/>
      <diagonal/>
    </border>
    <border diagonalUp="false" diagonalDown="false">
      <left style="double"/>
      <right style="double"/>
      <top style="dotted"/>
      <bottom style="thin"/>
      <diagonal/>
    </border>
    <border diagonalUp="false" diagonalDown="false">
      <left style="double"/>
      <right style="double"/>
      <top/>
      <bottom style="medium"/>
      <diagonal/>
    </border>
    <border diagonalUp="false" diagonalDown="false">
      <left/>
      <right style="double"/>
      <top style="thin"/>
      <bottom style="medium"/>
      <diagonal/>
    </border>
    <border diagonalUp="false" diagonalDown="false">
      <left style="double"/>
      <right/>
      <top style="thin"/>
      <bottom style="medium"/>
      <diagonal/>
    </border>
    <border diagonalUp="false" diagonalDown="false">
      <left style="thin"/>
      <right style="double"/>
      <top/>
      <bottom/>
      <diagonal/>
    </border>
    <border diagonalUp="false" diagonalDown="true">
      <left style="thin"/>
      <right style="thin"/>
      <top style="thin"/>
      <bottom style="thin"/>
      <diagonal style="thin"/>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84" fontId="0" fillId="0" borderId="0" applyFont="true" applyBorder="false" applyAlignment="true" applyProtection="false">
      <alignment horizontal="general" vertical="center" textRotation="0" wrapText="false" indent="0" shrinkToFit="false"/>
    </xf>
    <xf numFmtId="164" fontId="22" fillId="0" borderId="0" applyFont="true" applyBorder="false" applyAlignment="true" applyProtection="false">
      <alignment horizontal="general" vertical="center" textRotation="0" wrapText="false" indent="0" shrinkToFit="false"/>
    </xf>
    <xf numFmtId="202" fontId="0" fillId="0" borderId="0" applyFont="true" applyBorder="false" applyAlignment="true" applyProtection="false">
      <alignment horizontal="general" vertical="center" textRotation="0" wrapText="false" indent="0" shrinkToFit="false"/>
    </xf>
  </cellStyleXfs>
  <cellXfs count="305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left" vertical="center" textRotation="0" wrapText="true" indent="3" shrinkToFit="tru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4" fontId="8" fillId="0" borderId="8"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9" fillId="0" borderId="11" xfId="0" applyFont="true" applyBorder="true" applyAlignment="true" applyProtection="false">
      <alignment horizontal="center" vertical="center" textRotation="0" wrapText="false" indent="0" shrinkToFit="false"/>
      <protection locked="true" hidden="false"/>
    </xf>
    <xf numFmtId="164" fontId="9" fillId="0" borderId="12"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4" fontId="7" fillId="0" borderId="14" xfId="0" applyFont="true" applyBorder="true" applyAlignment="true" applyProtection="false">
      <alignment horizontal="center" vertical="center" textRotation="0" wrapText="false" indent="0" shrinkToFit="false"/>
      <protection locked="true" hidden="false"/>
    </xf>
    <xf numFmtId="164" fontId="8" fillId="0" borderId="10" xfId="0" applyFont="true" applyBorder="true" applyAlignment="true" applyProtection="false">
      <alignment horizontal="general" vertical="center" textRotation="0" wrapText="false" indent="0" shrinkToFit="false"/>
      <protection locked="true" hidden="false"/>
    </xf>
    <xf numFmtId="164" fontId="8" fillId="0" borderId="11" xfId="0" applyFont="true" applyBorder="true" applyAlignment="tru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general" vertical="center" textRotation="0" wrapText="false" indent="0" shrinkToFit="false"/>
      <protection locked="true" hidden="false"/>
    </xf>
    <xf numFmtId="164" fontId="7" fillId="0" borderId="15" xfId="0" applyFont="true" applyBorder="true" applyAlignment="true" applyProtection="false">
      <alignment horizontal="center" vertical="center" textRotation="0" wrapText="false" indent="0" shrinkToFit="false"/>
      <protection locked="true" hidden="false"/>
    </xf>
    <xf numFmtId="164" fontId="8" fillId="0" borderId="16" xfId="0" applyFont="true" applyBorder="true" applyAlignment="true" applyProtection="false">
      <alignment horizontal="general" vertical="center" textRotation="0" wrapText="false" indent="0" shrinkToFit="false"/>
      <protection locked="true" hidden="false"/>
    </xf>
    <xf numFmtId="164" fontId="8" fillId="0" borderId="17" xfId="0" applyFont="true" applyBorder="true" applyAlignment="true" applyProtection="false">
      <alignment horizontal="general" vertical="center" textRotation="0" wrapText="false" indent="0" shrinkToFit="false"/>
      <protection locked="true" hidden="false"/>
    </xf>
    <xf numFmtId="164" fontId="8" fillId="0" borderId="18" xfId="0" applyFont="true" applyBorder="true" applyAlignment="true" applyProtection="false">
      <alignment horizontal="general" vertical="center" textRotation="0" wrapText="false" indent="0" shrinkToFit="false"/>
      <protection locked="true" hidden="false"/>
    </xf>
    <xf numFmtId="164" fontId="10" fillId="0" borderId="19" xfId="0" applyFont="true" applyBorder="true" applyAlignment="true" applyProtection="false">
      <alignment horizontal="center" vertical="center" textRotation="0" wrapText="false" indent="0" shrinkToFit="false"/>
      <protection locked="true" hidden="false"/>
    </xf>
    <xf numFmtId="164" fontId="8" fillId="0" borderId="20" xfId="0" applyFont="true" applyBorder="true" applyAlignment="true" applyProtection="false">
      <alignment horizontal="general" vertical="center" textRotation="0" wrapText="false" indent="0" shrinkToFit="false"/>
      <protection locked="true" hidden="false"/>
    </xf>
    <xf numFmtId="164" fontId="8" fillId="0" borderId="21" xfId="0" applyFont="true" applyBorder="true" applyAlignment="true" applyProtection="false">
      <alignment horizontal="general" vertical="center" textRotation="0" wrapText="false" indent="0" shrinkToFit="false"/>
      <protection locked="true" hidden="false"/>
    </xf>
    <xf numFmtId="164" fontId="8" fillId="0" borderId="22"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tru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distributed"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distributed" vertical="top" textRotation="0" wrapText="false" indent="0" shrinkToFit="false"/>
      <protection locked="true" hidden="false"/>
    </xf>
    <xf numFmtId="164" fontId="10" fillId="0" borderId="0" xfId="0" applyFont="true" applyBorder="true" applyAlignment="true" applyProtection="false">
      <alignment horizontal="left" vertical="top" textRotation="0" wrapText="true" indent="0" shrinkToFit="false"/>
      <protection locked="true" hidden="false"/>
    </xf>
    <xf numFmtId="164" fontId="11" fillId="0" borderId="0" xfId="0" applyFont="true" applyBorder="true" applyAlignment="true" applyProtection="false">
      <alignment horizontal="general"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2" fillId="0" borderId="0" xfId="0" applyFont="true" applyBorder="true" applyAlignment="true" applyProtection="false">
      <alignment horizontal="distributed" vertical="center" textRotation="0" wrapText="false" indent="3"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0" fillId="0" borderId="23" xfId="0" applyFont="true" applyBorder="true" applyAlignment="false" applyProtection="false">
      <alignment horizontal="general" vertical="center" textRotation="0" wrapText="false" indent="0" shrinkToFit="false"/>
      <protection locked="true" hidden="false"/>
    </xf>
    <xf numFmtId="164" fontId="8" fillId="0" borderId="24" xfId="0" applyFont="true" applyBorder="true" applyAlignment="true" applyProtection="false">
      <alignment horizontal="distributed" vertical="center" textRotation="0" wrapText="false" indent="0" shrinkToFit="false"/>
      <protection locked="true" hidden="false"/>
    </xf>
    <xf numFmtId="164" fontId="12" fillId="0" borderId="24" xfId="0" applyFont="true" applyBorder="true" applyAlignment="false" applyProtection="false">
      <alignment horizontal="general" vertical="center" textRotation="0" wrapText="false" indent="0" shrinkToFit="false"/>
      <protection locked="true" hidden="false"/>
    </xf>
    <xf numFmtId="164" fontId="10" fillId="0" borderId="25" xfId="0" applyFont="true" applyBorder="true" applyAlignment="false" applyProtection="false">
      <alignment horizontal="general" vertical="center" textRotation="0" wrapText="false" indent="0" shrinkToFit="false"/>
      <protection locked="true" hidden="false"/>
    </xf>
    <xf numFmtId="164" fontId="10" fillId="0" borderId="24" xfId="0" applyFont="true" applyBorder="true" applyAlignment="true" applyProtection="false">
      <alignment horizontal="center" vertical="center" textRotation="0" wrapText="false" indent="0" shrinkToFit="true"/>
      <protection locked="true" hidden="false"/>
    </xf>
    <xf numFmtId="164" fontId="10" fillId="0" borderId="24" xfId="0" applyFont="true" applyBorder="true" applyAlignment="true" applyProtection="false">
      <alignment horizontal="right" vertical="center" textRotation="0" wrapText="false" indent="0" shrinkToFit="true"/>
      <protection locked="true" hidden="false"/>
    </xf>
    <xf numFmtId="164" fontId="10" fillId="0" borderId="26" xfId="0" applyFont="true" applyBorder="true" applyAlignment="true" applyProtection="false">
      <alignment horizontal="general" vertical="center" textRotation="0" wrapText="false" indent="0" shrinkToFit="true"/>
      <protection locked="true" hidden="false"/>
    </xf>
    <xf numFmtId="164" fontId="10" fillId="0" borderId="27" xfId="0" applyFont="true" applyBorder="true" applyAlignment="true" applyProtection="false">
      <alignment horizontal="distributed" vertical="center" textRotation="0" wrapText="false" indent="0" shrinkToFit="false"/>
      <protection locked="true" hidden="false"/>
    </xf>
    <xf numFmtId="164" fontId="8" fillId="0" borderId="11" xfId="0" applyFont="true" applyBorder="true" applyAlignment="true" applyProtection="false">
      <alignment horizontal="distributed" vertical="center" textRotation="0" wrapText="false" indent="0" shrinkToFit="false"/>
      <protection locked="true" hidden="false"/>
    </xf>
    <xf numFmtId="164" fontId="13" fillId="0" borderId="11" xfId="0" applyFont="true" applyBorder="true" applyAlignment="false" applyProtection="false">
      <alignment horizontal="general" vertical="center" textRotation="0" wrapText="false" indent="0" shrinkToFit="false"/>
      <protection locked="true" hidden="false"/>
    </xf>
    <xf numFmtId="164" fontId="10" fillId="0" borderId="10" xfId="0" applyFont="true" applyBorder="true" applyAlignment="false" applyProtection="false">
      <alignment horizontal="general" vertical="center" textRotation="0" wrapText="false" indent="0" shrinkToFit="false"/>
      <protection locked="true" hidden="false"/>
    </xf>
    <xf numFmtId="164" fontId="10" fillId="0" borderId="11" xfId="0" applyFont="true" applyBorder="true" applyAlignment="true" applyProtection="false">
      <alignment horizontal="center" vertical="center" textRotation="0" wrapText="false" indent="0" shrinkToFit="true"/>
      <protection locked="true" hidden="false"/>
    </xf>
    <xf numFmtId="164" fontId="10" fillId="0" borderId="11" xfId="0" applyFont="true" applyBorder="true" applyAlignment="true" applyProtection="false">
      <alignment horizontal="right" vertical="center" textRotation="0" wrapText="false" indent="0" shrinkToFit="true"/>
      <protection locked="true" hidden="false"/>
    </xf>
    <xf numFmtId="164" fontId="10" fillId="0" borderId="12" xfId="0" applyFont="true" applyBorder="true" applyAlignment="true" applyProtection="false">
      <alignment horizontal="general" vertical="center" textRotation="0" wrapText="false" indent="0" shrinkToFit="true"/>
      <protection locked="true" hidden="false"/>
    </xf>
    <xf numFmtId="164" fontId="10" fillId="0" borderId="28" xfId="0" applyFont="true" applyBorder="true" applyAlignment="true" applyProtection="false">
      <alignment horizontal="distributed" vertical="center" textRotation="0" wrapText="false" indent="0" shrinkToFit="false"/>
      <protection locked="true" hidden="false"/>
    </xf>
    <xf numFmtId="164" fontId="8" fillId="0" borderId="29" xfId="0" applyFont="true" applyBorder="true" applyAlignment="true" applyProtection="false">
      <alignment horizontal="distributed" vertical="center" textRotation="0" wrapText="false" indent="0" shrinkToFit="false"/>
      <protection locked="true" hidden="false"/>
    </xf>
    <xf numFmtId="164" fontId="13" fillId="0" borderId="29" xfId="0" applyFont="true" applyBorder="true" applyAlignment="false" applyProtection="false">
      <alignment horizontal="general" vertical="center" textRotation="0" wrapText="false" indent="0" shrinkToFit="false"/>
      <protection locked="true" hidden="false"/>
    </xf>
    <xf numFmtId="164" fontId="10" fillId="0" borderId="30" xfId="0" applyFont="true" applyBorder="true" applyAlignment="false" applyProtection="false">
      <alignment horizontal="general" vertical="center" textRotation="0" wrapText="false" indent="0" shrinkToFit="false"/>
      <protection locked="true" hidden="false"/>
    </xf>
    <xf numFmtId="164" fontId="10" fillId="0" borderId="29" xfId="0" applyFont="true" applyBorder="true" applyAlignment="true" applyProtection="false">
      <alignment horizontal="center" vertical="center" textRotation="0" wrapText="false" indent="0" shrinkToFit="true"/>
      <protection locked="true" hidden="false"/>
    </xf>
    <xf numFmtId="164" fontId="10" fillId="0" borderId="29" xfId="0" applyFont="true" applyBorder="true" applyAlignment="true" applyProtection="false">
      <alignment horizontal="right" vertical="center" textRotation="0" wrapText="false" indent="0" shrinkToFit="true"/>
      <protection locked="true" hidden="false"/>
    </xf>
    <xf numFmtId="164" fontId="10" fillId="0" borderId="31" xfId="0" applyFont="true" applyBorder="true" applyAlignment="true" applyProtection="false">
      <alignment horizontal="general" vertical="center" textRotation="0" wrapText="false" indent="0" shrinkToFit="true"/>
      <protection locked="true" hidden="false"/>
    </xf>
    <xf numFmtId="164" fontId="8" fillId="0" borderId="32" xfId="0" applyFont="true" applyBorder="true" applyAlignment="true" applyProtection="false">
      <alignment horizontal="center" vertical="center" textRotation="255" wrapText="false" indent="0" shrinkToFit="false"/>
      <protection locked="true" hidden="false"/>
    </xf>
    <xf numFmtId="164" fontId="10" fillId="0" borderId="33" xfId="0" applyFont="true" applyBorder="true" applyAlignment="true" applyProtection="false">
      <alignment horizontal="distributed" vertical="center" textRotation="0" wrapText="false" indent="0" shrinkToFit="false"/>
      <protection locked="true" hidden="false"/>
    </xf>
    <xf numFmtId="164" fontId="8" fillId="0" borderId="34" xfId="0" applyFont="true" applyBorder="true" applyAlignment="true" applyProtection="false">
      <alignment horizontal="right" vertical="center" textRotation="0" wrapText="false" indent="0" shrinkToFit="false"/>
      <protection locked="true" hidden="false"/>
    </xf>
    <xf numFmtId="164" fontId="10" fillId="0" borderId="35" xfId="0" applyFont="true" applyBorder="true" applyAlignment="true" applyProtection="false">
      <alignment horizontal="center" vertical="center" textRotation="0" wrapText="false" indent="0" shrinkToFit="false"/>
      <protection locked="true" hidden="false"/>
    </xf>
    <xf numFmtId="164" fontId="10" fillId="0" borderId="35" xfId="0" applyFont="true" applyBorder="true" applyAlignment="true" applyProtection="false">
      <alignment horizontal="center" vertical="center" textRotation="0" wrapText="false" indent="0" shrinkToFit="true"/>
      <protection locked="true" hidden="false"/>
    </xf>
    <xf numFmtId="164" fontId="10" fillId="0" borderId="35" xfId="0" applyFont="true" applyBorder="true" applyAlignment="true" applyProtection="false">
      <alignment horizontal="right" vertical="center" textRotation="0" wrapText="false" indent="0" shrinkToFit="true"/>
      <protection locked="true" hidden="false"/>
    </xf>
    <xf numFmtId="164" fontId="10" fillId="0" borderId="36" xfId="0" applyFont="true" applyBorder="true" applyAlignment="true" applyProtection="false">
      <alignment horizontal="center" vertical="center" textRotation="0" wrapText="false" indent="0" shrinkToFit="true"/>
      <protection locked="true" hidden="false"/>
    </xf>
    <xf numFmtId="164" fontId="10" fillId="0" borderId="37" xfId="0" applyFont="true" applyBorder="true" applyAlignment="true" applyProtection="false">
      <alignment horizontal="center" vertical="center" textRotation="0" wrapText="false" indent="0" shrinkToFit="false"/>
      <protection locked="true" hidden="false"/>
    </xf>
    <xf numFmtId="164" fontId="10" fillId="0" borderId="38" xfId="0" applyFont="true" applyBorder="true" applyAlignment="true" applyProtection="false">
      <alignment horizontal="distributed" vertical="center" textRotation="0" wrapText="false" indent="0" shrinkToFit="false"/>
      <protection locked="true" hidden="false"/>
    </xf>
    <xf numFmtId="164" fontId="8" fillId="0" borderId="10" xfId="0" applyFont="true" applyBorder="true" applyAlignment="true" applyProtection="false">
      <alignment horizontal="right" vertical="center" textRotation="0" wrapText="false" indent="0" shrinkToFit="false"/>
      <protection locked="true" hidden="false"/>
    </xf>
    <xf numFmtId="164" fontId="10" fillId="0" borderId="11"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true"/>
      <protection locked="true" hidden="false"/>
    </xf>
    <xf numFmtId="164" fontId="10" fillId="0" borderId="39" xfId="0" applyFont="true" applyBorder="true" applyAlignment="true" applyProtection="false">
      <alignment horizontal="center" vertical="center" textRotation="0" wrapText="false" indent="0" shrinkToFit="true"/>
      <protection locked="true" hidden="false"/>
    </xf>
    <xf numFmtId="164" fontId="8" fillId="0" borderId="20" xfId="0" applyFont="true" applyBorder="true" applyAlignment="true" applyProtection="false">
      <alignment horizontal="right" vertical="center" textRotation="0" wrapText="false" indent="0" shrinkToFit="false"/>
      <protection locked="true" hidden="false"/>
    </xf>
    <xf numFmtId="164" fontId="10" fillId="0" borderId="21" xfId="0" applyFont="true" applyBorder="true" applyAlignment="true" applyProtection="false">
      <alignment horizontal="center" vertical="center" textRotation="0" wrapText="false" indent="0" shrinkToFit="false"/>
      <protection locked="true" hidden="false"/>
    </xf>
    <xf numFmtId="164" fontId="10" fillId="0" borderId="21" xfId="0" applyFont="true" applyBorder="true" applyAlignment="true" applyProtection="false">
      <alignment horizontal="center" vertical="center" textRotation="0" wrapText="false" indent="0" shrinkToFit="true"/>
      <protection locked="true" hidden="false"/>
    </xf>
    <xf numFmtId="164" fontId="10" fillId="0" borderId="22" xfId="0" applyFont="true" applyBorder="true" applyAlignment="true" applyProtection="false">
      <alignment horizontal="center" vertical="center" textRotation="0" wrapText="false" indent="0" shrinkToFit="tru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4" fillId="0" borderId="40" xfId="0" applyFont="true" applyBorder="true" applyAlignment="true" applyProtection="false">
      <alignment horizontal="distributed" vertical="center" textRotation="0" wrapText="false" indent="3" shrinkToFit="false"/>
      <protection locked="true" hidden="false"/>
    </xf>
    <xf numFmtId="164" fontId="10" fillId="0" borderId="40" xfId="0" applyFont="true" applyBorder="true" applyAlignment="true" applyProtection="false">
      <alignment horizontal="distributed" vertical="center" textRotation="0" wrapText="false" indent="3"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4" fontId="20" fillId="0" borderId="10" xfId="0" applyFont="true" applyBorder="true" applyAlignment="true" applyProtection="false">
      <alignment horizontal="center" vertical="center" textRotation="0" wrapText="false" indent="0" shrinkToFit="true"/>
      <protection locked="true" hidden="false"/>
    </xf>
    <xf numFmtId="164" fontId="20" fillId="0" borderId="11" xfId="0" applyFont="true" applyBorder="true" applyAlignment="true" applyProtection="false">
      <alignment horizontal="center" vertical="center" textRotation="0" wrapText="false" indent="0" shrinkToFit="true"/>
      <protection locked="true" hidden="false"/>
    </xf>
    <xf numFmtId="164" fontId="20" fillId="0" borderId="41" xfId="0" applyFont="true" applyBorder="true" applyAlignment="true" applyProtection="false">
      <alignment horizontal="center" vertical="center" textRotation="0" wrapText="false" indent="0" shrinkToFit="true"/>
      <protection locked="true" hidden="false"/>
    </xf>
    <xf numFmtId="164" fontId="21" fillId="0" borderId="42" xfId="20" applyFont="true" applyBorder="true" applyAlignment="true" applyProtection="true">
      <alignment horizontal="center" vertical="center" textRotation="0" wrapText="false" indent="0" shrinkToFit="true"/>
      <protection locked="true" hidden="false"/>
    </xf>
    <xf numFmtId="164" fontId="20" fillId="0" borderId="0" xfId="0" applyFont="true" applyBorder="true" applyAlignment="true" applyProtection="false">
      <alignment horizontal="general" vertical="center" textRotation="0" wrapText="false" indent="0" shrinkToFit="true"/>
      <protection locked="true" hidden="false"/>
    </xf>
    <xf numFmtId="164" fontId="23" fillId="2" borderId="0" xfId="20" applyFont="true" applyBorder="true" applyAlignment="true" applyProtection="true">
      <alignment horizontal="left" vertical="center" textRotation="0" wrapText="false" indent="0" shrinkToFit="true"/>
      <protection locked="true" hidden="false"/>
    </xf>
    <xf numFmtId="164" fontId="20" fillId="0" borderId="43" xfId="0" applyFont="true" applyBorder="true" applyAlignment="true" applyProtection="false">
      <alignment horizontal="left" vertical="center" textRotation="0" wrapText="false" indent="0" shrinkToFit="true"/>
      <protection locked="true" hidden="false"/>
    </xf>
    <xf numFmtId="164" fontId="21" fillId="0" borderId="0" xfId="20" applyFont="true" applyBorder="true" applyAlignment="true" applyProtection="true">
      <alignment horizontal="center" vertical="center" textRotation="0" wrapText="false" indent="0" shrinkToFit="true"/>
      <protection locked="true" hidden="false"/>
    </xf>
    <xf numFmtId="164" fontId="24" fillId="0" borderId="44" xfId="0" applyFont="true" applyBorder="true" applyAlignment="true" applyProtection="false">
      <alignment horizontal="left" vertical="center" textRotation="0" wrapText="false" indent="0" shrinkToFit="true"/>
      <protection locked="true" hidden="false"/>
    </xf>
    <xf numFmtId="164" fontId="20" fillId="0" borderId="42" xfId="0" applyFont="true" applyBorder="true" applyAlignment="true" applyProtection="false">
      <alignment horizontal="center" vertical="center" textRotation="0" wrapText="false" indent="0" shrinkToFit="true"/>
      <protection locked="true" hidden="false"/>
    </xf>
    <xf numFmtId="164" fontId="20" fillId="0" borderId="0" xfId="0" applyFont="true" applyBorder="true" applyAlignment="true" applyProtection="false">
      <alignment horizontal="left" vertical="center" textRotation="0" wrapText="false" indent="0" shrinkToFit="true"/>
      <protection locked="true" hidden="false"/>
    </xf>
    <xf numFmtId="164" fontId="20" fillId="0" borderId="0" xfId="0" applyFont="true" applyBorder="true" applyAlignment="true" applyProtection="false">
      <alignment horizontal="center" vertical="center" textRotation="0" wrapText="false" indent="0" shrinkToFit="true"/>
      <protection locked="true" hidden="false"/>
    </xf>
    <xf numFmtId="164" fontId="24" fillId="0" borderId="43" xfId="0" applyFont="true" applyBorder="true" applyAlignment="true" applyProtection="false">
      <alignment horizontal="left" vertical="center" textRotation="0" wrapText="false" indent="0" shrinkToFit="true"/>
      <protection locked="true" hidden="false"/>
    </xf>
    <xf numFmtId="164" fontId="26" fillId="2" borderId="0" xfId="20" applyFont="true" applyBorder="true" applyAlignment="true" applyProtection="true">
      <alignment horizontal="left" vertical="center" textRotation="0" wrapText="false" indent="0" shrinkToFit="true"/>
      <protection locked="true" hidden="false"/>
    </xf>
    <xf numFmtId="164" fontId="23" fillId="2" borderId="43" xfId="20" applyFont="true" applyBorder="true" applyAlignment="true" applyProtection="true">
      <alignment horizontal="left" vertical="center" textRotation="0" wrapText="false" indent="0" shrinkToFit="true"/>
      <protection locked="true" hidden="false"/>
    </xf>
    <xf numFmtId="164" fontId="21" fillId="0" borderId="43" xfId="20" applyFont="true" applyBorder="true" applyAlignment="true" applyProtection="true">
      <alignment horizontal="left" vertical="center" textRotation="0" wrapText="false" indent="0" shrinkToFit="true"/>
      <protection locked="true" hidden="false"/>
    </xf>
    <xf numFmtId="164" fontId="27" fillId="0" borderId="43" xfId="0" applyFont="true" applyBorder="true" applyAlignment="true" applyProtection="false">
      <alignment horizontal="left" vertical="center" textRotation="0" wrapText="false" indent="0" shrinkToFit="true"/>
      <protection locked="true" hidden="false"/>
    </xf>
    <xf numFmtId="164" fontId="21" fillId="0" borderId="0" xfId="20" applyFont="true" applyBorder="true" applyAlignment="true" applyProtection="true">
      <alignment horizontal="left" vertical="center" textRotation="0" wrapText="false" indent="0" shrinkToFit="true"/>
      <protection locked="true" hidden="false"/>
    </xf>
    <xf numFmtId="164" fontId="20" fillId="0" borderId="45" xfId="0" applyFont="true" applyBorder="true" applyAlignment="true" applyProtection="false">
      <alignment horizontal="center" vertical="center" textRotation="0" wrapText="false" indent="0" shrinkToFit="true"/>
      <protection locked="true" hidden="false"/>
    </xf>
    <xf numFmtId="164" fontId="21" fillId="0" borderId="45" xfId="20" applyFont="true" applyBorder="true" applyAlignment="true" applyProtection="true">
      <alignment horizontal="center" vertical="center" textRotation="0" wrapText="false" indent="0" shrinkToFit="true"/>
      <protection locked="true" hidden="false"/>
    </xf>
    <xf numFmtId="164" fontId="28" fillId="0" borderId="43" xfId="0" applyFont="true" applyBorder="true" applyAlignment="true" applyProtection="false">
      <alignment horizontal="left" vertical="center" textRotation="0" wrapText="false" indent="0" shrinkToFit="true"/>
      <protection locked="true" hidden="false"/>
    </xf>
    <xf numFmtId="164" fontId="28" fillId="0" borderId="43" xfId="0" applyFont="true" applyBorder="true" applyAlignment="true" applyProtection="false">
      <alignment horizontal="general" vertical="center" textRotation="0" wrapText="false" indent="0" shrinkToFit="tru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20" fillId="0" borderId="43" xfId="0" applyFont="true" applyBorder="true" applyAlignment="true" applyProtection="false">
      <alignment horizontal="general" vertical="center" textRotation="0" wrapText="false" indent="0" shrinkToFit="true"/>
      <protection locked="true" hidden="false"/>
    </xf>
    <xf numFmtId="164" fontId="24" fillId="0" borderId="0" xfId="0" applyFont="true" applyBorder="true" applyAlignment="true" applyProtection="false">
      <alignment horizontal="general" vertical="center" textRotation="0" wrapText="false" indent="0" shrinkToFit="false"/>
      <protection locked="true" hidden="false"/>
    </xf>
    <xf numFmtId="164" fontId="18" fillId="0" borderId="42"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24" fillId="0" borderId="43" xfId="0" applyFont="true" applyBorder="true" applyAlignment="true" applyProtection="false">
      <alignment horizontal="general" vertical="center" textRotation="0" wrapText="false" indent="0" shrinkToFit="false"/>
      <protection locked="true" hidden="false"/>
    </xf>
    <xf numFmtId="164" fontId="24" fillId="0" borderId="42" xfId="0" applyFont="true" applyBorder="true" applyAlignment="true" applyProtection="false">
      <alignment horizontal="general" vertical="center" textRotation="0" wrapText="false" indent="0" shrinkToFit="false"/>
      <protection locked="true" hidden="false"/>
    </xf>
    <xf numFmtId="164" fontId="21" fillId="0" borderId="46" xfId="20" applyFont="true" applyBorder="true" applyAlignment="true" applyProtection="true">
      <alignment horizontal="center" vertical="center" textRotation="0" wrapText="false" indent="0" shrinkToFit="true"/>
      <protection locked="true" hidden="false"/>
    </xf>
    <xf numFmtId="164" fontId="20" fillId="0" borderId="47" xfId="0" applyFont="true" applyBorder="true" applyAlignment="true" applyProtection="false">
      <alignment horizontal="general" vertical="center" textRotation="0" wrapText="false" indent="0" shrinkToFit="true"/>
      <protection locked="true" hidden="false"/>
    </xf>
    <xf numFmtId="164" fontId="21" fillId="0" borderId="48" xfId="20" applyFont="true" applyBorder="true" applyAlignment="true" applyProtection="true">
      <alignment horizontal="left" vertical="center" textRotation="0" wrapText="false" indent="0" shrinkToFit="true"/>
      <protection locked="true" hidden="false"/>
    </xf>
    <xf numFmtId="164" fontId="20" fillId="0" borderId="47" xfId="0" applyFont="true" applyBorder="true" applyAlignment="true" applyProtection="false">
      <alignment horizontal="center" vertical="center" textRotation="0" wrapText="false" indent="0" shrinkToFit="true"/>
      <protection locked="true" hidden="false"/>
    </xf>
    <xf numFmtId="164" fontId="24" fillId="0" borderId="48" xfId="0" applyFont="true" applyBorder="true" applyAlignment="true" applyProtection="false">
      <alignment horizontal="left" vertical="center" textRotation="0" wrapText="false" indent="0" shrinkToFit="true"/>
      <protection locked="true" hidden="false"/>
    </xf>
    <xf numFmtId="164" fontId="0" fillId="0" borderId="46" xfId="0" applyFont="false" applyBorder="true" applyAlignment="true" applyProtection="false">
      <alignment horizontal="general" vertical="center" textRotation="0" wrapText="false" indent="0" shrinkToFit="false"/>
      <protection locked="true" hidden="false"/>
    </xf>
    <xf numFmtId="164" fontId="0" fillId="0" borderId="47" xfId="0" applyFont="false" applyBorder="true" applyAlignment="true" applyProtection="false">
      <alignment horizontal="general" vertical="center" textRotation="0" wrapText="false" indent="0" shrinkToFit="false"/>
      <protection locked="true" hidden="false"/>
    </xf>
    <xf numFmtId="164" fontId="18" fillId="0" borderId="47" xfId="0" applyFont="true" applyBorder="true" applyAlignment="true" applyProtection="false">
      <alignment horizontal="left" vertical="center" textRotation="0" wrapText="false" indent="0" shrinkToFit="false"/>
      <protection locked="true" hidden="false"/>
    </xf>
    <xf numFmtId="164" fontId="18" fillId="0" borderId="48"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false" hidden="false"/>
    </xf>
    <xf numFmtId="164" fontId="9" fillId="0" borderId="0" xfId="0" applyFont="true" applyBorder="false" applyAlignment="false" applyProtection="true">
      <alignment horizontal="general" vertical="center" textRotation="0" wrapText="false" indent="0" shrinkToFit="false"/>
      <protection locked="false" hidden="false"/>
    </xf>
    <xf numFmtId="165" fontId="29" fillId="0" borderId="0" xfId="0" applyFont="true" applyBorder="false" applyAlignment="true" applyProtection="true">
      <alignment horizontal="center" vertical="center" textRotation="0" wrapText="false" indent="0" shrinkToFit="false"/>
      <protection locked="false" hidden="false"/>
    </xf>
    <xf numFmtId="165" fontId="29" fillId="0" borderId="0" xfId="0" applyFont="true" applyBorder="true" applyAlignment="true" applyProtection="true">
      <alignment horizontal="center" vertical="center" textRotation="0" wrapText="false" indent="0" shrinkToFit="false"/>
      <protection locked="false" hidden="false"/>
    </xf>
    <xf numFmtId="165" fontId="7" fillId="0" borderId="49" xfId="0" applyFont="true" applyBorder="true" applyAlignment="true" applyProtection="true">
      <alignment horizontal="right" vertical="center" textRotation="0" wrapText="false" indent="0" shrinkToFit="false"/>
      <protection locked="false" hidden="false"/>
    </xf>
    <xf numFmtId="164" fontId="22" fillId="0" borderId="0" xfId="20" applyFont="true" applyBorder="true" applyAlignment="true" applyProtection="true">
      <alignment horizontal="center" vertical="center" textRotation="0" wrapText="false" indent="0" shrinkToFit="false"/>
      <protection locked="false" hidden="false"/>
    </xf>
    <xf numFmtId="164" fontId="29" fillId="0" borderId="23" xfId="0" applyFont="true" applyBorder="true" applyAlignment="true" applyProtection="true">
      <alignment horizontal="center" vertical="center" textRotation="0" wrapText="false" indent="0" shrinkToFit="false"/>
      <protection locked="false" hidden="false"/>
    </xf>
    <xf numFmtId="164" fontId="29" fillId="0" borderId="24" xfId="0" applyFont="true" applyBorder="true" applyAlignment="true" applyProtection="true">
      <alignment horizontal="center" vertical="center" textRotation="0" wrapText="false" indent="0" shrinkToFit="false"/>
      <protection locked="false" hidden="false"/>
    </xf>
    <xf numFmtId="164" fontId="29" fillId="0" borderId="5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false" applyProtection="true">
      <alignment horizontal="general" vertical="center" textRotation="0" wrapText="false" indent="0" shrinkToFit="false"/>
      <protection locked="false" hidden="false"/>
    </xf>
    <xf numFmtId="164" fontId="0" fillId="0" borderId="0" xfId="0" applyFont="false" applyBorder="false" applyAlignment="true" applyProtection="true">
      <alignment horizontal="left" vertical="center" textRotation="0" wrapText="false" indent="0" shrinkToFit="false"/>
      <protection locked="false" hidden="false"/>
    </xf>
    <xf numFmtId="164" fontId="30" fillId="0" borderId="51" xfId="0" applyFont="true" applyBorder="true" applyAlignment="false" applyProtection="true">
      <alignment horizontal="general" vertical="center" textRotation="0" wrapText="false" indent="0" shrinkToFit="false"/>
      <protection locked="false" hidden="false"/>
    </xf>
    <xf numFmtId="164" fontId="30" fillId="0" borderId="0" xfId="0" applyFont="true" applyBorder="false" applyAlignment="false" applyProtection="true">
      <alignment horizontal="general" vertical="center" textRotation="0" wrapText="false" indent="0" shrinkToFit="false"/>
      <protection locked="false" hidden="false"/>
    </xf>
    <xf numFmtId="164" fontId="9" fillId="0" borderId="0" xfId="0" applyFont="true" applyBorder="false" applyAlignment="true" applyProtection="true">
      <alignment horizontal="left" vertical="center" textRotation="0" wrapText="false" indent="0" shrinkToFit="false"/>
      <protection locked="false" hidden="false"/>
    </xf>
    <xf numFmtId="164" fontId="8" fillId="0" borderId="0" xfId="0" applyFont="true" applyBorder="false" applyAlignment="false" applyProtection="true">
      <alignment horizontal="general" vertical="center" textRotation="0" wrapText="false" indent="0" shrinkToFit="false"/>
      <protection locked="false" hidden="false"/>
    </xf>
    <xf numFmtId="164" fontId="9" fillId="0" borderId="52" xfId="0" applyFont="true" applyBorder="true" applyAlignment="true" applyProtection="true">
      <alignment horizontal="left" vertical="center" textRotation="0" wrapText="false" indent="0" shrinkToFit="false"/>
      <protection locked="false" hidden="false"/>
    </xf>
    <xf numFmtId="164" fontId="8" fillId="0" borderId="53" xfId="0" applyFont="true" applyBorder="true" applyAlignment="true" applyProtection="true">
      <alignment horizontal="left" vertical="center" textRotation="0" wrapText="false" indent="0" shrinkToFit="false"/>
      <protection locked="false" hidden="false"/>
    </xf>
    <xf numFmtId="164" fontId="9" fillId="0" borderId="51" xfId="0" applyFont="true" applyBorder="true" applyAlignment="true" applyProtection="true">
      <alignment horizontal="left" vertical="center" textRotation="0" wrapText="false" indent="0" shrinkToFit="false"/>
      <protection locked="false" hidden="false"/>
    </xf>
    <xf numFmtId="164" fontId="9" fillId="0" borderId="54" xfId="0" applyFont="true" applyBorder="true" applyAlignment="false" applyProtection="true">
      <alignment horizontal="general" vertical="center" textRotation="0" wrapText="false" indent="0" shrinkToFit="false"/>
      <protection locked="false" hidden="false"/>
    </xf>
    <xf numFmtId="164" fontId="9" fillId="0" borderId="55" xfId="0" applyFont="true" applyBorder="true" applyAlignment="false" applyProtection="true">
      <alignment horizontal="general" vertical="center" textRotation="0" wrapText="false" indent="0" shrinkToFit="false"/>
      <protection locked="false" hidden="false"/>
    </xf>
    <xf numFmtId="164" fontId="9" fillId="0" borderId="0" xfId="0" applyFont="true" applyBorder="false" applyAlignment="true" applyProtection="true">
      <alignment horizontal="center" vertical="center" textRotation="0" wrapText="false" indent="0" shrinkToFit="false"/>
      <protection locked="false" hidden="false"/>
    </xf>
    <xf numFmtId="164" fontId="31" fillId="0" borderId="0" xfId="0" applyFont="true" applyBorder="false" applyAlignment="true" applyProtection="true">
      <alignment horizontal="left" vertical="center" textRotation="0" wrapText="false" indent="0" shrinkToFit="false"/>
      <protection locked="false" hidden="false"/>
    </xf>
    <xf numFmtId="164" fontId="31" fillId="0" borderId="47" xfId="0" applyFont="true" applyBorder="true" applyAlignment="true" applyProtection="true">
      <alignment horizontal="left" vertical="center" textRotation="0" wrapText="false" indent="0" shrinkToFit="false"/>
      <protection locked="false" hidden="false"/>
    </xf>
    <xf numFmtId="164" fontId="9" fillId="0" borderId="47" xfId="0" applyFont="true" applyBorder="true" applyAlignment="true" applyProtection="true">
      <alignment horizontal="left" vertical="center" textRotation="0" wrapText="false" indent="0" shrinkToFit="false"/>
      <protection locked="false" hidden="false"/>
    </xf>
    <xf numFmtId="164" fontId="9" fillId="0" borderId="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true" applyProtection="true">
      <alignment horizontal="left" vertical="center" textRotation="0" wrapText="false" indent="0" shrinkToFit="false"/>
      <protection locked="false" hidden="false"/>
    </xf>
    <xf numFmtId="164" fontId="9" fillId="0" borderId="10" xfId="0" applyFont="true" applyBorder="true" applyAlignment="true" applyProtection="true">
      <alignment horizontal="center" vertical="center" textRotation="0" wrapText="false" indent="0" shrinkToFit="false"/>
      <protection locked="false" hidden="false"/>
    </xf>
    <xf numFmtId="164" fontId="9" fillId="0" borderId="40" xfId="0" applyFont="true" applyBorder="true" applyAlignment="true" applyProtection="true">
      <alignment horizontal="center" vertical="center" textRotation="0" wrapText="false" indent="0" shrinkToFit="false"/>
      <protection locked="false" hidden="false"/>
    </xf>
    <xf numFmtId="164" fontId="9" fillId="0" borderId="41" xfId="0" applyFont="true" applyBorder="true" applyAlignment="true" applyProtection="true">
      <alignment horizontal="center" vertical="center" textRotation="0" wrapText="false" indent="0" shrinkToFit="false"/>
      <protection locked="false" hidden="false"/>
    </xf>
    <xf numFmtId="164" fontId="9" fillId="0" borderId="53" xfId="0" applyFont="true" applyBorder="true" applyAlignment="false" applyProtection="true">
      <alignment horizontal="general" vertical="center" textRotation="0" wrapText="false" indent="0" shrinkToFit="false"/>
      <protection locked="false" hidden="false"/>
    </xf>
    <xf numFmtId="166" fontId="9" fillId="0" borderId="0" xfId="0" applyFont="true" applyBorder="true" applyAlignment="true" applyProtection="true">
      <alignment horizontal="general" vertical="center" textRotation="0" wrapText="false" indent="0" shrinkToFit="false"/>
      <protection locked="false" hidden="false"/>
    </xf>
    <xf numFmtId="164" fontId="9" fillId="0" borderId="0" xfId="0" applyFont="true" applyBorder="true" applyAlignment="true" applyProtection="true">
      <alignment horizontal="general" vertical="center" textRotation="0" wrapText="false" indent="0" shrinkToFit="false"/>
      <protection locked="false" hidden="false"/>
    </xf>
    <xf numFmtId="167" fontId="9" fillId="0" borderId="46" xfId="0" applyFont="true" applyBorder="true" applyAlignment="true" applyProtection="true">
      <alignment horizontal="center" vertical="center" textRotation="0" wrapText="false" indent="0" shrinkToFit="false"/>
      <protection locked="false" hidden="false"/>
    </xf>
    <xf numFmtId="167" fontId="9" fillId="0" borderId="10" xfId="0" applyFont="true" applyBorder="true" applyAlignment="true" applyProtection="true">
      <alignment horizontal="center" vertical="center" textRotation="0" wrapText="false" indent="0" shrinkToFit="false"/>
      <protection locked="false" hidden="false"/>
    </xf>
    <xf numFmtId="168" fontId="9" fillId="0" borderId="41" xfId="0" applyFont="true" applyBorder="true" applyAlignment="true" applyProtection="true">
      <alignment horizontal="center" vertical="center" textRotation="0" wrapText="false" indent="0" shrinkToFit="true"/>
      <protection locked="false" hidden="false"/>
    </xf>
    <xf numFmtId="167" fontId="9" fillId="0" borderId="48" xfId="0" applyFont="true" applyBorder="true" applyAlignment="true" applyProtection="true">
      <alignment horizontal="center" vertical="center" textRotation="0" wrapText="false" indent="0" shrinkToFit="false"/>
      <protection locked="false" hidden="false"/>
    </xf>
    <xf numFmtId="167" fontId="9" fillId="0" borderId="37" xfId="0" applyFont="true" applyBorder="true" applyAlignment="true" applyProtection="true">
      <alignment horizontal="center" vertical="center" textRotation="0" wrapText="false" indent="0" shrinkToFit="false"/>
      <protection locked="false" hidden="false"/>
    </xf>
    <xf numFmtId="167" fontId="9" fillId="3" borderId="37" xfId="0" applyFont="true" applyBorder="true" applyAlignment="true" applyProtection="true">
      <alignment horizontal="center" vertical="center" textRotation="0" wrapText="false" indent="0" shrinkToFit="false"/>
      <protection locked="false" hidden="false"/>
    </xf>
    <xf numFmtId="164" fontId="9" fillId="0" borderId="56" xfId="0" applyFont="true" applyBorder="true" applyAlignment="true" applyProtection="true">
      <alignment horizontal="center" vertical="center" textRotation="0" wrapText="false" indent="0" shrinkToFit="true"/>
      <protection locked="false" hidden="false"/>
    </xf>
    <xf numFmtId="169" fontId="9" fillId="3" borderId="57" xfId="0" applyFont="true" applyBorder="true" applyAlignment="true" applyProtection="true">
      <alignment horizontal="center" vertical="center" textRotation="0" wrapText="false" indent="0" shrinkToFit="false"/>
      <protection locked="false" hidden="false"/>
    </xf>
    <xf numFmtId="169" fontId="9" fillId="0" borderId="0" xfId="0" applyFont="true" applyBorder="true" applyAlignment="true" applyProtection="true">
      <alignment horizontal="center" vertical="center" textRotation="0" wrapText="false" indent="0" shrinkToFit="false"/>
      <protection locked="false" hidden="false"/>
    </xf>
    <xf numFmtId="167" fontId="9" fillId="0" borderId="0" xfId="0" applyFont="true" applyBorder="true" applyAlignment="true" applyProtection="true">
      <alignment horizontal="general" vertical="center" textRotation="0" wrapText="false" indent="0" shrinkToFit="false"/>
      <protection locked="false" hidden="false"/>
    </xf>
    <xf numFmtId="170" fontId="9" fillId="0" borderId="0" xfId="0" applyFont="true" applyBorder="true" applyAlignment="true" applyProtection="true">
      <alignment horizontal="general" vertical="center" textRotation="0" wrapText="false" indent="0" shrinkToFit="false"/>
      <protection locked="false" hidden="false"/>
    </xf>
    <xf numFmtId="164" fontId="9" fillId="0" borderId="0" xfId="0" applyFont="true" applyBorder="true" applyAlignment="true" applyProtection="true">
      <alignment horizontal="general" vertical="center" textRotation="0" wrapText="false" indent="0" shrinkToFit="true"/>
      <protection locked="false" hidden="false"/>
    </xf>
    <xf numFmtId="169" fontId="9" fillId="3" borderId="0" xfId="0" applyFont="true" applyBorder="true" applyAlignment="true" applyProtection="true">
      <alignment horizontal="general" vertical="center" textRotation="0" wrapText="false" indent="0" shrinkToFit="false"/>
      <protection locked="false" hidden="false"/>
    </xf>
    <xf numFmtId="164" fontId="9" fillId="0" borderId="58" xfId="0" applyFont="true" applyBorder="true" applyAlignment="true" applyProtection="true">
      <alignment horizontal="center" vertical="center" textRotation="0" wrapText="false" indent="0" shrinkToFit="true"/>
      <protection locked="false" hidden="false"/>
    </xf>
    <xf numFmtId="169" fontId="9" fillId="3" borderId="59" xfId="0" applyFont="true" applyBorder="true" applyAlignment="true" applyProtection="true">
      <alignment horizontal="center" vertical="center" textRotation="0" wrapText="false" indent="0" shrinkToFit="false"/>
      <protection locked="false" hidden="false"/>
    </xf>
    <xf numFmtId="167" fontId="9" fillId="0" borderId="60" xfId="0" applyFont="true" applyBorder="true" applyAlignment="true" applyProtection="true">
      <alignment horizontal="center" vertical="center" textRotation="0" wrapText="false" indent="0" shrinkToFit="false"/>
      <protection locked="false" hidden="false"/>
    </xf>
    <xf numFmtId="167" fontId="9" fillId="0" borderId="61" xfId="0" applyFont="true" applyBorder="true" applyAlignment="true" applyProtection="true">
      <alignment horizontal="center" vertical="center" textRotation="0" wrapText="false" indent="0" shrinkToFit="false"/>
      <protection locked="false" hidden="false"/>
    </xf>
    <xf numFmtId="167" fontId="9" fillId="0" borderId="62" xfId="0" applyFont="true" applyBorder="true" applyAlignment="true" applyProtection="true">
      <alignment horizontal="center" vertical="center" textRotation="0" wrapText="false" indent="0" shrinkToFit="false"/>
      <protection locked="false" hidden="false"/>
    </xf>
    <xf numFmtId="167" fontId="9" fillId="0" borderId="63" xfId="0" applyFont="true" applyBorder="true" applyAlignment="true" applyProtection="true">
      <alignment horizontal="center" vertical="center" textRotation="0" wrapText="false" indent="0" shrinkToFit="false"/>
      <protection locked="false" hidden="false"/>
    </xf>
    <xf numFmtId="167" fontId="9" fillId="3" borderId="60" xfId="0" applyFont="true" applyBorder="true" applyAlignment="true" applyProtection="true">
      <alignment horizontal="center" vertical="center" textRotation="0" wrapText="false" indent="0" shrinkToFit="false"/>
      <protection locked="false" hidden="false"/>
    </xf>
    <xf numFmtId="167" fontId="9" fillId="0" borderId="40" xfId="0" applyFont="true" applyBorder="true" applyAlignment="true" applyProtection="true">
      <alignment horizontal="center" vertical="center" textRotation="0" wrapText="true" indent="0" shrinkToFit="true"/>
      <protection locked="false" hidden="false"/>
    </xf>
    <xf numFmtId="167" fontId="9" fillId="0" borderId="64" xfId="0" applyFont="true" applyBorder="true" applyAlignment="true" applyProtection="true">
      <alignment horizontal="center" vertical="center" textRotation="0" wrapText="false" indent="0" shrinkToFit="false"/>
      <protection locked="false" hidden="false"/>
    </xf>
    <xf numFmtId="167" fontId="9" fillId="0" borderId="65" xfId="0" applyFont="true" applyBorder="true" applyAlignment="true" applyProtection="true">
      <alignment horizontal="center" vertical="center" textRotation="0" wrapText="false" indent="0" shrinkToFit="false"/>
      <protection locked="false" hidden="false"/>
    </xf>
    <xf numFmtId="167" fontId="9" fillId="3" borderId="64" xfId="0" applyFont="true" applyBorder="true" applyAlignment="true" applyProtection="true">
      <alignment horizontal="center" vertical="center" textRotation="0" wrapText="false" indent="0" shrinkToFit="false"/>
      <protection locked="false" hidden="false"/>
    </xf>
    <xf numFmtId="167" fontId="9" fillId="0" borderId="0" xfId="0" applyFont="true" applyBorder="false" applyAlignment="true" applyProtection="true">
      <alignment horizontal="right" vertical="center" textRotation="0" wrapText="false" indent="0" shrinkToFit="false"/>
      <protection locked="false" hidden="false"/>
    </xf>
    <xf numFmtId="164" fontId="32" fillId="0" borderId="0" xfId="0" applyFont="true" applyBorder="false" applyAlignment="true" applyProtection="true">
      <alignment horizontal="right" vertical="center" textRotation="0" wrapText="false" indent="0" shrinkToFit="false"/>
      <protection locked="false" hidden="false"/>
    </xf>
    <xf numFmtId="167" fontId="32" fillId="0" borderId="17" xfId="0" applyFont="true" applyBorder="true" applyAlignment="true" applyProtection="true">
      <alignment horizontal="general" vertical="center" textRotation="0" wrapText="false" indent="0" shrinkToFit="false"/>
      <protection locked="false" hidden="false"/>
    </xf>
    <xf numFmtId="167" fontId="32" fillId="0" borderId="0" xfId="0" applyFont="true" applyBorder="true" applyAlignment="true" applyProtection="true">
      <alignment horizontal="left" vertical="center" textRotation="0" wrapText="false" indent="0" shrinkToFit="false"/>
      <protection locked="false" hidden="false"/>
    </xf>
    <xf numFmtId="167" fontId="31" fillId="0" borderId="0" xfId="0" applyFont="true" applyBorder="true" applyAlignment="true" applyProtection="true">
      <alignment horizontal="center" vertical="center" textRotation="0" wrapText="false" indent="0" shrinkToFit="false"/>
      <protection locked="false" hidden="false"/>
    </xf>
    <xf numFmtId="167" fontId="31" fillId="0" borderId="0" xfId="0" applyFont="true" applyBorder="true" applyAlignment="true" applyProtection="true">
      <alignment horizontal="center" vertical="center" textRotation="0" wrapText="true" indent="0" shrinkToFit="true"/>
      <protection locked="false" hidden="false"/>
    </xf>
    <xf numFmtId="164" fontId="31" fillId="0" borderId="0" xfId="0" applyFont="true" applyBorder="true" applyAlignment="true" applyProtection="true">
      <alignment horizontal="center" vertical="center" textRotation="0" wrapText="false" indent="0" shrinkToFit="false"/>
      <protection locked="false" hidden="false"/>
    </xf>
    <xf numFmtId="169" fontId="31" fillId="0" borderId="0" xfId="0" applyFont="true" applyBorder="true" applyAlignment="true" applyProtection="true">
      <alignment horizontal="center" vertical="center" textRotation="0" wrapText="false" indent="0" shrinkToFit="false"/>
      <protection locked="false" hidden="false"/>
    </xf>
    <xf numFmtId="164" fontId="31" fillId="0" borderId="53" xfId="0" applyFont="true" applyBorder="true" applyAlignment="false" applyProtection="true">
      <alignment horizontal="general" vertical="center" textRotation="0" wrapText="false" indent="0" shrinkToFit="false"/>
      <protection locked="false" hidden="false"/>
    </xf>
    <xf numFmtId="167" fontId="9" fillId="0" borderId="0" xfId="0" applyFont="true" applyBorder="true" applyAlignment="true" applyProtection="true">
      <alignment horizontal="center" vertical="center" textRotation="0" wrapText="false" indent="0" shrinkToFit="false"/>
      <protection locked="false" hidden="false"/>
    </xf>
    <xf numFmtId="170" fontId="9" fillId="0" borderId="0" xfId="0" applyFont="true" applyBorder="true" applyAlignment="true" applyProtection="true">
      <alignment horizontal="right" vertical="center" textRotation="0" wrapText="false" indent="0" shrinkToFit="false"/>
      <protection locked="false" hidden="false"/>
    </xf>
    <xf numFmtId="164" fontId="33" fillId="0" borderId="0" xfId="0" applyFont="true" applyBorder="false" applyAlignment="true" applyProtection="true">
      <alignment horizontal="right" vertical="center" textRotation="0" wrapText="false" indent="0" shrinkToFit="false"/>
      <protection locked="false" hidden="false"/>
    </xf>
    <xf numFmtId="167" fontId="33" fillId="0" borderId="0" xfId="0" applyFont="true" applyBorder="true" applyAlignment="true" applyProtection="true">
      <alignment horizontal="left" vertical="center" textRotation="0" wrapText="false" indent="0" shrinkToFit="false"/>
      <protection locked="false" hidden="false"/>
    </xf>
    <xf numFmtId="164" fontId="33" fillId="0" borderId="0" xfId="0" applyFont="true" applyBorder="false" applyAlignment="true" applyProtection="true">
      <alignment horizontal="general" vertical="center" textRotation="0" wrapText="false" indent="0" shrinkToFit="true"/>
      <protection locked="false" hidden="false"/>
    </xf>
    <xf numFmtId="164" fontId="32" fillId="0" borderId="0" xfId="0" applyFont="true" applyBorder="false" applyAlignment="true" applyProtection="true">
      <alignment horizontal="general" vertical="center" textRotation="0" wrapText="false" indent="0" shrinkToFit="true"/>
      <protection locked="false" hidden="false"/>
    </xf>
    <xf numFmtId="164" fontId="32" fillId="0" borderId="53" xfId="0" applyFont="true" applyBorder="true" applyAlignment="true" applyProtection="true">
      <alignment horizontal="general" vertical="center" textRotation="0" wrapText="false" indent="0" shrinkToFit="true"/>
      <protection locked="false" hidden="false"/>
    </xf>
    <xf numFmtId="164" fontId="9" fillId="0" borderId="51" xfId="0" applyFont="true" applyBorder="true" applyAlignment="false" applyProtection="true">
      <alignment horizontal="general" vertical="center" textRotation="0" wrapText="false" indent="0" shrinkToFit="false"/>
      <protection locked="false" hidden="false"/>
    </xf>
    <xf numFmtId="164" fontId="31" fillId="0" borderId="0" xfId="0" applyFont="true" applyBorder="false" applyAlignment="false" applyProtection="true">
      <alignment horizontal="general" vertical="center" textRotation="0" wrapText="false" indent="0" shrinkToFit="false"/>
      <protection locked="false" hidden="false"/>
    </xf>
    <xf numFmtId="164" fontId="33" fillId="0" borderId="0" xfId="0" applyFont="true" applyBorder="false" applyAlignment="false" applyProtection="true">
      <alignment horizontal="general" vertical="center" textRotation="0" wrapText="false" indent="0" shrinkToFit="false"/>
      <protection locked="false" hidden="false"/>
    </xf>
    <xf numFmtId="164" fontId="33" fillId="0" borderId="0" xfId="0" applyFont="true" applyBorder="true" applyAlignment="true" applyProtection="true">
      <alignment horizontal="general" vertical="center" textRotation="0" wrapText="false" indent="0" shrinkToFit="false"/>
      <protection locked="false" hidden="false"/>
    </xf>
    <xf numFmtId="164" fontId="9" fillId="0" borderId="54" xfId="0" applyFont="true" applyBorder="true" applyAlignment="true" applyProtection="true">
      <alignment horizontal="general" vertical="center" textRotation="0" wrapText="false" indent="0" shrinkToFit="false"/>
      <protection locked="false" hidden="false"/>
    </xf>
    <xf numFmtId="164" fontId="32" fillId="0" borderId="55" xfId="0" applyFont="true" applyBorder="true" applyAlignment="true" applyProtection="true">
      <alignment horizontal="center" vertical="center" textRotation="0" wrapText="false" indent="0" shrinkToFit="false"/>
      <protection locked="false" hidden="false"/>
    </xf>
    <xf numFmtId="164" fontId="32" fillId="0" borderId="53" xfId="0" applyFont="true" applyBorder="true" applyAlignment="true" applyProtection="true">
      <alignment horizontal="left" vertical="top" textRotation="0" wrapText="true" indent="0" shrinkToFit="false"/>
      <protection locked="false" hidden="false"/>
    </xf>
    <xf numFmtId="164" fontId="33" fillId="0" borderId="0" xfId="0" applyFont="true" applyBorder="true" applyAlignment="false" applyProtection="true">
      <alignment horizontal="general" vertical="center" textRotation="0" wrapText="false" indent="0" shrinkToFit="false"/>
      <protection locked="false" hidden="false"/>
    </xf>
    <xf numFmtId="164" fontId="33" fillId="0" borderId="0" xfId="0" applyFont="true" applyBorder="true" applyAlignment="true" applyProtection="true">
      <alignment horizontal="right" vertical="center" textRotation="0" wrapText="false" indent="0" shrinkToFit="false"/>
      <protection locked="false" hidden="false"/>
    </xf>
    <xf numFmtId="164" fontId="33" fillId="0" borderId="0" xfId="0" applyFont="true" applyBorder="false" applyAlignment="true" applyProtection="true">
      <alignment horizontal="general" vertical="center" textRotation="0" wrapText="false" indent="0" shrinkToFit="false"/>
      <protection locked="false" hidden="false"/>
    </xf>
    <xf numFmtId="164" fontId="33" fillId="0" borderId="54" xfId="0" applyFont="true" applyBorder="true" applyAlignment="true" applyProtection="true">
      <alignment horizontal="general" vertical="center" textRotation="0" wrapText="false" indent="0" shrinkToFit="false"/>
      <protection locked="false" hidden="false"/>
    </xf>
    <xf numFmtId="164" fontId="34" fillId="0" borderId="0" xfId="0" applyFont="true" applyBorder="false" applyAlignment="true" applyProtection="true">
      <alignment horizontal="general" vertical="center" textRotation="0" wrapText="false" indent="0" shrinkToFit="false"/>
      <protection locked="false" hidden="false"/>
    </xf>
    <xf numFmtId="164" fontId="30" fillId="0" borderId="51" xfId="0" applyFont="true" applyBorder="true" applyAlignment="true" applyProtection="true">
      <alignment horizontal="left" vertical="center" textRotation="0" wrapText="false" indent="0" shrinkToFit="false"/>
      <protection locked="false" hidden="false"/>
    </xf>
    <xf numFmtId="164" fontId="35" fillId="0" borderId="0" xfId="0" applyFont="true" applyBorder="false" applyAlignment="true" applyProtection="true">
      <alignment horizontal="left" vertical="center" textRotation="0" wrapText="false" indent="0" shrinkToFit="false"/>
      <protection locked="false" hidden="false"/>
    </xf>
    <xf numFmtId="164" fontId="31" fillId="0" borderId="0" xfId="0" applyFont="true" applyBorder="true" applyAlignment="true" applyProtection="true">
      <alignment horizontal="left" vertical="center" textRotation="0" wrapText="false" indent="0" shrinkToFit="false"/>
      <protection locked="false" hidden="false"/>
    </xf>
    <xf numFmtId="164" fontId="31" fillId="0" borderId="54" xfId="0" applyFont="true" applyBorder="true" applyAlignment="true" applyProtection="true">
      <alignment horizontal="left" vertical="center" textRotation="0" wrapText="false" indent="0" shrinkToFit="false"/>
      <protection locked="false" hidden="false"/>
    </xf>
    <xf numFmtId="164" fontId="32" fillId="0" borderId="55" xfId="0" applyFont="true" applyBorder="true" applyAlignment="true" applyProtection="true">
      <alignment horizontal="left" vertical="center" textRotation="0" wrapText="false" indent="0" shrinkToFit="false"/>
      <protection locked="false" hidden="false"/>
    </xf>
    <xf numFmtId="164" fontId="36" fillId="0" borderId="0" xfId="0" applyFont="true" applyBorder="false" applyAlignment="true" applyProtection="true">
      <alignment horizontal="left" vertical="center" textRotation="0" wrapText="false" indent="0" shrinkToFit="false"/>
      <protection locked="false" hidden="false"/>
    </xf>
    <xf numFmtId="164" fontId="36" fillId="0" borderId="0" xfId="0" applyFont="true" applyBorder="true" applyAlignment="true" applyProtection="true">
      <alignment horizontal="left" vertical="center" textRotation="0" wrapText="false" indent="0" shrinkToFit="false"/>
      <protection locked="false" hidden="false"/>
    </xf>
    <xf numFmtId="164" fontId="36" fillId="0" borderId="0" xfId="0" applyFont="true" applyBorder="true" applyAlignment="true" applyProtection="true">
      <alignment horizontal="center" vertical="center" textRotation="0" wrapText="false" indent="0" shrinkToFit="false"/>
      <protection locked="false" hidden="false"/>
    </xf>
    <xf numFmtId="164" fontId="37" fillId="0" borderId="0" xfId="0" applyFont="true" applyBorder="true" applyAlignment="false" applyProtection="true">
      <alignment horizontal="general" vertical="center" textRotation="0" wrapText="false" indent="0" shrinkToFit="false"/>
      <protection locked="false" hidden="false"/>
    </xf>
    <xf numFmtId="164" fontId="38" fillId="0" borderId="0" xfId="0" applyFont="true" applyBorder="true" applyAlignment="true" applyProtection="true">
      <alignment horizontal="center" vertical="center" textRotation="0" wrapText="false" indent="0" shrinkToFit="false"/>
      <protection locked="false" hidden="false"/>
    </xf>
    <xf numFmtId="164" fontId="31" fillId="0" borderId="0" xfId="0" applyFont="true" applyBorder="true" applyAlignment="false" applyProtection="true">
      <alignment horizontal="general" vertical="center" textRotation="0" wrapText="false" indent="0" shrinkToFit="false"/>
      <protection locked="false" hidden="false"/>
    </xf>
    <xf numFmtId="164" fontId="31" fillId="0" borderId="54" xfId="0" applyFont="true" applyBorder="true" applyAlignment="false" applyProtection="true">
      <alignment horizontal="general" vertical="center" textRotation="0" wrapText="false" indent="0" shrinkToFit="false"/>
      <protection locked="false" hidden="false"/>
    </xf>
    <xf numFmtId="164" fontId="39" fillId="0" borderId="54" xfId="0" applyFont="true" applyBorder="true" applyAlignment="true" applyProtection="true">
      <alignment horizontal="left" vertical="center" textRotation="0" wrapText="false" indent="0" shrinkToFit="false"/>
      <protection locked="false" hidden="false"/>
    </xf>
    <xf numFmtId="164" fontId="31" fillId="0" borderId="55" xfId="0" applyFont="true" applyBorder="true" applyAlignment="true" applyProtection="true">
      <alignment horizontal="left" vertical="center" textRotation="0" wrapText="false" indent="0" shrinkToFit="false"/>
      <protection locked="false" hidden="false"/>
    </xf>
    <xf numFmtId="164" fontId="30" fillId="0" borderId="0" xfId="0" applyFont="true" applyBorder="true" applyAlignment="true" applyProtection="true">
      <alignment horizontal="left" vertical="center" textRotation="0" wrapText="false" indent="0" shrinkToFit="false"/>
      <protection locked="false" hidden="false"/>
    </xf>
    <xf numFmtId="164" fontId="35" fillId="0" borderId="0" xfId="0" applyFont="true" applyBorder="false" applyAlignment="true" applyProtection="true">
      <alignment horizontal="general" vertical="center" textRotation="0" wrapText="false" indent="0" shrinkToFit="false"/>
      <protection locked="false" hidden="false"/>
    </xf>
    <xf numFmtId="164" fontId="35" fillId="0" borderId="54" xfId="0" applyFont="true" applyBorder="true" applyAlignment="true" applyProtection="true">
      <alignment horizontal="general" vertical="center" textRotation="0" wrapText="false" indent="0" shrinkToFit="false"/>
      <protection locked="false" hidden="false"/>
    </xf>
    <xf numFmtId="164" fontId="31" fillId="0" borderId="55" xfId="0" applyFont="true" applyBorder="true" applyAlignment="false" applyProtection="true">
      <alignment horizontal="general" vertical="center" textRotation="0" wrapText="false" indent="0" shrinkToFit="false"/>
      <protection locked="false" hidden="false"/>
    </xf>
    <xf numFmtId="164" fontId="32" fillId="0" borderId="0" xfId="0" applyFont="true" applyBorder="true" applyAlignment="true" applyProtection="true">
      <alignment horizontal="general" vertical="top" textRotation="0" wrapText="true" indent="0" shrinkToFit="false"/>
      <protection locked="false" hidden="false"/>
    </xf>
    <xf numFmtId="164" fontId="32" fillId="0" borderId="53" xfId="0" applyFont="true" applyBorder="true" applyAlignment="true" applyProtection="true">
      <alignment horizontal="general" vertical="top" textRotation="0" wrapText="true" indent="0" shrinkToFit="false"/>
      <protection locked="false" hidden="false"/>
    </xf>
    <xf numFmtId="164" fontId="31" fillId="0" borderId="0" xfId="0" applyFont="true" applyBorder="false" applyAlignment="true" applyProtection="true">
      <alignment horizontal="center" vertical="center" textRotation="0" wrapText="false" indent="0" shrinkToFit="false"/>
      <protection locked="false" hidden="false"/>
    </xf>
    <xf numFmtId="164" fontId="31" fillId="0" borderId="0" xfId="0" applyFont="true" applyBorder="true" applyAlignment="true" applyProtection="true">
      <alignment horizontal="general" vertical="center" textRotation="0" wrapText="true" indent="0" shrinkToFit="false"/>
      <protection locked="false" hidden="false"/>
    </xf>
    <xf numFmtId="164" fontId="31" fillId="0" borderId="55" xfId="0" applyFont="true" applyBorder="true" applyAlignment="true" applyProtection="true">
      <alignment horizontal="right" vertical="center" textRotation="0" wrapText="false" indent="0" shrinkToFit="false"/>
      <protection locked="false" hidden="false"/>
    </xf>
    <xf numFmtId="164" fontId="32" fillId="0" borderId="0" xfId="0" applyFont="true" applyBorder="true" applyAlignment="true" applyProtection="true">
      <alignment horizontal="left" vertical="top" textRotation="0" wrapText="false" indent="0" shrinkToFit="false"/>
      <protection locked="false" hidden="false"/>
    </xf>
    <xf numFmtId="164" fontId="40" fillId="0" borderId="53" xfId="0" applyFont="true" applyBorder="true" applyAlignment="true" applyProtection="true">
      <alignment horizontal="left" vertical="center" textRotation="0" wrapText="false" indent="0" shrinkToFit="false"/>
      <protection locked="false" hidden="false"/>
    </xf>
    <xf numFmtId="164" fontId="31" fillId="0" borderId="40" xfId="0" applyFont="true" applyBorder="true" applyAlignment="true" applyProtection="true">
      <alignment horizontal="center" vertical="center" textRotation="0" wrapText="false" indent="0" shrinkToFit="false"/>
      <protection locked="false" hidden="false"/>
    </xf>
    <xf numFmtId="164" fontId="31" fillId="0" borderId="10" xfId="0" applyFont="true" applyBorder="true" applyAlignment="true" applyProtection="true">
      <alignment horizontal="center" vertical="center" textRotation="0" wrapText="true" indent="0" shrinkToFit="false"/>
      <protection locked="false" hidden="false"/>
    </xf>
    <xf numFmtId="164" fontId="31" fillId="0" borderId="10" xfId="0" applyFont="true" applyBorder="true" applyAlignment="true" applyProtection="true">
      <alignment horizontal="center" vertical="center" textRotation="0" wrapText="false" indent="0" shrinkToFit="false"/>
      <protection locked="false" hidden="false"/>
    </xf>
    <xf numFmtId="164" fontId="31" fillId="0" borderId="41" xfId="0" applyFont="true" applyBorder="true" applyAlignment="true" applyProtection="true">
      <alignment horizontal="center" vertical="center" textRotation="0" wrapText="true" indent="0" shrinkToFit="false"/>
      <protection locked="false" hidden="false"/>
    </xf>
    <xf numFmtId="164" fontId="31" fillId="0" borderId="0" xfId="0" applyFont="true" applyBorder="true" applyAlignment="true" applyProtection="true">
      <alignment horizontal="general" vertical="center" textRotation="0" wrapText="false" indent="0" shrinkToFit="false"/>
      <protection locked="false" hidden="false"/>
    </xf>
    <xf numFmtId="164" fontId="31" fillId="0" borderId="0" xfId="0" applyFont="true" applyBorder="true" applyAlignment="true" applyProtection="true">
      <alignment horizontal="center" vertical="center" textRotation="255" wrapText="false" indent="0" shrinkToFit="false"/>
      <protection locked="false" hidden="false"/>
    </xf>
    <xf numFmtId="164" fontId="9" fillId="0" borderId="16" xfId="0" applyFont="true" applyBorder="true" applyAlignment="true" applyProtection="true">
      <alignment horizontal="center" vertical="center" textRotation="255" wrapText="false" indent="0" shrinkToFit="true"/>
      <protection locked="false" hidden="false"/>
    </xf>
    <xf numFmtId="164" fontId="9" fillId="0" borderId="66" xfId="0" applyFont="true" applyBorder="true" applyAlignment="true" applyProtection="true">
      <alignment horizontal="center" vertical="center" textRotation="0" wrapText="false" indent="0" shrinkToFit="false"/>
      <protection locked="false" hidden="false"/>
    </xf>
    <xf numFmtId="171" fontId="9" fillId="0" borderId="60" xfId="0" applyFont="true" applyBorder="true" applyAlignment="true" applyProtection="true">
      <alignment horizontal="center" vertical="center" textRotation="0" wrapText="false" indent="0" shrinkToFit="false"/>
      <protection locked="false" hidden="false"/>
    </xf>
    <xf numFmtId="172" fontId="9" fillId="0" borderId="60" xfId="0" applyFont="true" applyBorder="true" applyAlignment="true" applyProtection="true">
      <alignment horizontal="center" vertical="center" textRotation="0" wrapText="false" indent="0" shrinkToFit="false"/>
      <protection locked="false" hidden="false"/>
    </xf>
    <xf numFmtId="172" fontId="9" fillId="0" borderId="16" xfId="0" applyFont="true" applyBorder="true" applyAlignment="true" applyProtection="true">
      <alignment horizontal="center" vertical="center" textRotation="0" wrapText="false" indent="0" shrinkToFit="false"/>
      <protection locked="false" hidden="false"/>
    </xf>
    <xf numFmtId="164" fontId="33" fillId="0" borderId="17" xfId="0" applyFont="true" applyBorder="true" applyAlignment="false" applyProtection="true">
      <alignment horizontal="general" vertical="center" textRotation="0" wrapText="false" indent="0" shrinkToFit="false"/>
      <protection locked="false" hidden="false"/>
    </xf>
    <xf numFmtId="167" fontId="9" fillId="3" borderId="17" xfId="0" applyFont="true" applyBorder="true" applyAlignment="true" applyProtection="true">
      <alignment horizontal="right" vertical="center" textRotation="0" wrapText="false" indent="0" shrinkToFit="false"/>
      <protection locked="false" hidden="false"/>
    </xf>
    <xf numFmtId="173" fontId="9" fillId="0" borderId="17" xfId="0" applyFont="true" applyBorder="true" applyAlignment="true" applyProtection="true">
      <alignment horizontal="left" vertical="center" textRotation="0" wrapText="false" indent="0" shrinkToFit="true"/>
      <protection locked="false" hidden="false"/>
    </xf>
    <xf numFmtId="174" fontId="9" fillId="3" borderId="17" xfId="0" applyFont="true" applyBorder="true" applyAlignment="true" applyProtection="true">
      <alignment horizontal="right" vertical="center" textRotation="0" wrapText="false" indent="0" shrinkToFit="false"/>
      <protection locked="false" hidden="false"/>
    </xf>
    <xf numFmtId="164" fontId="9" fillId="0" borderId="44" xfId="0" applyFont="true" applyBorder="true" applyAlignment="true" applyProtection="true">
      <alignment horizontal="left" vertical="center" textRotation="0" wrapText="false" indent="0" shrinkToFit="false"/>
      <protection locked="false" hidden="false"/>
    </xf>
    <xf numFmtId="164" fontId="9" fillId="3" borderId="38" xfId="0" applyFont="true" applyBorder="true" applyAlignment="true" applyProtection="true">
      <alignment horizontal="center" vertical="center" textRotation="0" wrapText="false" indent="0" shrinkToFit="false"/>
      <protection locked="false" hidden="false"/>
    </xf>
    <xf numFmtId="164" fontId="9" fillId="0" borderId="67" xfId="0" applyFont="true" applyBorder="true" applyAlignment="true" applyProtection="true">
      <alignment horizontal="center" vertical="center" textRotation="0" wrapText="false" indent="0" shrinkToFit="false"/>
      <protection locked="false" hidden="false"/>
    </xf>
    <xf numFmtId="171" fontId="9" fillId="0" borderId="68" xfId="0" applyFont="true" applyBorder="true" applyAlignment="true" applyProtection="true">
      <alignment horizontal="center" vertical="center" textRotation="0" wrapText="false" indent="0" shrinkToFit="false"/>
      <protection locked="false" hidden="false"/>
    </xf>
    <xf numFmtId="175" fontId="9" fillId="0" borderId="68" xfId="0" applyFont="true" applyBorder="true" applyAlignment="true" applyProtection="true">
      <alignment horizontal="center" vertical="center" textRotation="0" wrapText="false" indent="0" shrinkToFit="false"/>
      <protection locked="false" hidden="false"/>
    </xf>
    <xf numFmtId="172" fontId="9" fillId="0" borderId="69" xfId="0" applyFont="true" applyBorder="true" applyAlignment="true" applyProtection="true">
      <alignment horizontal="center" vertical="center" textRotation="0" wrapText="false" indent="0" shrinkToFit="false"/>
      <protection locked="false" hidden="false"/>
    </xf>
    <xf numFmtId="164" fontId="33" fillId="0" borderId="70" xfId="0" applyFont="true" applyBorder="true" applyAlignment="false" applyProtection="true">
      <alignment horizontal="general" vertical="center" textRotation="0" wrapText="false" indent="0" shrinkToFit="false"/>
      <protection locked="false" hidden="false"/>
    </xf>
    <xf numFmtId="167" fontId="9" fillId="3" borderId="70" xfId="0" applyFont="true" applyBorder="true" applyAlignment="true" applyProtection="true">
      <alignment horizontal="right" vertical="center" textRotation="0" wrapText="false" indent="0" shrinkToFit="false"/>
      <protection locked="true" hidden="false"/>
    </xf>
    <xf numFmtId="173" fontId="9" fillId="0" borderId="70" xfId="0" applyFont="true" applyBorder="true" applyAlignment="true" applyProtection="true">
      <alignment horizontal="left" vertical="center" textRotation="0" wrapText="false" indent="0" shrinkToFit="true"/>
      <protection locked="false" hidden="false"/>
    </xf>
    <xf numFmtId="174" fontId="9" fillId="3" borderId="70" xfId="0" applyFont="true" applyBorder="true" applyAlignment="true" applyProtection="true">
      <alignment horizontal="right" vertical="center" textRotation="0" wrapText="false" indent="0" shrinkToFit="false"/>
      <protection locked="false" hidden="false"/>
    </xf>
    <xf numFmtId="164" fontId="9" fillId="0" borderId="70" xfId="0" applyFont="true" applyBorder="true" applyAlignment="true" applyProtection="true">
      <alignment horizontal="left" vertical="center" textRotation="0" wrapText="false" indent="0" shrinkToFit="false"/>
      <protection locked="false" hidden="false"/>
    </xf>
    <xf numFmtId="164" fontId="9" fillId="0" borderId="71" xfId="0" applyFont="true" applyBorder="true" applyAlignment="true" applyProtection="true">
      <alignment horizontal="left" vertical="center" textRotation="0" wrapText="false" indent="0" shrinkToFit="false"/>
      <protection locked="false" hidden="false"/>
    </xf>
    <xf numFmtId="164" fontId="9" fillId="3" borderId="68" xfId="0" applyFont="true" applyBorder="true" applyAlignment="true" applyProtection="true">
      <alignment horizontal="center" vertical="center" textRotation="0" wrapText="false" indent="0" shrinkToFit="false"/>
      <protection locked="false" hidden="false"/>
    </xf>
    <xf numFmtId="164" fontId="9" fillId="0" borderId="42" xfId="0" applyFont="true" applyBorder="true" applyAlignment="true" applyProtection="true">
      <alignment horizontal="general" vertical="center" textRotation="0" wrapText="false" indent="0" shrinkToFit="false"/>
      <protection locked="false" hidden="false"/>
    </xf>
    <xf numFmtId="175" fontId="9" fillId="0" borderId="42" xfId="0" applyFont="true" applyBorder="true" applyAlignment="true" applyProtection="true">
      <alignment horizontal="center" vertical="center" textRotation="0" wrapText="false" indent="0" shrinkToFit="false"/>
      <protection locked="false" hidden="false"/>
    </xf>
    <xf numFmtId="164" fontId="33" fillId="0" borderId="0" xfId="0" applyFont="true" applyBorder="true" applyAlignment="true" applyProtection="true">
      <alignment horizontal="left" vertical="center" textRotation="0" wrapText="false" indent="0" shrinkToFit="false"/>
      <protection locked="false" hidden="false"/>
    </xf>
    <xf numFmtId="167" fontId="9" fillId="3" borderId="0" xfId="0" applyFont="true" applyBorder="true" applyAlignment="true" applyProtection="true">
      <alignment horizontal="right" vertical="center" textRotation="0" wrapText="false" indent="0" shrinkToFit="false"/>
      <protection locked="false" hidden="false"/>
    </xf>
    <xf numFmtId="173" fontId="9" fillId="0" borderId="0" xfId="0" applyFont="true" applyBorder="true" applyAlignment="true" applyProtection="true">
      <alignment horizontal="left" vertical="center" textRotation="0" wrapText="false" indent="0" shrinkToFit="true"/>
      <protection locked="false" hidden="false"/>
    </xf>
    <xf numFmtId="174" fontId="9" fillId="3" borderId="0" xfId="0" applyFont="true" applyBorder="true" applyAlignment="true" applyProtection="true">
      <alignment horizontal="right" vertical="center" textRotation="0" wrapText="false" indent="0" shrinkToFit="false"/>
      <protection locked="false" hidden="false"/>
    </xf>
    <xf numFmtId="174" fontId="9" fillId="0" borderId="43" xfId="0" applyFont="true" applyBorder="true" applyAlignment="true" applyProtection="true">
      <alignment horizontal="left" vertical="center" textRotation="0" wrapText="false" indent="0" shrinkToFit="false"/>
      <protection locked="false" hidden="false"/>
    </xf>
    <xf numFmtId="164" fontId="9" fillId="3" borderId="62" xfId="0" applyFont="true" applyBorder="true" applyAlignment="true" applyProtection="true">
      <alignment horizontal="center" vertical="center" textRotation="0" wrapText="false" indent="0" shrinkToFit="false"/>
      <protection locked="false" hidden="false"/>
    </xf>
    <xf numFmtId="167" fontId="9" fillId="3" borderId="0" xfId="0" applyFont="true" applyBorder="true" applyAlignment="true" applyProtection="true">
      <alignment horizontal="right" vertical="center" textRotation="0" wrapText="false" indent="0" shrinkToFit="true"/>
      <protection locked="false" hidden="false"/>
    </xf>
    <xf numFmtId="175" fontId="9" fillId="0" borderId="61" xfId="0" applyFont="true" applyBorder="true" applyAlignment="true" applyProtection="true">
      <alignment horizontal="center" vertical="center" textRotation="0" wrapText="false" indent="0" shrinkToFit="false"/>
      <protection locked="false" hidden="false"/>
    </xf>
    <xf numFmtId="164" fontId="33" fillId="0" borderId="72" xfId="0" applyFont="true" applyBorder="true" applyAlignment="true" applyProtection="true">
      <alignment horizontal="center" vertical="center" textRotation="0" wrapText="false" indent="0" shrinkToFit="false"/>
      <protection locked="false" hidden="false"/>
    </xf>
    <xf numFmtId="164" fontId="33" fillId="0" borderId="72" xfId="0" applyFont="true" applyBorder="true" applyAlignment="true" applyProtection="true">
      <alignment horizontal="left" vertical="center" textRotation="0" wrapText="false" indent="0" shrinkToFit="false"/>
      <protection locked="false" hidden="false"/>
    </xf>
    <xf numFmtId="167" fontId="9" fillId="3" borderId="72" xfId="0" applyFont="true" applyBorder="true" applyAlignment="true" applyProtection="true">
      <alignment horizontal="right" vertical="center" textRotation="0" wrapText="false" indent="0" shrinkToFit="true"/>
      <protection locked="false" hidden="false"/>
    </xf>
    <xf numFmtId="173" fontId="9" fillId="0" borderId="72" xfId="0" applyFont="true" applyBorder="true" applyAlignment="true" applyProtection="true">
      <alignment horizontal="left" vertical="center" textRotation="0" wrapText="false" indent="0" shrinkToFit="true"/>
      <protection locked="false" hidden="false"/>
    </xf>
    <xf numFmtId="164" fontId="9" fillId="0" borderId="59" xfId="0" applyFont="true" applyBorder="true" applyAlignment="true" applyProtection="true">
      <alignment horizontal="center" vertical="center" textRotation="0" wrapText="true" indent="0" shrinkToFit="true"/>
      <protection locked="false" hidden="false"/>
    </xf>
    <xf numFmtId="176" fontId="9" fillId="0" borderId="64" xfId="0" applyFont="true" applyBorder="true" applyAlignment="true" applyProtection="true">
      <alignment horizontal="center" vertical="center" textRotation="0" wrapText="false" indent="0" shrinkToFit="false"/>
      <protection locked="false" hidden="false"/>
    </xf>
    <xf numFmtId="172" fontId="9" fillId="3" borderId="64" xfId="0" applyFont="true" applyBorder="true" applyAlignment="true" applyProtection="true">
      <alignment horizontal="center" vertical="center" textRotation="0" wrapText="false" indent="0" shrinkToFit="false"/>
      <protection locked="false" hidden="false"/>
    </xf>
    <xf numFmtId="172" fontId="9" fillId="0" borderId="65" xfId="0" applyFont="true" applyBorder="true" applyAlignment="true" applyProtection="true">
      <alignment horizontal="center" vertical="center" textRotation="0" wrapText="false" indent="0" shrinkToFit="false"/>
      <protection locked="false" hidden="false"/>
    </xf>
    <xf numFmtId="164" fontId="9" fillId="0" borderId="73" xfId="0" applyFont="true" applyBorder="true" applyAlignment="false" applyProtection="true">
      <alignment horizontal="general" vertical="center" textRotation="0" wrapText="false" indent="0" shrinkToFit="false"/>
      <protection locked="false" hidden="false"/>
    </xf>
    <xf numFmtId="164" fontId="8" fillId="0" borderId="73" xfId="0" applyFont="true" applyBorder="true" applyAlignment="false" applyProtection="true">
      <alignment horizontal="general" vertical="center" textRotation="0" wrapText="false" indent="0" shrinkToFit="false"/>
      <protection locked="false" hidden="false"/>
    </xf>
    <xf numFmtId="164" fontId="9" fillId="0" borderId="73" xfId="0" applyFont="true" applyBorder="true" applyAlignment="true" applyProtection="true">
      <alignment horizontal="left" vertical="center" textRotation="0" wrapText="false" indent="0" shrinkToFit="false"/>
      <protection locked="false" hidden="false"/>
    </xf>
    <xf numFmtId="167" fontId="9" fillId="0" borderId="73" xfId="0" applyFont="true" applyBorder="true" applyAlignment="true" applyProtection="true">
      <alignment horizontal="right" vertical="center" textRotation="0" wrapText="false" indent="0" shrinkToFit="false"/>
      <protection locked="false" hidden="false"/>
    </xf>
    <xf numFmtId="167" fontId="9" fillId="3" borderId="73" xfId="0" applyFont="true" applyBorder="true" applyAlignment="true" applyProtection="true">
      <alignment horizontal="right" vertical="center" textRotation="0" wrapText="false" indent="0" shrinkToFit="false"/>
      <protection locked="false" hidden="false"/>
    </xf>
    <xf numFmtId="164" fontId="9" fillId="0" borderId="73" xfId="0" applyFont="true" applyBorder="true" applyAlignment="true" applyProtection="true">
      <alignment horizontal="left" vertical="center" textRotation="0" wrapText="false" indent="0" shrinkToFit="true"/>
      <protection locked="false" hidden="false"/>
    </xf>
    <xf numFmtId="174" fontId="9" fillId="3" borderId="73" xfId="0" applyFont="true" applyBorder="true" applyAlignment="true" applyProtection="true">
      <alignment horizontal="right" vertical="center" textRotation="0" wrapText="false" indent="0" shrinkToFit="false"/>
      <protection locked="false" hidden="false"/>
    </xf>
    <xf numFmtId="164" fontId="9" fillId="0" borderId="73" xfId="0" applyFont="true" applyBorder="true" applyAlignment="true" applyProtection="true">
      <alignment horizontal="center" vertical="center" textRotation="0" wrapText="false" indent="0" shrinkToFit="false"/>
      <protection locked="false" hidden="false"/>
    </xf>
    <xf numFmtId="164" fontId="9" fillId="0" borderId="74" xfId="0" applyFont="true" applyBorder="true" applyAlignment="true" applyProtection="true">
      <alignment horizontal="left" vertical="center" textRotation="0" wrapText="false" indent="0" shrinkToFit="false"/>
      <protection locked="false" hidden="false"/>
    </xf>
    <xf numFmtId="164" fontId="9" fillId="0" borderId="64" xfId="0" applyFont="true" applyBorder="true" applyAlignment="true" applyProtection="true">
      <alignment horizontal="center" vertical="center" textRotation="0" wrapText="false" indent="0" shrinkToFit="false"/>
      <protection locked="false" hidden="false"/>
    </xf>
    <xf numFmtId="164" fontId="9" fillId="0" borderId="75" xfId="0" applyFont="true" applyBorder="true" applyAlignment="true" applyProtection="true">
      <alignment horizontal="center" vertical="center" textRotation="255" wrapText="false" indent="0" shrinkToFit="false"/>
      <protection locked="false" hidden="false"/>
    </xf>
    <xf numFmtId="164" fontId="9" fillId="0" borderId="57" xfId="0" applyFont="true" applyBorder="true" applyAlignment="true" applyProtection="true">
      <alignment horizontal="center" vertical="center" textRotation="0" wrapText="false" indent="0" shrinkToFit="false"/>
      <protection locked="false" hidden="false"/>
    </xf>
    <xf numFmtId="171" fontId="9" fillId="0" borderId="61" xfId="0" applyFont="true" applyBorder="true" applyAlignment="true" applyProtection="true">
      <alignment horizontal="center" vertical="center" textRotation="0" wrapText="false" indent="0" shrinkToFit="true"/>
      <protection locked="false" hidden="false"/>
    </xf>
    <xf numFmtId="172" fontId="9" fillId="0" borderId="62" xfId="0" applyFont="true" applyBorder="true" applyAlignment="true" applyProtection="true">
      <alignment horizontal="right" vertical="center" textRotation="0" wrapText="false" indent="0" shrinkToFit="false"/>
      <protection locked="false" hidden="false"/>
    </xf>
    <xf numFmtId="164" fontId="33" fillId="0" borderId="61" xfId="0" applyFont="true" applyBorder="true" applyAlignment="true" applyProtection="true">
      <alignment horizontal="left" vertical="center" textRotation="0" wrapText="false" indent="0" shrinkToFit="false"/>
      <protection locked="false" hidden="false"/>
    </xf>
    <xf numFmtId="167" fontId="9" fillId="0" borderId="72" xfId="0" applyFont="true" applyBorder="true" applyAlignment="false" applyProtection="true">
      <alignment horizontal="general" vertical="center" textRotation="0" wrapText="false" indent="0" shrinkToFit="false"/>
      <protection locked="false" hidden="false"/>
    </xf>
    <xf numFmtId="167" fontId="9" fillId="0" borderId="72" xfId="0" applyFont="true" applyBorder="true" applyAlignment="true" applyProtection="true">
      <alignment horizontal="right" vertical="center" textRotation="0" wrapText="false" indent="0" shrinkToFit="true"/>
      <protection locked="false" hidden="false"/>
    </xf>
    <xf numFmtId="174" fontId="9" fillId="3" borderId="72" xfId="0" applyFont="true" applyBorder="true" applyAlignment="false" applyProtection="true">
      <alignment horizontal="general" vertical="center" textRotation="0" wrapText="false" indent="0" shrinkToFit="false"/>
      <protection locked="false" hidden="false"/>
    </xf>
    <xf numFmtId="164" fontId="9" fillId="0" borderId="72" xfId="0" applyFont="true" applyBorder="true" applyAlignment="true" applyProtection="true">
      <alignment horizontal="left" vertical="center" textRotation="0" wrapText="false" indent="0" shrinkToFit="false"/>
      <protection locked="false" hidden="false"/>
    </xf>
    <xf numFmtId="164" fontId="9" fillId="0" borderId="76" xfId="0" applyFont="true" applyBorder="true" applyAlignment="true" applyProtection="true">
      <alignment horizontal="left" vertical="center" textRotation="0" wrapText="false" indent="0" shrinkToFit="false"/>
      <protection locked="false" hidden="false"/>
    </xf>
    <xf numFmtId="171" fontId="9" fillId="0" borderId="42" xfId="0" applyFont="true" applyBorder="true" applyAlignment="true" applyProtection="true">
      <alignment horizontal="center" vertical="center" textRotation="0" wrapText="false" indent="0" shrinkToFit="true"/>
      <protection locked="false" hidden="false"/>
    </xf>
    <xf numFmtId="172" fontId="9" fillId="0" borderId="68" xfId="0" applyFont="true" applyBorder="true" applyAlignment="true" applyProtection="true">
      <alignment horizontal="right" vertical="center" textRotation="0" wrapText="false" indent="0" shrinkToFit="false"/>
      <protection locked="false" hidden="false"/>
    </xf>
    <xf numFmtId="164" fontId="33" fillId="0" borderId="69" xfId="0" applyFont="true" applyBorder="true" applyAlignment="true" applyProtection="true">
      <alignment horizontal="left" vertical="center" textRotation="0" wrapText="false" indent="0" shrinkToFit="true"/>
      <protection locked="false" hidden="false"/>
    </xf>
    <xf numFmtId="167" fontId="9" fillId="0" borderId="70" xfId="0" applyFont="true" applyBorder="true" applyAlignment="true" applyProtection="true">
      <alignment horizontal="right" vertical="center" textRotation="0" wrapText="false" indent="0" shrinkToFit="true"/>
      <protection locked="false" hidden="false"/>
    </xf>
    <xf numFmtId="174" fontId="9" fillId="3" borderId="70" xfId="0" applyFont="true" applyBorder="true" applyAlignment="false" applyProtection="true">
      <alignment horizontal="general" vertical="center" textRotation="0" wrapText="false" indent="0" shrinkToFit="false"/>
      <protection locked="false" hidden="false"/>
    </xf>
    <xf numFmtId="164" fontId="9" fillId="0" borderId="43" xfId="0" applyFont="true" applyBorder="true" applyAlignment="true" applyProtection="true">
      <alignment horizontal="left" vertical="center" textRotation="0" wrapText="false" indent="0" shrinkToFit="false"/>
      <protection locked="false" hidden="false"/>
    </xf>
    <xf numFmtId="171" fontId="9" fillId="0" borderId="69" xfId="0" applyFont="true" applyBorder="true" applyAlignment="true" applyProtection="true">
      <alignment horizontal="center" vertical="center" textRotation="0" wrapText="false" indent="0" shrinkToFit="true"/>
      <protection locked="false" hidden="false"/>
    </xf>
    <xf numFmtId="172" fontId="9" fillId="0" borderId="69" xfId="0" applyFont="true" applyBorder="true" applyAlignment="true" applyProtection="true">
      <alignment horizontal="right" vertical="center" textRotation="0" wrapText="false" indent="0" shrinkToFit="false"/>
      <protection locked="false" hidden="false"/>
    </xf>
    <xf numFmtId="164" fontId="9" fillId="0" borderId="70" xfId="0" applyFont="true" applyBorder="true" applyAlignment="false" applyProtection="true">
      <alignment horizontal="general" vertical="center" textRotation="0" wrapText="false" indent="0" shrinkToFit="false"/>
      <protection locked="false" hidden="false"/>
    </xf>
    <xf numFmtId="167" fontId="9" fillId="0" borderId="70" xfId="0" applyFont="true" applyBorder="true" applyAlignment="true" applyProtection="true">
      <alignment horizontal="right" vertical="center" textRotation="0" wrapText="false" indent="0" shrinkToFit="false"/>
      <protection locked="false" hidden="false"/>
    </xf>
    <xf numFmtId="164" fontId="41" fillId="0" borderId="0" xfId="0" applyFont="true" applyBorder="false" applyAlignment="false" applyProtection="true">
      <alignment horizontal="general" vertical="center" textRotation="0" wrapText="false" indent="0" shrinkToFit="false"/>
      <protection locked="false" hidden="false"/>
    </xf>
    <xf numFmtId="167" fontId="9" fillId="0" borderId="70" xfId="0" applyFont="true" applyBorder="true" applyAlignment="false" applyProtection="true">
      <alignment horizontal="general" vertical="center" textRotation="0" wrapText="false" indent="0" shrinkToFit="false"/>
      <protection locked="false" hidden="false"/>
    </xf>
    <xf numFmtId="164" fontId="9" fillId="0" borderId="59" xfId="0" applyFont="true" applyBorder="true" applyAlignment="true" applyProtection="true">
      <alignment horizontal="center" vertical="center" textRotation="0" wrapText="false" indent="0" shrinkToFit="false"/>
      <protection locked="false" hidden="false"/>
    </xf>
    <xf numFmtId="176" fontId="9" fillId="0" borderId="65" xfId="0" applyFont="true" applyBorder="true" applyAlignment="true" applyProtection="true">
      <alignment horizontal="center" vertical="center" textRotation="0" wrapText="false" indent="0" shrinkToFit="false"/>
      <protection locked="false" hidden="false"/>
    </xf>
    <xf numFmtId="172" fontId="9" fillId="3" borderId="64" xfId="0" applyFont="true" applyBorder="true" applyAlignment="true" applyProtection="true">
      <alignment horizontal="right" vertical="center" textRotation="0" wrapText="false" indent="0" shrinkToFit="false"/>
      <protection locked="false" hidden="false"/>
    </xf>
    <xf numFmtId="172" fontId="9" fillId="0" borderId="65" xfId="0" applyFont="true" applyBorder="true" applyAlignment="true" applyProtection="true">
      <alignment horizontal="right" vertical="center" textRotation="0" wrapText="false" indent="0" shrinkToFit="false"/>
      <protection locked="false" hidden="false"/>
    </xf>
    <xf numFmtId="164" fontId="41" fillId="0" borderId="0" xfId="0" applyFont="true" applyBorder="true" applyAlignment="false" applyProtection="true">
      <alignment horizontal="general" vertical="center" textRotation="0" wrapText="false" indent="0" shrinkToFit="false"/>
      <protection locked="false" hidden="false"/>
    </xf>
    <xf numFmtId="164" fontId="0" fillId="0" borderId="0" xfId="0" applyFont="false" applyBorder="true" applyAlignment="false" applyProtection="true">
      <alignment horizontal="general" vertical="center" textRotation="0" wrapText="false" indent="0" shrinkToFit="false"/>
      <protection locked="false" hidden="false"/>
    </xf>
    <xf numFmtId="176" fontId="9" fillId="0" borderId="77" xfId="0" applyFont="true" applyBorder="true" applyAlignment="true" applyProtection="true">
      <alignment horizontal="center" vertical="center" textRotation="0" wrapText="false" indent="0" shrinkToFit="false"/>
      <protection locked="false" hidden="false"/>
    </xf>
    <xf numFmtId="176" fontId="9" fillId="0" borderId="10" xfId="0" applyFont="true" applyBorder="true" applyAlignment="true" applyProtection="true">
      <alignment horizontal="center" vertical="center" textRotation="0" wrapText="false" indent="0" shrinkToFit="true"/>
      <protection locked="false" hidden="false"/>
    </xf>
    <xf numFmtId="172" fontId="9" fillId="0" borderId="40" xfId="0" applyFont="true" applyBorder="true" applyAlignment="true" applyProtection="true">
      <alignment horizontal="right" vertical="center" textRotation="0" wrapText="false" indent="0" shrinkToFit="false"/>
      <protection locked="false" hidden="false"/>
    </xf>
    <xf numFmtId="164" fontId="33" fillId="0" borderId="10" xfId="0" applyFont="true" applyBorder="true" applyAlignment="true" applyProtection="true">
      <alignment horizontal="left" vertical="center" textRotation="0" wrapText="true" indent="0" shrinkToFit="false"/>
      <protection locked="false" hidden="false"/>
    </xf>
    <xf numFmtId="167" fontId="9" fillId="0" borderId="11" xfId="0" applyFont="true" applyBorder="true" applyAlignment="true" applyProtection="true">
      <alignment horizontal="right" vertical="center" textRotation="0" wrapText="false" indent="0" shrinkToFit="true"/>
      <protection locked="false" hidden="false"/>
    </xf>
    <xf numFmtId="174" fontId="9" fillId="0" borderId="11" xfId="0" applyFont="true" applyBorder="true" applyAlignment="true" applyProtection="true">
      <alignment horizontal="right" vertical="center" textRotation="0" wrapText="false" indent="0" shrinkToFit="true"/>
      <protection locked="false" hidden="false"/>
    </xf>
    <xf numFmtId="164" fontId="9" fillId="0" borderId="11" xfId="0" applyFont="true" applyBorder="true" applyAlignment="true" applyProtection="true">
      <alignment horizontal="center" vertical="center" textRotation="0" wrapText="false" indent="0" shrinkToFit="true"/>
      <protection locked="false" hidden="false"/>
    </xf>
    <xf numFmtId="164" fontId="9" fillId="0" borderId="41" xfId="0" applyFont="true" applyBorder="true" applyAlignment="true" applyProtection="true">
      <alignment horizontal="left" vertical="center" textRotation="0" wrapText="false" indent="0" shrinkToFit="true"/>
      <protection locked="false" hidden="false"/>
    </xf>
    <xf numFmtId="164" fontId="9" fillId="0" borderId="40" xfId="0" applyFont="true" applyBorder="true" applyAlignment="true" applyProtection="true">
      <alignment horizontal="center" vertical="center" textRotation="0" wrapText="false" indent="0" shrinkToFit="true"/>
      <protection locked="false" hidden="false"/>
    </xf>
    <xf numFmtId="176" fontId="9" fillId="0" borderId="38" xfId="0" applyFont="true" applyBorder="true" applyAlignment="true" applyProtection="true">
      <alignment horizontal="center" vertical="center" textRotation="0" wrapText="false" indent="0" shrinkToFit="false"/>
      <protection locked="false" hidden="false"/>
    </xf>
    <xf numFmtId="177" fontId="9" fillId="3" borderId="16" xfId="0" applyFont="true" applyBorder="true" applyAlignment="true" applyProtection="true">
      <alignment horizontal="center" vertical="center" textRotation="0" wrapText="false" indent="0" shrinkToFit="false"/>
      <protection locked="false" hidden="false"/>
    </xf>
    <xf numFmtId="172" fontId="9" fillId="3" borderId="38" xfId="0" applyFont="true" applyBorder="true" applyAlignment="true" applyProtection="true">
      <alignment horizontal="right" vertical="center" textRotation="0" wrapText="false" indent="0" shrinkToFit="false"/>
      <protection locked="false" hidden="false"/>
    </xf>
    <xf numFmtId="172" fontId="9" fillId="0" borderId="16" xfId="0" applyFont="true" applyBorder="true" applyAlignment="false" applyProtection="true">
      <alignment horizontal="general" vertical="center" textRotation="0" wrapText="false" indent="0" shrinkToFit="false"/>
      <protection locked="false" hidden="false"/>
    </xf>
    <xf numFmtId="164" fontId="9" fillId="0" borderId="17" xfId="0" applyFont="true" applyBorder="true" applyAlignment="true" applyProtection="true">
      <alignment horizontal="left" vertical="center" textRotation="0" wrapText="false" indent="0" shrinkToFit="false"/>
      <protection locked="false" hidden="false"/>
    </xf>
    <xf numFmtId="164" fontId="8" fillId="0" borderId="17" xfId="0" applyFont="true" applyBorder="true" applyAlignment="false" applyProtection="true">
      <alignment horizontal="general" vertical="center" textRotation="0" wrapText="false" indent="0" shrinkToFit="false"/>
      <protection locked="false" hidden="false"/>
    </xf>
    <xf numFmtId="164" fontId="8" fillId="0" borderId="17" xfId="0" applyFont="true" applyBorder="true" applyAlignment="true" applyProtection="true">
      <alignment horizontal="general" vertical="center" textRotation="0" wrapText="false" indent="0" shrinkToFit="true"/>
      <protection locked="false" hidden="false"/>
    </xf>
    <xf numFmtId="164" fontId="9" fillId="0" borderId="17" xfId="0" applyFont="true" applyBorder="true" applyAlignment="true" applyProtection="true">
      <alignment horizontal="left" vertical="center" textRotation="0" wrapText="false" indent="0" shrinkToFit="true"/>
      <protection locked="false" hidden="false"/>
    </xf>
    <xf numFmtId="174" fontId="9" fillId="0" borderId="17" xfId="0" applyFont="true" applyBorder="true" applyAlignment="true" applyProtection="true">
      <alignment horizontal="left" vertical="center" textRotation="0" wrapText="false" indent="0" shrinkToFit="true"/>
      <protection locked="false" hidden="false"/>
    </xf>
    <xf numFmtId="164" fontId="9" fillId="0" borderId="44" xfId="0" applyFont="true" applyBorder="true" applyAlignment="true" applyProtection="true">
      <alignment horizontal="left" vertical="center" textRotation="0" wrapText="false" indent="0" shrinkToFit="true"/>
      <protection locked="false" hidden="false"/>
    </xf>
    <xf numFmtId="164" fontId="9" fillId="0" borderId="38" xfId="0" applyFont="true" applyBorder="true" applyAlignment="true" applyProtection="true">
      <alignment horizontal="center" vertical="center" textRotation="0" wrapText="false" indent="0" shrinkToFit="true"/>
      <protection locked="false" hidden="false"/>
    </xf>
    <xf numFmtId="164" fontId="9" fillId="0" borderId="0" xfId="0" applyFont="true" applyBorder="true" applyAlignment="true" applyProtection="true">
      <alignment horizontal="center" vertical="center" textRotation="0" wrapText="false" indent="0" shrinkToFit="true"/>
      <protection locked="false" hidden="false"/>
    </xf>
    <xf numFmtId="164" fontId="9" fillId="0" borderId="0" xfId="0" applyFont="true" applyBorder="true" applyAlignment="true" applyProtection="true">
      <alignment horizontal="center" vertical="center" textRotation="255" wrapText="false" indent="0" shrinkToFit="false"/>
      <protection locked="false" hidden="false"/>
    </xf>
    <xf numFmtId="176" fontId="9" fillId="0" borderId="40" xfId="0" applyFont="true" applyBorder="true" applyAlignment="true" applyProtection="true">
      <alignment horizontal="center" vertical="center" textRotation="0" wrapText="false" indent="0" shrinkToFit="false"/>
      <protection locked="false" hidden="false"/>
    </xf>
    <xf numFmtId="172" fontId="9" fillId="4" borderId="40" xfId="0" applyFont="true" applyBorder="true" applyAlignment="true" applyProtection="true">
      <alignment horizontal="right" vertical="center" textRotation="0" wrapText="false" indent="0" shrinkToFit="false"/>
      <protection locked="false" hidden="false"/>
    </xf>
    <xf numFmtId="167" fontId="9" fillId="4" borderId="11" xfId="0" applyFont="true" applyBorder="true" applyAlignment="true" applyProtection="true">
      <alignment horizontal="right" vertical="center" textRotation="0" wrapText="false" indent="0" shrinkToFit="true"/>
      <protection locked="false" hidden="false"/>
    </xf>
    <xf numFmtId="173" fontId="9" fillId="0" borderId="11" xfId="0" applyFont="true" applyBorder="true" applyAlignment="true" applyProtection="true">
      <alignment horizontal="left" vertical="center" textRotation="0" wrapText="false" indent="0" shrinkToFit="true"/>
      <protection locked="false" hidden="false"/>
    </xf>
    <xf numFmtId="174" fontId="9" fillId="3" borderId="11" xfId="0" applyFont="true" applyBorder="true" applyAlignment="true" applyProtection="true">
      <alignment horizontal="general" vertical="center" textRotation="0" wrapText="false" indent="0" shrinkToFit="false"/>
      <protection locked="false" hidden="false"/>
    </xf>
    <xf numFmtId="164" fontId="9" fillId="0" borderId="11" xfId="0" applyFont="true" applyBorder="true" applyAlignment="true" applyProtection="true">
      <alignment horizontal="left" vertical="center" textRotation="0" wrapText="false" indent="0" shrinkToFit="false"/>
      <protection locked="false" hidden="false"/>
    </xf>
    <xf numFmtId="164" fontId="9" fillId="0" borderId="41" xfId="0" applyFont="true" applyBorder="true" applyAlignment="true" applyProtection="true">
      <alignment horizontal="left" vertical="center" textRotation="0" wrapText="false" indent="0" shrinkToFit="false"/>
      <protection locked="false" hidden="false"/>
    </xf>
    <xf numFmtId="164" fontId="9" fillId="3" borderId="40" xfId="0" applyFont="true" applyBorder="true" applyAlignment="true" applyProtection="true">
      <alignment horizontal="center" vertical="center" textRotation="0" wrapText="false" indent="0" shrinkToFit="false"/>
      <protection locked="false" hidden="false"/>
    </xf>
    <xf numFmtId="164" fontId="8" fillId="0" borderId="0" xfId="0" applyFont="true" applyBorder="true" applyAlignment="true" applyProtection="true">
      <alignment horizontal="left" vertical="center" textRotation="0" wrapText="false" indent="0" shrinkToFit="false"/>
      <protection locked="false" hidden="false"/>
    </xf>
    <xf numFmtId="164" fontId="9" fillId="0" borderId="46" xfId="0" applyFont="true" applyBorder="true" applyAlignment="true" applyProtection="true">
      <alignment horizontal="center" vertical="center" textRotation="0" wrapText="false" indent="0" shrinkToFit="false"/>
      <protection locked="false" hidden="false"/>
    </xf>
    <xf numFmtId="172" fontId="9" fillId="0" borderId="37" xfId="0" applyFont="true" applyBorder="true" applyAlignment="true" applyProtection="true">
      <alignment horizontal="right" vertical="center" textRotation="0" wrapText="false" indent="0" shrinkToFit="false"/>
      <protection locked="false" hidden="false"/>
    </xf>
    <xf numFmtId="164" fontId="33" fillId="0" borderId="46" xfId="0" applyFont="true" applyBorder="true" applyAlignment="true" applyProtection="true">
      <alignment horizontal="left" vertical="center" textRotation="0" wrapText="true" indent="0" shrinkToFit="false"/>
      <protection locked="false" hidden="false"/>
    </xf>
    <xf numFmtId="167" fontId="9" fillId="3" borderId="47" xfId="0" applyFont="true" applyBorder="true" applyAlignment="true" applyProtection="true">
      <alignment horizontal="general" vertical="center" textRotation="0" wrapText="false" indent="0" shrinkToFit="true"/>
      <protection locked="false" hidden="false"/>
    </xf>
    <xf numFmtId="173" fontId="9" fillId="0" borderId="47" xfId="0" applyFont="true" applyBorder="true" applyAlignment="true" applyProtection="true">
      <alignment horizontal="left" vertical="center" textRotation="0" wrapText="false" indent="0" shrinkToFit="true"/>
      <protection locked="false" hidden="false"/>
    </xf>
    <xf numFmtId="174" fontId="9" fillId="3" borderId="47" xfId="0" applyFont="true" applyBorder="true" applyAlignment="true" applyProtection="true">
      <alignment horizontal="general" vertical="center" textRotation="0" wrapText="false" indent="0" shrinkToFit="true"/>
      <protection locked="false" hidden="false"/>
    </xf>
    <xf numFmtId="164" fontId="9" fillId="0" borderId="47" xfId="0" applyFont="true" applyBorder="true" applyAlignment="true" applyProtection="true">
      <alignment horizontal="left" vertical="center" textRotation="0" wrapText="false" indent="0" shrinkToFit="true"/>
      <protection locked="false" hidden="false"/>
    </xf>
    <xf numFmtId="164" fontId="9" fillId="3" borderId="37" xfId="0" applyFont="true" applyBorder="true" applyAlignment="true" applyProtection="true">
      <alignment horizontal="center" vertical="center" textRotation="0" wrapText="false" indent="0" shrinkToFit="true"/>
      <protection locked="false" hidden="false"/>
    </xf>
    <xf numFmtId="164" fontId="42" fillId="0" borderId="0" xfId="0" applyFont="true" applyBorder="false" applyAlignment="false" applyProtection="true">
      <alignment horizontal="general" vertical="center" textRotation="0" wrapText="false" indent="0" shrinkToFit="false"/>
      <protection locked="false" hidden="false"/>
    </xf>
    <xf numFmtId="164" fontId="43" fillId="0" borderId="0" xfId="0" applyFont="true" applyBorder="false" applyAlignment="true" applyProtection="true">
      <alignment horizontal="general" vertical="top" textRotation="0" wrapText="true" indent="0" shrinkToFit="false"/>
      <protection locked="false" hidden="false"/>
    </xf>
    <xf numFmtId="164" fontId="44" fillId="0" borderId="0" xfId="0" applyFont="true" applyBorder="true" applyAlignment="true" applyProtection="true">
      <alignment horizontal="left" vertical="center" textRotation="0" wrapText="true" indent="0" shrinkToFit="false"/>
      <protection locked="false" hidden="false"/>
    </xf>
    <xf numFmtId="164" fontId="42" fillId="0" borderId="0" xfId="0" applyFont="true" applyBorder="true" applyAlignment="false" applyProtection="true">
      <alignment horizontal="general" vertical="center" textRotation="0" wrapText="false" indent="0" shrinkToFit="false"/>
      <protection locked="false" hidden="false"/>
    </xf>
    <xf numFmtId="164" fontId="33" fillId="0" borderId="0" xfId="0" applyFont="true" applyBorder="true" applyAlignment="true" applyProtection="true">
      <alignment horizontal="left" vertical="top" textRotation="0" wrapText="false" indent="0" shrinkToFit="false"/>
      <protection locked="false" hidden="false"/>
    </xf>
    <xf numFmtId="164" fontId="32" fillId="0" borderId="53" xfId="0" applyFont="true" applyBorder="true" applyAlignment="true" applyProtection="true">
      <alignment horizontal="left" vertical="top" textRotation="0" wrapText="false" indent="0" shrinkToFit="false"/>
      <protection locked="false" hidden="false"/>
    </xf>
    <xf numFmtId="164" fontId="45" fillId="0" borderId="0" xfId="0" applyFont="true" applyBorder="true" applyAlignment="true" applyProtection="true">
      <alignment horizontal="left" vertical="top" textRotation="0" wrapText="false" indent="0" shrinkToFit="false"/>
      <protection locked="false" hidden="false"/>
    </xf>
    <xf numFmtId="164" fontId="31" fillId="0" borderId="0" xfId="0" applyFont="true" applyBorder="false" applyAlignment="true" applyProtection="true">
      <alignment horizontal="general" vertical="center" textRotation="0" wrapText="false" indent="0" shrinkToFit="false"/>
      <protection locked="false" hidden="false"/>
    </xf>
    <xf numFmtId="164" fontId="9" fillId="0" borderId="0" xfId="0" applyFont="true" applyBorder="true" applyAlignment="true" applyProtection="true">
      <alignment horizontal="right" vertical="center" textRotation="0" wrapText="false" indent="0" shrinkToFit="false"/>
      <protection locked="false" hidden="false"/>
    </xf>
    <xf numFmtId="164" fontId="33" fillId="0" borderId="55" xfId="0" applyFont="true" applyBorder="true" applyAlignment="true" applyProtection="true">
      <alignment horizontal="right" vertical="top" textRotation="0" wrapText="false" indent="0" shrinkToFit="true"/>
      <protection locked="false" hidden="false"/>
    </xf>
    <xf numFmtId="164" fontId="34" fillId="0" borderId="0" xfId="0" applyFont="true" applyBorder="true" applyAlignment="true" applyProtection="true">
      <alignment horizontal="general" vertical="top" textRotation="0" wrapText="true" indent="0" shrinkToFit="false"/>
      <protection locked="false" hidden="false"/>
    </xf>
    <xf numFmtId="164" fontId="38" fillId="0" borderId="53" xfId="0" applyFont="true" applyBorder="true" applyAlignment="true" applyProtection="true">
      <alignment horizontal="general" vertical="top" textRotation="0" wrapText="true" indent="0" shrinkToFit="false"/>
      <protection locked="false" hidden="false"/>
    </xf>
    <xf numFmtId="164" fontId="32" fillId="0" borderId="0" xfId="0" applyFont="true" applyBorder="true" applyAlignment="true" applyProtection="true">
      <alignment horizontal="left" vertical="center" textRotation="0" wrapText="false" indent="0" shrinkToFit="false"/>
      <protection locked="false" hidden="false"/>
    </xf>
    <xf numFmtId="164" fontId="31" fillId="0" borderId="0" xfId="0" applyFont="true" applyBorder="true" applyAlignment="true" applyProtection="true">
      <alignment horizontal="right" vertical="center" textRotation="0" wrapText="false" indent="0" shrinkToFit="false"/>
      <protection locked="false" hidden="false"/>
    </xf>
    <xf numFmtId="164" fontId="38" fillId="0" borderId="0" xfId="0" applyFont="true" applyBorder="true" applyAlignment="true" applyProtection="true">
      <alignment horizontal="general" vertical="top" textRotation="0" wrapText="true" indent="0" shrinkToFit="false"/>
      <protection locked="false" hidden="false"/>
    </xf>
    <xf numFmtId="164" fontId="43" fillId="0" borderId="0" xfId="0" applyFont="true" applyBorder="true" applyAlignment="true" applyProtection="true">
      <alignment horizontal="left" vertical="center" textRotation="0" wrapText="true" indent="0" shrinkToFit="false"/>
      <protection locked="false" hidden="false"/>
    </xf>
    <xf numFmtId="164" fontId="43" fillId="0" borderId="0" xfId="0" applyFont="true" applyBorder="true" applyAlignment="true" applyProtection="true">
      <alignment horizontal="general" vertical="center" textRotation="0" wrapText="true" indent="0" shrinkToFit="false"/>
      <protection locked="false" hidden="false"/>
    </xf>
    <xf numFmtId="164" fontId="40" fillId="0" borderId="0" xfId="0" applyFont="true" applyBorder="true" applyAlignment="false" applyProtection="true">
      <alignment horizontal="general" vertical="center" textRotation="0" wrapText="false" indent="0" shrinkToFit="false"/>
      <protection locked="false" hidden="false"/>
    </xf>
    <xf numFmtId="164" fontId="32" fillId="0" borderId="0" xfId="0" applyFont="true" applyBorder="true" applyAlignment="true" applyProtection="true">
      <alignment horizontal="center" vertical="center" textRotation="0" wrapText="false" indent="0" shrinkToFit="false"/>
      <protection locked="false" hidden="false"/>
    </xf>
    <xf numFmtId="164" fontId="46" fillId="0" borderId="51" xfId="0" applyFont="true" applyBorder="true" applyAlignment="false" applyProtection="true">
      <alignment horizontal="general" vertical="center" textRotation="0" wrapText="false" indent="0" shrinkToFit="false"/>
      <protection locked="false" hidden="false"/>
    </xf>
    <xf numFmtId="164" fontId="32" fillId="0" borderId="55" xfId="0" applyFont="true" applyBorder="true" applyAlignment="true" applyProtection="true">
      <alignment horizontal="right" vertical="top" textRotation="0" wrapText="false" indent="0" shrinkToFit="true"/>
      <protection locked="false" hidden="false"/>
    </xf>
    <xf numFmtId="164" fontId="47" fillId="0" borderId="0" xfId="0" applyFont="true" applyBorder="false" applyAlignment="false" applyProtection="true">
      <alignment horizontal="general" vertical="center" textRotation="0" wrapText="false" indent="0" shrinkToFit="false"/>
      <protection locked="false" hidden="false"/>
    </xf>
    <xf numFmtId="164" fontId="32" fillId="0" borderId="55" xfId="0" applyFont="true" applyBorder="true" applyAlignment="true" applyProtection="true">
      <alignment horizontal="left" vertical="top" textRotation="0" wrapText="false" indent="0" shrinkToFit="false"/>
      <protection locked="false" hidden="false"/>
    </xf>
    <xf numFmtId="164" fontId="31" fillId="0" borderId="0" xfId="0" applyFont="true" applyBorder="true" applyAlignment="true" applyProtection="true">
      <alignment horizontal="distributed" vertical="center" textRotation="0" wrapText="false" indent="0" shrinkToFit="false"/>
      <protection locked="false" hidden="false"/>
    </xf>
    <xf numFmtId="164" fontId="31" fillId="0" borderId="47" xfId="0" applyFont="true" applyBorder="true" applyAlignment="true" applyProtection="true">
      <alignment horizontal="center" vertical="center" textRotation="0" wrapText="false" indent="0" shrinkToFit="false"/>
      <protection locked="false" hidden="false"/>
    </xf>
    <xf numFmtId="164" fontId="47" fillId="0" borderId="55" xfId="0" applyFont="true" applyBorder="true" applyAlignment="false" applyProtection="true">
      <alignment horizontal="general" vertical="center" textRotation="0" wrapText="false" indent="0" shrinkToFit="false"/>
      <protection locked="false" hidden="false"/>
    </xf>
    <xf numFmtId="164" fontId="32" fillId="0" borderId="55" xfId="0" applyFont="true" applyBorder="true" applyAlignment="true" applyProtection="true">
      <alignment horizontal="right" vertical="center" textRotation="0" wrapText="false" indent="0" shrinkToFit="false"/>
      <protection locked="false" hidden="false"/>
    </xf>
    <xf numFmtId="164" fontId="9" fillId="0" borderId="78" xfId="0" applyFont="true" applyBorder="true" applyAlignment="true" applyProtection="true">
      <alignment horizontal="left" vertical="center" textRotation="0" wrapText="false" indent="0" shrinkToFit="false"/>
      <protection locked="false" hidden="false"/>
    </xf>
    <xf numFmtId="164" fontId="31" fillId="0" borderId="49" xfId="0" applyFont="true" applyBorder="true" applyAlignment="true" applyProtection="true">
      <alignment horizontal="left" vertical="center" textRotation="0" wrapText="false" indent="0" shrinkToFit="false"/>
      <protection locked="false" hidden="false"/>
    </xf>
    <xf numFmtId="164" fontId="31" fillId="0" borderId="49" xfId="0" applyFont="true" applyBorder="true" applyAlignment="false" applyProtection="true">
      <alignment horizontal="general" vertical="center" textRotation="0" wrapText="false" indent="0" shrinkToFit="false"/>
      <protection locked="false" hidden="false"/>
    </xf>
    <xf numFmtId="164" fontId="31" fillId="0" borderId="49" xfId="0" applyFont="true" applyBorder="true" applyAlignment="true" applyProtection="true">
      <alignment horizontal="center" vertical="center" textRotation="0" wrapText="false" indent="0" shrinkToFit="false"/>
      <protection locked="false" hidden="false"/>
    </xf>
    <xf numFmtId="164" fontId="31" fillId="0" borderId="79" xfId="0" applyFont="true" applyBorder="true" applyAlignment="true" applyProtection="true">
      <alignment horizontal="left" vertical="center" textRotation="0" wrapText="false" indent="0" shrinkToFit="false"/>
      <protection locked="false" hidden="false"/>
    </xf>
    <xf numFmtId="164" fontId="32" fillId="0" borderId="49" xfId="0" applyFont="true" applyBorder="true" applyAlignment="true" applyProtection="true">
      <alignment horizontal="left" vertical="top" textRotation="0" wrapText="false" indent="0" shrinkToFit="false"/>
      <protection locked="false" hidden="false"/>
    </xf>
    <xf numFmtId="164" fontId="32" fillId="0" borderId="80" xfId="0" applyFont="true" applyBorder="true" applyAlignment="true" applyProtection="true">
      <alignment horizontal="left" vertical="top" textRotation="0" wrapText="false" indent="0" shrinkToFit="false"/>
      <protection locked="false" hidden="false"/>
    </xf>
    <xf numFmtId="164" fontId="29" fillId="0" borderId="0" xfId="0" applyFont="true" applyBorder="true" applyAlignment="true" applyProtection="true">
      <alignment horizontal="center" vertical="center" textRotation="0" wrapText="false" indent="0" shrinkToFit="false"/>
      <protection locked="false" hidden="false"/>
    </xf>
    <xf numFmtId="167" fontId="9" fillId="0" borderId="40" xfId="0" applyFont="true" applyBorder="true" applyAlignment="true" applyProtection="true">
      <alignment horizontal="center" vertical="center" textRotation="0" wrapText="false" indent="0" shrinkToFit="false"/>
      <protection locked="false" hidden="false"/>
    </xf>
    <xf numFmtId="167" fontId="9" fillId="3" borderId="40" xfId="0" applyFont="true" applyBorder="true" applyAlignment="true" applyProtection="true">
      <alignment horizontal="center" vertical="center" textRotation="0" wrapText="false" indent="0" shrinkToFit="false"/>
      <protection locked="false" hidden="false"/>
    </xf>
    <xf numFmtId="170" fontId="9" fillId="3" borderId="0" xfId="0" applyFont="true" applyBorder="true" applyAlignment="true" applyProtection="true">
      <alignment horizontal="general" vertical="center" textRotation="0" wrapText="false" indent="0" shrinkToFit="false"/>
      <protection locked="false" hidden="false"/>
    </xf>
    <xf numFmtId="168" fontId="9" fillId="0" borderId="0" xfId="0" applyFont="true" applyBorder="true" applyAlignment="true" applyProtection="true">
      <alignment horizontal="center" vertical="center" textRotation="0" wrapText="false" indent="0" shrinkToFit="true"/>
      <protection locked="false" hidden="false"/>
    </xf>
    <xf numFmtId="167" fontId="9" fillId="0" borderId="81" xfId="0" applyFont="true" applyBorder="true" applyAlignment="true" applyProtection="true">
      <alignment horizontal="center" vertical="center" textRotation="0" wrapText="true" indent="0" shrinkToFit="true"/>
      <protection locked="false" hidden="false"/>
    </xf>
    <xf numFmtId="167" fontId="9" fillId="0" borderId="0" xfId="0" applyFont="true" applyBorder="true" applyAlignment="true" applyProtection="true">
      <alignment horizontal="right" vertical="center" textRotation="0" wrapText="false" indent="0" shrinkToFit="false"/>
      <protection locked="false" hidden="false"/>
    </xf>
    <xf numFmtId="167" fontId="9" fillId="0" borderId="17" xfId="0" applyFont="true" applyBorder="true" applyAlignment="true" applyProtection="true">
      <alignment horizontal="center" vertical="center" textRotation="0" wrapText="false" indent="0" shrinkToFit="false"/>
      <protection locked="false" hidden="false"/>
    </xf>
    <xf numFmtId="167" fontId="9" fillId="0" borderId="17" xfId="0" applyFont="true" applyBorder="true" applyAlignment="true" applyProtection="true">
      <alignment horizontal="center" vertical="center" textRotation="0" wrapText="true" indent="0" shrinkToFit="true"/>
      <protection locked="false" hidden="false"/>
    </xf>
    <xf numFmtId="164" fontId="9" fillId="0" borderId="17" xfId="0" applyFont="true" applyBorder="true" applyAlignment="true" applyProtection="true">
      <alignment horizontal="center" vertical="center" textRotation="0" wrapText="false" indent="0" shrinkToFit="false"/>
      <protection locked="false" hidden="false"/>
    </xf>
    <xf numFmtId="169" fontId="9" fillId="0" borderId="17" xfId="0" applyFont="true" applyBorder="true" applyAlignment="true" applyProtection="true">
      <alignment horizontal="center" vertical="center" textRotation="0" wrapText="false" indent="0" shrinkToFit="false"/>
      <protection locked="false" hidden="false"/>
    </xf>
    <xf numFmtId="170" fontId="9" fillId="5" borderId="0" xfId="0" applyFont="true" applyBorder="true" applyAlignment="true" applyProtection="true">
      <alignment horizontal="right" vertical="center" textRotation="0" wrapText="false" indent="0" shrinkToFit="false"/>
      <protection locked="false" hidden="false"/>
    </xf>
    <xf numFmtId="167" fontId="9" fillId="0" borderId="55" xfId="0" applyFont="true" applyBorder="true" applyAlignment="true" applyProtection="true">
      <alignment horizontal="center" vertical="center" textRotation="0" wrapText="false" indent="0" shrinkToFit="false"/>
      <protection locked="false" hidden="false"/>
    </xf>
    <xf numFmtId="167" fontId="9" fillId="0" borderId="0" xfId="0" applyFont="true" applyBorder="true" applyAlignment="true" applyProtection="true">
      <alignment horizontal="center" vertical="center" textRotation="0" wrapText="true" indent="0" shrinkToFit="true"/>
      <protection locked="false" hidden="false"/>
    </xf>
    <xf numFmtId="164" fontId="33" fillId="0" borderId="55" xfId="0" applyFont="true" applyBorder="true" applyAlignment="true" applyProtection="true">
      <alignment horizontal="center" vertical="center" textRotation="0" wrapText="false" indent="0" shrinkToFit="false"/>
      <protection locked="false" hidden="false"/>
    </xf>
    <xf numFmtId="164" fontId="33" fillId="0" borderId="53" xfId="0" applyFont="true" applyBorder="true" applyAlignment="true" applyProtection="true">
      <alignment horizontal="general" vertical="top" textRotation="0" wrapText="true" indent="0" shrinkToFit="false"/>
      <protection locked="false" hidden="false"/>
    </xf>
    <xf numFmtId="164" fontId="33" fillId="0" borderId="0" xfId="0" applyFont="true" applyBorder="true" applyAlignment="true" applyProtection="true">
      <alignment horizontal="general" vertical="center" textRotation="0" wrapText="false" indent="0" shrinkToFit="true"/>
      <protection locked="false" hidden="false"/>
    </xf>
    <xf numFmtId="164" fontId="33" fillId="0" borderId="55" xfId="0" applyFont="true" applyBorder="true" applyAlignment="true" applyProtection="true">
      <alignment horizontal="general" vertical="center" textRotation="0" wrapText="false" indent="0" shrinkToFit="true"/>
      <protection locked="false" hidden="false"/>
    </xf>
    <xf numFmtId="164" fontId="53" fillId="0" borderId="0" xfId="0" applyFont="true" applyBorder="false" applyAlignment="false" applyProtection="true">
      <alignment horizontal="general" vertical="center" textRotation="0" wrapText="false" indent="0" shrinkToFit="false"/>
      <protection locked="false" hidden="false"/>
    </xf>
    <xf numFmtId="164" fontId="33" fillId="0" borderId="0" xfId="0" applyFont="true" applyBorder="true" applyAlignment="true" applyProtection="true">
      <alignment horizontal="left" vertical="top" textRotation="0" wrapText="true" indent="0" shrinkToFit="false"/>
      <protection locked="false" hidden="false"/>
    </xf>
    <xf numFmtId="164" fontId="54" fillId="0" borderId="0" xfId="0" applyFont="true" applyBorder="false" applyAlignment="true" applyProtection="true">
      <alignment horizontal="general" vertical="center" textRotation="0" wrapText="false" indent="0" shrinkToFit="false"/>
      <protection locked="false" hidden="false"/>
    </xf>
    <xf numFmtId="164" fontId="53" fillId="0" borderId="0" xfId="0" applyFont="true" applyBorder="false" applyAlignment="true" applyProtection="true">
      <alignment horizontal="general" vertical="center" textRotation="0" wrapText="false" indent="0" shrinkToFit="false"/>
      <protection locked="false" hidden="false"/>
    </xf>
    <xf numFmtId="164" fontId="53" fillId="0" borderId="0" xfId="0" applyFont="true" applyBorder="true" applyAlignment="true" applyProtection="true">
      <alignment horizontal="general" vertical="center" textRotation="0" wrapText="false" indent="0" shrinkToFit="false"/>
      <protection locked="false" hidden="false"/>
    </xf>
    <xf numFmtId="164" fontId="53" fillId="0" borderId="54" xfId="0" applyFont="true" applyBorder="true" applyAlignment="true" applyProtection="true">
      <alignment horizontal="general" vertical="center" textRotation="0" wrapText="false" indent="0" shrinkToFit="false"/>
      <protection locked="false" hidden="false"/>
    </xf>
    <xf numFmtId="164" fontId="33" fillId="0" borderId="0" xfId="0" applyFont="true" applyBorder="false" applyAlignment="true" applyProtection="true">
      <alignment horizontal="left" vertical="center" textRotation="0" wrapText="false" indent="0" shrinkToFit="false"/>
      <protection locked="false" hidden="false"/>
    </xf>
    <xf numFmtId="164" fontId="33" fillId="0" borderId="54" xfId="0" applyFont="true" applyBorder="true" applyAlignment="true" applyProtection="true">
      <alignment horizontal="left" vertical="center" textRotation="0" wrapText="false" indent="0" shrinkToFit="false"/>
      <protection locked="false" hidden="false"/>
    </xf>
    <xf numFmtId="164" fontId="30" fillId="0" borderId="0" xfId="0" applyFont="true" applyBorder="false" applyAlignment="true" applyProtection="true">
      <alignment horizontal="left" vertical="center" textRotation="0" wrapText="false" indent="0" shrinkToFit="false"/>
      <protection locked="false" hidden="false"/>
    </xf>
    <xf numFmtId="164" fontId="9" fillId="0" borderId="54" xfId="0" applyFont="true" applyBorder="true" applyAlignment="true" applyProtection="true">
      <alignment horizontal="left" vertical="center" textRotation="0" wrapText="false" indent="0" shrinkToFit="false"/>
      <protection locked="false" hidden="false"/>
    </xf>
    <xf numFmtId="164" fontId="33" fillId="0" borderId="55" xfId="0" applyFont="true" applyBorder="true" applyAlignment="true" applyProtection="true">
      <alignment horizontal="left" vertical="center" textRotation="0" wrapText="false" indent="0" shrinkToFit="false"/>
      <protection locked="false" hidden="false"/>
    </xf>
    <xf numFmtId="164" fontId="33" fillId="0" borderId="0" xfId="0" applyFont="true" applyBorder="false" applyAlignment="true" applyProtection="true">
      <alignment horizontal="center" vertical="center" textRotation="0" wrapText="false" indent="0" shrinkToFit="false"/>
      <protection locked="false" hidden="false"/>
    </xf>
    <xf numFmtId="164" fontId="33" fillId="0" borderId="0" xfId="0" applyFont="true" applyBorder="false" applyAlignment="true" applyProtection="true">
      <alignment horizontal="general" vertical="top" textRotation="0" wrapText="true" indent="0" shrinkToFit="false"/>
      <protection locked="false" hidden="false"/>
    </xf>
    <xf numFmtId="164" fontId="9" fillId="0" borderId="55" xfId="0" applyFont="true" applyBorder="true" applyAlignment="true" applyProtection="true">
      <alignment horizontal="left" vertical="center" textRotation="0" wrapText="false" indent="0" shrinkToFit="false"/>
      <protection locked="false" hidden="false"/>
    </xf>
    <xf numFmtId="164" fontId="55" fillId="0" borderId="0" xfId="0" applyFont="true" applyBorder="false" applyAlignment="true" applyProtection="true">
      <alignment horizontal="left" vertical="center" textRotation="0" wrapText="false" indent="0" shrinkToFit="false"/>
      <protection locked="false" hidden="false"/>
    </xf>
    <xf numFmtId="164" fontId="9" fillId="0" borderId="0" xfId="0" applyFont="true" applyBorder="false" applyAlignment="true" applyProtection="true">
      <alignment horizontal="general" vertical="center" textRotation="0" wrapText="true" indent="0" shrinkToFit="false"/>
      <protection locked="false" hidden="false"/>
    </xf>
    <xf numFmtId="164" fontId="9" fillId="0" borderId="55" xfId="0" applyFont="true" applyBorder="true" applyAlignment="true" applyProtection="true">
      <alignment horizontal="right" vertical="center" textRotation="0" wrapText="false" indent="0" shrinkToFit="false"/>
      <protection locked="false" hidden="false"/>
    </xf>
    <xf numFmtId="164" fontId="33" fillId="0" borderId="0" xfId="0" applyFont="true" applyBorder="false" applyAlignment="true" applyProtection="true">
      <alignment horizontal="left" vertical="top" textRotation="0" wrapText="false" indent="0" shrinkToFit="false"/>
      <protection locked="false" hidden="false"/>
    </xf>
    <xf numFmtId="164" fontId="9" fillId="0" borderId="10" xfId="0" applyFont="true" applyBorder="true" applyAlignment="true" applyProtection="true">
      <alignment horizontal="center" vertical="center" textRotation="0" wrapText="true" indent="0" shrinkToFit="false"/>
      <protection locked="false" hidden="false"/>
    </xf>
    <xf numFmtId="164" fontId="9" fillId="0" borderId="41" xfId="0" applyFont="true" applyBorder="true" applyAlignment="true" applyProtection="true">
      <alignment horizontal="center" vertical="center" textRotation="0" wrapText="true" indent="0" shrinkToFit="false"/>
      <protection locked="false" hidden="false"/>
    </xf>
    <xf numFmtId="164" fontId="46" fillId="0" borderId="0" xfId="0" applyFont="true" applyBorder="true" applyAlignment="true" applyProtection="true">
      <alignment horizontal="general" vertical="center" textRotation="0" wrapText="false" indent="0" shrinkToFit="false"/>
      <protection locked="false" hidden="false"/>
    </xf>
    <xf numFmtId="164" fontId="9" fillId="0" borderId="16" xfId="0" applyFont="true" applyBorder="true" applyAlignment="true" applyProtection="true">
      <alignment horizontal="center" vertical="center" textRotation="255" wrapText="false" indent="0" shrinkToFit="false"/>
      <protection locked="false" hidden="false"/>
    </xf>
    <xf numFmtId="164" fontId="9" fillId="0" borderId="82" xfId="0" applyFont="true" applyBorder="true" applyAlignment="true" applyProtection="true">
      <alignment horizontal="center" vertical="center" textRotation="0" wrapText="false" indent="0" shrinkToFit="false"/>
      <protection locked="false" hidden="false"/>
    </xf>
    <xf numFmtId="171" fontId="9" fillId="0" borderId="38" xfId="0" applyFont="true" applyBorder="true" applyAlignment="true" applyProtection="true">
      <alignment horizontal="center" vertical="center" textRotation="0" wrapText="false" indent="0" shrinkToFit="false"/>
      <protection locked="false" hidden="false"/>
    </xf>
    <xf numFmtId="172" fontId="9" fillId="0" borderId="38" xfId="0" applyFont="true" applyBorder="true" applyAlignment="true" applyProtection="true">
      <alignment horizontal="right" vertical="center" textRotation="0" wrapText="false" indent="0" shrinkToFit="false"/>
      <protection locked="false" hidden="false"/>
    </xf>
    <xf numFmtId="164" fontId="46" fillId="0" borderId="0" xfId="0" applyFont="true" applyBorder="false" applyAlignment="true" applyProtection="true">
      <alignment horizontal="general" vertical="top" textRotation="0" wrapText="false" indent="0" shrinkToFit="false"/>
      <protection locked="false" hidden="false"/>
    </xf>
    <xf numFmtId="164" fontId="46" fillId="0" borderId="0" xfId="0" applyFont="true" applyBorder="true" applyAlignment="true" applyProtection="true">
      <alignment horizontal="left" vertical="bottom" textRotation="0" wrapText="true" indent="0" shrinkToFit="false"/>
      <protection locked="false" hidden="false"/>
    </xf>
    <xf numFmtId="172" fontId="9" fillId="0" borderId="68"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false" applyAlignment="true" applyProtection="true">
      <alignment horizontal="left" vertical="bottom" textRotation="0" wrapText="true" indent="0" shrinkToFit="false"/>
      <protection locked="false" hidden="false"/>
    </xf>
    <xf numFmtId="164" fontId="46" fillId="0" borderId="0" xfId="0" applyFont="true" applyBorder="false" applyAlignment="true" applyProtection="true">
      <alignment horizontal="general" vertical="top" textRotation="0" wrapText="true" indent="0" shrinkToFit="false"/>
      <protection locked="false" hidden="false"/>
    </xf>
    <xf numFmtId="164" fontId="9" fillId="0" borderId="59" xfId="0" applyFont="true" applyBorder="true" applyAlignment="true" applyProtection="true">
      <alignment horizontal="center" vertical="center" textRotation="0" wrapText="true" indent="0" shrinkToFit="false"/>
      <protection locked="false" hidden="false"/>
    </xf>
    <xf numFmtId="172" fontId="9" fillId="0" borderId="83" xfId="0" applyFont="true" applyBorder="true" applyAlignment="true" applyProtection="true">
      <alignment horizontal="center" vertical="center" textRotation="0" wrapText="false" indent="0" shrinkToFit="false"/>
      <protection locked="false" hidden="false"/>
    </xf>
    <xf numFmtId="164" fontId="9" fillId="0" borderId="68" xfId="0" applyFont="true" applyBorder="true" applyAlignment="true" applyProtection="true">
      <alignment horizontal="center" vertical="center" textRotation="0" wrapText="false" indent="0" shrinkToFit="false"/>
      <protection locked="false" hidden="false"/>
    </xf>
    <xf numFmtId="164" fontId="9" fillId="0" borderId="84" xfId="0" applyFont="true" applyBorder="true" applyAlignment="true" applyProtection="true">
      <alignment horizontal="center" vertical="center" textRotation="255" wrapText="false" indent="0" shrinkToFit="false"/>
      <protection locked="false" hidden="false"/>
    </xf>
    <xf numFmtId="164" fontId="33" fillId="0" borderId="63" xfId="0" applyFont="true" applyBorder="true" applyAlignment="true" applyProtection="true">
      <alignment horizontal="left" vertical="center" textRotation="0" wrapText="false" indent="0" shrinkToFit="false"/>
      <protection locked="false" hidden="false"/>
    </xf>
    <xf numFmtId="167" fontId="9" fillId="0" borderId="11" xfId="0" applyFont="true" applyBorder="true" applyAlignment="true" applyProtection="true">
      <alignment horizontal="right" vertical="center" textRotation="0" wrapText="false" indent="0" shrinkToFit="false"/>
      <protection locked="false" hidden="false"/>
    </xf>
    <xf numFmtId="174" fontId="9" fillId="0" borderId="11" xfId="0" applyFont="true" applyBorder="true" applyAlignment="true" applyProtection="true">
      <alignment horizontal="right" vertical="center" textRotation="0" wrapText="false" indent="0" shrinkToFit="false"/>
      <protection locked="false" hidden="false"/>
    </xf>
    <xf numFmtId="164" fontId="9" fillId="0" borderId="11" xfId="0" applyFont="true" applyBorder="true" applyAlignment="true" applyProtection="true">
      <alignment horizontal="center" vertical="center" textRotation="0" wrapText="false" indent="0" shrinkToFit="false"/>
      <protection locked="false" hidden="false"/>
    </xf>
    <xf numFmtId="164" fontId="44" fillId="0" borderId="0" xfId="0" applyFont="true" applyBorder="false" applyAlignment="true" applyProtection="true">
      <alignment horizontal="general" vertical="top" textRotation="0" wrapText="true" indent="0" shrinkToFit="false"/>
      <protection locked="false" hidden="false"/>
    </xf>
    <xf numFmtId="177" fontId="9" fillId="3" borderId="10" xfId="0" applyFont="true" applyBorder="true" applyAlignment="true" applyProtection="true">
      <alignment horizontal="center" vertical="center" textRotation="0" wrapText="false" indent="0" shrinkToFit="false"/>
      <protection locked="false" hidden="false"/>
    </xf>
    <xf numFmtId="172" fontId="9" fillId="3" borderId="40" xfId="0" applyFont="true" applyBorder="true" applyAlignment="true" applyProtection="true">
      <alignment horizontal="right" vertical="center" textRotation="0" wrapText="false" indent="0" shrinkToFit="false"/>
      <protection locked="false" hidden="false"/>
    </xf>
    <xf numFmtId="172" fontId="9" fillId="0" borderId="10" xfId="0" applyFont="true" applyBorder="true" applyAlignment="false" applyProtection="true">
      <alignment horizontal="general" vertical="center" textRotation="0" wrapText="false" indent="0" shrinkToFit="false"/>
      <protection locked="false" hidden="false"/>
    </xf>
    <xf numFmtId="164" fontId="8" fillId="0" borderId="11" xfId="0" applyFont="true" applyBorder="true" applyAlignment="false" applyProtection="true">
      <alignment horizontal="general" vertical="center" textRotation="0" wrapText="false" indent="0" shrinkToFit="false"/>
      <protection locked="false" hidden="false"/>
    </xf>
    <xf numFmtId="164" fontId="9" fillId="0" borderId="11" xfId="0" applyFont="true" applyBorder="true" applyAlignment="true" applyProtection="true">
      <alignment horizontal="left" vertical="center" textRotation="0" wrapText="false" indent="0" shrinkToFit="true"/>
      <protection locked="false" hidden="false"/>
    </xf>
    <xf numFmtId="174" fontId="9" fillId="0" borderId="11" xfId="0" applyFont="true" applyBorder="true" applyAlignment="true" applyProtection="true">
      <alignment horizontal="left" vertical="center" textRotation="0" wrapText="false" indent="0" shrinkToFit="false"/>
      <protection locked="false" hidden="false"/>
    </xf>
    <xf numFmtId="164" fontId="44" fillId="0" borderId="0" xfId="0" applyFont="true" applyBorder="true" applyAlignment="true" applyProtection="true">
      <alignment horizontal="general" vertical="center" textRotation="0" wrapText="true" indent="0" shrinkToFit="false"/>
      <protection locked="false" hidden="false"/>
    </xf>
    <xf numFmtId="176" fontId="9" fillId="0" borderId="85" xfId="0" applyFont="true" applyBorder="true" applyAlignment="true" applyProtection="true">
      <alignment horizontal="center" vertical="center" textRotation="0" wrapText="false" indent="0" shrinkToFit="false"/>
      <protection locked="false" hidden="false"/>
    </xf>
    <xf numFmtId="164" fontId="33" fillId="0" borderId="86" xfId="0" applyFont="true" applyBorder="true" applyAlignment="true" applyProtection="true">
      <alignment horizontal="left" vertical="center" textRotation="0" wrapText="true" indent="0" shrinkToFit="false"/>
      <protection locked="false" hidden="false"/>
    </xf>
    <xf numFmtId="167" fontId="9" fillId="4" borderId="86" xfId="0" applyFont="true" applyBorder="true" applyAlignment="true" applyProtection="true">
      <alignment horizontal="right" vertical="center" textRotation="0" wrapText="false" indent="0" shrinkToFit="true"/>
      <protection locked="false" hidden="false"/>
    </xf>
    <xf numFmtId="173" fontId="9" fillId="0" borderId="86" xfId="0" applyFont="true" applyBorder="true" applyAlignment="true" applyProtection="true">
      <alignment horizontal="left" vertical="center" textRotation="0" wrapText="false" indent="0" shrinkToFit="true"/>
      <protection locked="false" hidden="false"/>
    </xf>
    <xf numFmtId="164" fontId="8" fillId="0" borderId="42" xfId="0" applyFont="true" applyBorder="true" applyAlignment="true" applyProtection="true">
      <alignment horizontal="left" vertical="center" textRotation="0" wrapText="false" indent="0" shrinkToFit="false"/>
      <protection locked="false" hidden="false"/>
    </xf>
    <xf numFmtId="167" fontId="9" fillId="3" borderId="11" xfId="0" applyFont="true" applyBorder="true" applyAlignment="false" applyProtection="true">
      <alignment horizontal="general" vertical="center" textRotation="0" wrapText="false" indent="0" shrinkToFit="false"/>
      <protection locked="false" hidden="false"/>
    </xf>
    <xf numFmtId="174" fontId="9" fillId="3" borderId="47" xfId="0" applyFont="true" applyBorder="true" applyAlignment="false" applyProtection="true">
      <alignment horizontal="general" vertical="center" textRotation="0" wrapText="false" indent="0" shrinkToFit="false"/>
      <protection locked="false" hidden="false"/>
    </xf>
    <xf numFmtId="164" fontId="44" fillId="0" borderId="0" xfId="0" applyFont="true" applyBorder="false" applyAlignment="true" applyProtection="true">
      <alignment horizontal="left" vertical="center" textRotation="0" wrapText="true" indent="0" shrinkToFit="false"/>
      <protection locked="false" hidden="false"/>
    </xf>
    <xf numFmtId="164" fontId="33" fillId="0" borderId="53" xfId="0" applyFont="true" applyBorder="true" applyAlignment="true" applyProtection="true">
      <alignment horizontal="left" vertical="top" textRotation="0" wrapText="false" indent="0" shrinkToFit="false"/>
      <protection locked="fals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4" fontId="9" fillId="0" borderId="0" xfId="0" applyFont="true" applyBorder="false" applyAlignment="true" applyProtection="true">
      <alignment horizontal="right" vertical="center" textRotation="0" wrapText="false" indent="0" shrinkToFit="false"/>
      <protection locked="false" hidden="false"/>
    </xf>
    <xf numFmtId="164" fontId="34" fillId="0" borderId="0" xfId="0" applyFont="true" applyBorder="false" applyAlignment="true" applyProtection="true">
      <alignment horizontal="general" vertical="top" textRotation="0" wrapText="true" indent="0" shrinkToFit="false"/>
      <protection locked="false" hidden="false"/>
    </xf>
    <xf numFmtId="164" fontId="34" fillId="0" borderId="53" xfId="0" applyFont="true" applyBorder="true" applyAlignment="true" applyProtection="true">
      <alignment horizontal="general" vertical="top" textRotation="0" wrapText="true" indent="0" shrinkToFit="false"/>
      <protection locked="false" hidden="false"/>
    </xf>
    <xf numFmtId="164" fontId="34" fillId="0" borderId="53" xfId="0" applyFont="true" applyBorder="true" applyAlignment="true" applyProtection="true">
      <alignment horizontal="left" vertical="top" textRotation="0" wrapText="true" indent="0" shrinkToFit="false"/>
      <protection locked="false" hidden="false"/>
    </xf>
    <xf numFmtId="164" fontId="38" fillId="0" borderId="0" xfId="0" applyFont="true" applyBorder="true" applyAlignment="true" applyProtection="true">
      <alignment horizontal="left" vertical="top" textRotation="0" wrapText="true" indent="0" shrinkToFit="false"/>
      <protection locked="false" hidden="false"/>
    </xf>
    <xf numFmtId="164" fontId="33" fillId="0" borderId="55" xfId="0" applyFont="true" applyBorder="true" applyAlignment="true" applyProtection="true">
      <alignment horizontal="left" vertical="top" textRotation="0" wrapText="false" indent="0" shrinkToFit="true"/>
      <protection locked="false" hidden="false"/>
    </xf>
    <xf numFmtId="164" fontId="54" fillId="0" borderId="0" xfId="0" applyFont="true" applyBorder="false" applyAlignment="true" applyProtection="true">
      <alignment horizontal="left" vertical="center" textRotation="0" wrapText="false" indent="0" shrinkToFit="false"/>
      <protection locked="false" hidden="false"/>
    </xf>
    <xf numFmtId="164" fontId="54" fillId="0" borderId="0" xfId="0" applyFont="true" applyBorder="false" applyAlignment="false" applyProtection="true">
      <alignment horizontal="general" vertical="center" textRotation="0" wrapText="false" indent="0" shrinkToFit="false"/>
      <protection locked="false" hidden="false"/>
    </xf>
    <xf numFmtId="164" fontId="54" fillId="0" borderId="0" xfId="0" applyFont="true" applyBorder="false" applyAlignment="true" applyProtection="true">
      <alignment horizontal="center" vertical="center" textRotation="0" wrapText="false" indent="0" shrinkToFit="false"/>
      <protection locked="false" hidden="false"/>
    </xf>
    <xf numFmtId="164" fontId="56" fillId="0" borderId="0" xfId="0" applyFont="true" applyBorder="false" applyAlignment="false" applyProtection="true">
      <alignment horizontal="general" vertical="center" textRotation="0" wrapText="false" indent="0" shrinkToFit="false"/>
      <protection locked="false" hidden="false"/>
    </xf>
    <xf numFmtId="164" fontId="38" fillId="0" borderId="51" xfId="0" applyFont="true" applyBorder="true" applyAlignment="true" applyProtection="true">
      <alignment horizontal="general" vertical="top" textRotation="0" wrapText="true" indent="0" shrinkToFit="false"/>
      <protection locked="false" hidden="false"/>
    </xf>
    <xf numFmtId="164" fontId="33" fillId="0" borderId="55" xfId="0" applyFont="true" applyBorder="true" applyAlignment="true" applyProtection="true">
      <alignment horizontal="right" vertical="center" textRotation="0" wrapText="false" indent="0" shrinkToFit="false"/>
      <protection locked="false" hidden="false"/>
    </xf>
    <xf numFmtId="164" fontId="9" fillId="0" borderId="0" xfId="0" applyFont="true" applyBorder="true" applyAlignment="true" applyProtection="true">
      <alignment horizontal="distributed" vertical="center" textRotation="0" wrapText="false" indent="0" shrinkToFit="false"/>
      <protection locked="false" hidden="false"/>
    </xf>
    <xf numFmtId="164" fontId="9" fillId="0" borderId="47"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false" applyAlignment="true" applyProtection="true">
      <alignment horizontal="left" vertical="center" textRotation="0" wrapText="true" indent="0" shrinkToFit="false"/>
      <protection locked="false" hidden="false"/>
    </xf>
    <xf numFmtId="164" fontId="29" fillId="0" borderId="0" xfId="0" applyFont="true" applyBorder="false" applyAlignment="true" applyProtection="true">
      <alignment horizontal="left" vertical="center" textRotation="0" wrapText="true" indent="0" shrinkToFit="false"/>
      <protection locked="false" hidden="false"/>
    </xf>
    <xf numFmtId="164" fontId="9" fillId="0" borderId="49" xfId="0" applyFont="true" applyBorder="true" applyAlignment="true" applyProtection="true">
      <alignment horizontal="left" vertical="center" textRotation="0" wrapText="false" indent="0" shrinkToFit="false"/>
      <protection locked="false" hidden="false"/>
    </xf>
    <xf numFmtId="164" fontId="9" fillId="0" borderId="49" xfId="0" applyFont="true" applyBorder="true" applyAlignment="false" applyProtection="true">
      <alignment horizontal="general" vertical="center" textRotation="0" wrapText="false" indent="0" shrinkToFit="false"/>
      <protection locked="false" hidden="false"/>
    </xf>
    <xf numFmtId="164" fontId="9" fillId="0" borderId="49" xfId="0" applyFont="true" applyBorder="true" applyAlignment="true" applyProtection="true">
      <alignment horizontal="center" vertical="center" textRotation="0" wrapText="false" indent="0" shrinkToFit="false"/>
      <protection locked="false" hidden="false"/>
    </xf>
    <xf numFmtId="164" fontId="9" fillId="0" borderId="79" xfId="0" applyFont="true" applyBorder="true" applyAlignment="true" applyProtection="true">
      <alignment horizontal="left" vertical="center" textRotation="0" wrapText="false" indent="0" shrinkToFit="false"/>
      <protection locked="false" hidden="false"/>
    </xf>
    <xf numFmtId="164" fontId="33" fillId="0" borderId="49" xfId="0" applyFont="true" applyBorder="true" applyAlignment="true" applyProtection="true">
      <alignment horizontal="left" vertical="top" textRotation="0" wrapText="false" indent="0" shrinkToFit="false"/>
      <protection locked="false" hidden="false"/>
    </xf>
    <xf numFmtId="164" fontId="33" fillId="0" borderId="80" xfId="0" applyFont="true" applyBorder="true" applyAlignment="true" applyProtection="true">
      <alignment horizontal="left" vertical="top" textRotation="0" wrapText="false" indent="0" shrinkToFit="false"/>
      <protection locked="fals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5" fontId="29" fillId="0" borderId="0" xfId="0" applyFont="true" applyBorder="true" applyAlignment="true" applyProtection="false">
      <alignment horizontal="center" vertical="center" textRotation="0" wrapText="false" indent="0" shrinkToFit="false"/>
      <protection locked="true" hidden="false"/>
    </xf>
    <xf numFmtId="164" fontId="22" fillId="0" borderId="0" xfId="20" applyFont="true" applyBorder="true" applyAlignment="true" applyProtection="true">
      <alignment horizontal="center" vertical="center" textRotation="0" wrapText="false" indent="0" shrinkToFit="false"/>
      <protection locked="true" hidden="false"/>
    </xf>
    <xf numFmtId="164" fontId="29" fillId="0" borderId="23" xfId="0" applyFont="true" applyBorder="true" applyAlignment="true" applyProtection="false">
      <alignment horizontal="center" vertical="center" textRotation="0" wrapText="false" indent="0" shrinkToFit="false"/>
      <protection locked="true" hidden="false"/>
    </xf>
    <xf numFmtId="164" fontId="29" fillId="0" borderId="50" xfId="0" applyFont="true" applyBorder="true" applyAlignment="true" applyProtection="false">
      <alignment horizontal="center" vertical="center" textRotation="0" wrapText="false" indent="0" shrinkToFit="false"/>
      <protection locked="true" hidden="false"/>
    </xf>
    <xf numFmtId="164" fontId="9" fillId="0" borderId="51"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xf numFmtId="164" fontId="33" fillId="0" borderId="52" xfId="0" applyFont="true" applyBorder="true" applyAlignment="false" applyProtection="false">
      <alignment horizontal="general" vertical="center" textRotation="0" wrapText="false" indent="0" shrinkToFit="false"/>
      <protection locked="true" hidden="false"/>
    </xf>
    <xf numFmtId="164" fontId="33" fillId="0" borderId="17" xfId="0" applyFont="true" applyBorder="true" applyAlignment="false" applyProtection="false">
      <alignment horizontal="general" vertical="center" textRotation="0" wrapText="false" indent="0" shrinkToFit="false"/>
      <protection locked="true" hidden="false"/>
    </xf>
    <xf numFmtId="164" fontId="33" fillId="5" borderId="17" xfId="0" applyFont="true" applyBorder="true" applyAlignment="true" applyProtection="false">
      <alignment horizontal="left" vertical="center" textRotation="0" wrapText="false" indent="0" shrinkToFit="false"/>
      <protection locked="true" hidden="false"/>
    </xf>
    <xf numFmtId="164" fontId="33" fillId="5" borderId="18" xfId="0" applyFont="true" applyBorder="true" applyAlignment="true" applyProtection="false">
      <alignment horizontal="left" vertical="center" textRotation="0" wrapText="false" indent="0" shrinkToFit="false"/>
      <protection locked="true" hidden="false"/>
    </xf>
    <xf numFmtId="164" fontId="9" fillId="5" borderId="0" xfId="0" applyFont="true" applyBorder="true" applyAlignment="true" applyProtection="false">
      <alignment horizontal="left" vertical="center" textRotation="0" wrapText="false" indent="0" shrinkToFit="false"/>
      <protection locked="true" hidden="false"/>
    </xf>
    <xf numFmtId="164" fontId="9" fillId="0" borderId="47" xfId="0" applyFont="true" applyBorder="true" applyAlignment="true" applyProtection="false">
      <alignment horizontal="center" vertical="center" textRotation="0" wrapText="false" indent="0" shrinkToFit="false"/>
      <protection locked="true" hidden="false"/>
    </xf>
    <xf numFmtId="164" fontId="33" fillId="5" borderId="55" xfId="0" applyFont="true" applyBorder="true" applyAlignment="true" applyProtection="false">
      <alignment horizontal="left" vertical="center" textRotation="0" wrapText="false" indent="0" shrinkToFit="false"/>
      <protection locked="true" hidden="false"/>
    </xf>
    <xf numFmtId="164" fontId="33" fillId="5" borderId="0" xfId="0" applyFont="true" applyBorder="true" applyAlignment="true" applyProtection="false">
      <alignment horizontal="left" vertical="center" textRotation="0" wrapText="false" indent="0" shrinkToFit="false"/>
      <protection locked="true" hidden="false"/>
    </xf>
    <xf numFmtId="164" fontId="33" fillId="0" borderId="0" xfId="0" applyFont="true" applyBorder="true" applyAlignment="false" applyProtection="false">
      <alignment horizontal="general" vertical="center" textRotation="0" wrapText="false" indent="0" shrinkToFit="false"/>
      <protection locked="true" hidden="false"/>
    </xf>
    <xf numFmtId="164" fontId="33" fillId="5" borderId="53" xfId="0" applyFont="true" applyBorder="true" applyAlignment="true" applyProtection="false">
      <alignment horizontal="left" vertical="center" textRotation="0" wrapText="false" indent="0" shrinkToFit="false"/>
      <protection locked="true" hidden="false"/>
    </xf>
    <xf numFmtId="164" fontId="33" fillId="5" borderId="0" xfId="0" applyFont="true" applyBorder="true" applyAlignment="true" applyProtection="false">
      <alignment horizontal="general" vertical="center" textRotation="0" wrapText="true" indent="0" shrinkToFit="false"/>
      <protection locked="true" hidden="false"/>
    </xf>
    <xf numFmtId="164" fontId="33" fillId="5" borderId="53"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true" applyAlignment="true" applyProtection="false">
      <alignment horizontal="center" vertical="center" textRotation="0" wrapText="false" indent="0" shrinkToFit="false"/>
      <protection locked="true" hidden="false"/>
    </xf>
    <xf numFmtId="164" fontId="33" fillId="5" borderId="53" xfId="0" applyFont="true" applyBorder="true" applyAlignment="true" applyProtection="false">
      <alignment horizontal="left" vertical="top" textRotation="0" wrapText="true" indent="0" shrinkToFit="false"/>
      <protection locked="true" hidden="false"/>
    </xf>
    <xf numFmtId="164" fontId="29" fillId="0" borderId="51"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9" fillId="5" borderId="51"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33" fillId="0" borderId="55" xfId="0" applyFont="true" applyBorder="true" applyAlignment="false" applyProtection="false">
      <alignment horizontal="general" vertical="center" textRotation="0" wrapText="false" indent="0" shrinkToFit="false"/>
      <protection locked="true" hidden="false"/>
    </xf>
    <xf numFmtId="164" fontId="33" fillId="5" borderId="0" xfId="0" applyFont="true" applyBorder="true" applyAlignment="true" applyProtection="false">
      <alignment horizontal="general" vertical="top" textRotation="0" wrapText="true" indent="0" shrinkToFit="false"/>
      <protection locked="true" hidden="false"/>
    </xf>
    <xf numFmtId="164" fontId="33" fillId="0" borderId="53" xfId="0" applyFont="true" applyBorder="true" applyAlignment="false" applyProtection="false">
      <alignment horizontal="general" vertical="center" textRotation="0" wrapText="false" indent="0" shrinkToFit="false"/>
      <protection locked="true" hidden="false"/>
    </xf>
    <xf numFmtId="164" fontId="9" fillId="0" borderId="51" xfId="0" applyFont="true" applyBorder="true" applyAlignment="true" applyProtection="false">
      <alignment horizontal="left" vertical="center" textRotation="0" wrapText="false" indent="0" shrinkToFit="false"/>
      <protection locked="true" hidden="false"/>
    </xf>
    <xf numFmtId="164" fontId="33" fillId="5" borderId="55" xfId="0" applyFont="true" applyBorder="true" applyAlignment="true" applyProtection="false">
      <alignment horizontal="general" vertical="top" textRotation="0" wrapText="false" indent="0" shrinkToFit="false"/>
      <protection locked="true" hidden="false"/>
    </xf>
    <xf numFmtId="164" fontId="33" fillId="0" borderId="53"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true" applyAlignment="true" applyProtection="false">
      <alignment horizontal="left" vertical="top"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5" borderId="0" xfId="0" applyFont="true" applyBorder="true" applyAlignment="true" applyProtection="false">
      <alignment horizontal="left" vertical="top" textRotation="0" wrapText="false" indent="0" shrinkToFit="false"/>
      <protection locked="true" hidden="false"/>
    </xf>
    <xf numFmtId="164" fontId="33" fillId="5" borderId="0" xfId="0" applyFont="true" applyBorder="true" applyAlignment="true" applyProtection="false">
      <alignment horizontal="left" vertical="top" textRotation="0" wrapText="false" indent="0" shrinkToFit="false"/>
      <protection locked="true" hidden="false"/>
    </xf>
    <xf numFmtId="164" fontId="33" fillId="5" borderId="0" xfId="0" applyFont="true" applyBorder="true" applyAlignment="true" applyProtection="false">
      <alignment horizontal="general" vertical="top" textRotation="0" wrapText="false" indent="0" shrinkToFit="false"/>
      <protection locked="true" hidden="false"/>
    </xf>
    <xf numFmtId="164" fontId="8" fillId="5" borderId="0" xfId="0" applyFont="true" applyBorder="true" applyAlignment="true" applyProtection="false">
      <alignment horizontal="general" vertical="center" textRotation="0" wrapText="false" indent="0" shrinkToFit="false"/>
      <protection locked="true" hidden="false"/>
    </xf>
    <xf numFmtId="164" fontId="9" fillId="0" borderId="55" xfId="0" applyFont="true" applyBorder="true" applyAlignment="false" applyProtection="false">
      <alignment horizontal="general" vertical="center" textRotation="0" wrapText="false" indent="0" shrinkToFit="false"/>
      <protection locked="true" hidden="false"/>
    </xf>
    <xf numFmtId="164" fontId="9" fillId="0" borderId="53" xfId="0" applyFont="true" applyBorder="true" applyAlignment="false" applyProtection="false">
      <alignment horizontal="general" vertical="center" textRotation="0" wrapText="false" indent="0" shrinkToFit="false"/>
      <protection locked="true" hidden="false"/>
    </xf>
    <xf numFmtId="164" fontId="9" fillId="5" borderId="0" xfId="0" applyFont="true" applyBorder="true" applyAlignment="true" applyProtection="false">
      <alignment horizontal="general" vertical="center" textRotation="0" wrapText="false" indent="0" shrinkToFit="false"/>
      <protection locked="true" hidden="false"/>
    </xf>
    <xf numFmtId="164" fontId="9" fillId="5" borderId="55" xfId="0" applyFont="true" applyBorder="true" applyAlignment="true" applyProtection="false">
      <alignment horizontal="right" vertical="center" textRotation="0" wrapText="false" indent="0" shrinkToFit="false"/>
      <protection locked="true" hidden="false"/>
    </xf>
    <xf numFmtId="164" fontId="58" fillId="5" borderId="0" xfId="0" applyFont="true" applyBorder="true" applyAlignment="true" applyProtection="false">
      <alignment horizontal="left" vertical="center" textRotation="0" wrapText="false" indent="0" shrinkToFit="false"/>
      <protection locked="true" hidden="false"/>
    </xf>
    <xf numFmtId="164" fontId="33" fillId="5" borderId="55" xfId="0" applyFont="true" applyBorder="true" applyAlignment="true" applyProtection="false">
      <alignment horizontal="right" vertical="center" textRotation="0" wrapText="false" indent="0" shrinkToFit="false"/>
      <protection locked="true" hidden="false"/>
    </xf>
    <xf numFmtId="164" fontId="9" fillId="5" borderId="55" xfId="0" applyFont="true" applyBorder="true" applyAlignment="true" applyProtection="false">
      <alignment horizontal="left" vertical="center" textRotation="0" wrapText="false" indent="0" shrinkToFit="false"/>
      <protection locked="true" hidden="false"/>
    </xf>
    <xf numFmtId="164" fontId="33" fillId="5" borderId="0" xfId="0" applyFont="true" applyBorder="true" applyAlignment="true" applyProtection="false">
      <alignment horizontal="left" vertical="top" textRotation="0" wrapText="true" indent="0" shrinkToFit="false"/>
      <protection locked="true" hidden="false"/>
    </xf>
    <xf numFmtId="164" fontId="9" fillId="5"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10" fillId="0" borderId="55" xfId="0" applyFont="true" applyBorder="true" applyAlignment="false" applyProtection="false">
      <alignment horizontal="general" vertical="center" textRotation="0" wrapText="false" indent="0" shrinkToFit="false"/>
      <protection locked="true" hidden="false"/>
    </xf>
    <xf numFmtId="164" fontId="8" fillId="5" borderId="0" xfId="0" applyFont="true" applyBorder="true" applyAlignment="true" applyProtection="false">
      <alignment horizontal="left" vertical="center" textRotation="0" wrapText="false" indent="0" shrinkToFit="false"/>
      <protection locked="true" hidden="false"/>
    </xf>
    <xf numFmtId="164" fontId="33" fillId="5" borderId="55" xfId="0" applyFont="true" applyBorder="true" applyAlignment="true" applyProtection="false">
      <alignment horizontal="left" vertical="top" textRotation="0" wrapText="false" indent="0" shrinkToFit="false"/>
      <protection locked="true" hidden="false"/>
    </xf>
    <xf numFmtId="164" fontId="29" fillId="0" borderId="55" xfId="0" applyFont="true" applyBorder="true" applyAlignment="true" applyProtection="false">
      <alignment horizontal="center" vertical="center" textRotation="0" wrapText="false" indent="0" shrinkToFit="false"/>
      <protection locked="true" hidden="false"/>
    </xf>
    <xf numFmtId="164" fontId="9" fillId="5" borderId="0" xfId="0" applyFont="true" applyBorder="true" applyAlignment="true" applyProtection="false">
      <alignment horizontal="left" vertical="center" textRotation="0" wrapText="true" indent="0" shrinkToFit="false"/>
      <protection locked="true" hidden="false"/>
    </xf>
    <xf numFmtId="164" fontId="29" fillId="0" borderId="78" xfId="0" applyFont="true" applyBorder="true" applyAlignment="true" applyProtection="false">
      <alignment horizontal="center" vertical="center" textRotation="0" wrapText="false" indent="0" shrinkToFit="false"/>
      <protection locked="true" hidden="false"/>
    </xf>
    <xf numFmtId="164" fontId="29" fillId="0" borderId="49" xfId="0" applyFont="true" applyBorder="true" applyAlignment="true" applyProtection="false">
      <alignment horizontal="center" vertical="center" textRotation="0" wrapText="false" indent="0" shrinkToFit="false"/>
      <protection locked="true" hidden="false"/>
    </xf>
    <xf numFmtId="164" fontId="29" fillId="0" borderId="79" xfId="0" applyFont="true" applyBorder="true" applyAlignment="true" applyProtection="false">
      <alignment horizontal="center" vertical="center" textRotation="0" wrapText="false" indent="0" shrinkToFit="false"/>
      <protection locked="true" hidden="false"/>
    </xf>
    <xf numFmtId="164" fontId="9" fillId="0" borderId="49" xfId="0" applyFont="true" applyBorder="true" applyAlignment="false" applyProtection="false">
      <alignment horizontal="general" vertical="center" textRotation="0" wrapText="false" indent="0" shrinkToFit="false"/>
      <protection locked="true" hidden="false"/>
    </xf>
    <xf numFmtId="164" fontId="9" fillId="0" borderId="8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false" indent="0" shrinkToFit="true"/>
      <protection locked="true" hidden="false"/>
    </xf>
    <xf numFmtId="165" fontId="29" fillId="0" borderId="0" xfId="0" applyFont="true" applyBorder="false" applyAlignment="true" applyProtection="false">
      <alignment horizontal="center" vertical="center" textRotation="0" wrapText="false" indent="0" shrinkToFit="false"/>
      <protection locked="true" hidden="false"/>
    </xf>
    <xf numFmtId="164" fontId="29" fillId="0" borderId="52" xfId="0" applyFont="true" applyBorder="true" applyAlignment="true" applyProtection="false">
      <alignment horizontal="right" vertical="center" textRotation="0" wrapText="false" indent="0" shrinkToFit="true"/>
      <protection locked="true" hidden="false"/>
    </xf>
    <xf numFmtId="164" fontId="29" fillId="0" borderId="17" xfId="0" applyFont="true" applyBorder="true" applyAlignment="true" applyProtection="false">
      <alignment horizontal="center" vertical="center" textRotation="0" wrapText="false" indent="0" shrinkToFit="false"/>
      <protection locked="true" hidden="false"/>
    </xf>
    <xf numFmtId="164" fontId="29" fillId="0" borderId="18" xfId="0" applyFont="true" applyBorder="true" applyAlignment="true" applyProtection="false">
      <alignment horizontal="center" vertical="center" textRotation="0" wrapText="false" indent="0" shrinkToFit="false"/>
      <protection locked="true" hidden="false"/>
    </xf>
    <xf numFmtId="164" fontId="9" fillId="5" borderId="0" xfId="0" applyFont="true" applyBorder="false" applyAlignment="true" applyProtection="false">
      <alignment horizontal="left" vertical="center" textRotation="0" wrapText="false" indent="0" shrinkToFit="false"/>
      <protection locked="true" hidden="false"/>
    </xf>
    <xf numFmtId="164" fontId="30" fillId="5" borderId="51"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true" applyAlignment="false" applyProtection="false">
      <alignment horizontal="general" vertical="center" textRotation="0" wrapText="false" indent="0" shrinkToFit="false"/>
      <protection locked="true" hidden="false"/>
    </xf>
    <xf numFmtId="164" fontId="30" fillId="5" borderId="0" xfId="0" applyFont="true" applyBorder="true" applyAlignment="true" applyProtection="false">
      <alignment horizontal="left" vertical="center" textRotation="0" wrapText="false" indent="0" shrinkToFit="false"/>
      <protection locked="true" hidden="false"/>
    </xf>
    <xf numFmtId="164" fontId="10" fillId="5" borderId="0" xfId="0" applyFont="true" applyBorder="true" applyAlignment="true" applyProtection="false">
      <alignment horizontal="left" vertical="center" textRotation="0" wrapText="false" indent="0" shrinkToFit="false"/>
      <protection locked="true" hidden="false"/>
    </xf>
    <xf numFmtId="164" fontId="33" fillId="5" borderId="55" xfId="0" applyFont="true" applyBorder="true" applyAlignment="true" applyProtection="false">
      <alignment horizontal="right" vertical="center" textRotation="0" wrapText="false" indent="0" shrinkToFit="true"/>
      <protection locked="true" hidden="false"/>
    </xf>
    <xf numFmtId="164" fontId="60" fillId="5" borderId="53" xfId="0" applyFont="true" applyBorder="true" applyAlignment="true" applyProtection="false">
      <alignment horizontal="left" vertical="center" textRotation="0" wrapText="false" indent="0" shrinkToFit="false"/>
      <protection locked="true" hidden="false"/>
    </xf>
    <xf numFmtId="164" fontId="60" fillId="5" borderId="51" xfId="0" applyFont="true" applyBorder="true" applyAlignment="true" applyProtection="false">
      <alignment horizontal="left" vertical="center" textRotation="0" wrapText="false" indent="0" shrinkToFit="false"/>
      <protection locked="true" hidden="false"/>
    </xf>
    <xf numFmtId="164" fontId="9" fillId="5" borderId="0" xfId="0" applyFont="true" applyBorder="true" applyAlignment="false" applyProtection="false">
      <alignment horizontal="general" vertical="center" textRotation="0" wrapText="false" indent="0" shrinkToFit="false"/>
      <protection locked="true" hidden="false"/>
    </xf>
    <xf numFmtId="164" fontId="9" fillId="5"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general" vertical="top" textRotation="0" wrapText="false" indent="0" shrinkToFit="false"/>
      <protection locked="true" hidden="false"/>
    </xf>
    <xf numFmtId="164" fontId="10" fillId="0" borderId="53" xfId="0" applyFont="true" applyBorder="true" applyAlignment="true" applyProtection="false">
      <alignment horizontal="general" vertical="top" textRotation="0" wrapText="false" indent="0" shrinkToFit="false"/>
      <protection locked="true" hidden="false"/>
    </xf>
    <xf numFmtId="164" fontId="10" fillId="0" borderId="51" xfId="0" applyFont="true" applyBorder="true" applyAlignment="true" applyProtection="false">
      <alignment horizontal="general" vertical="top" textRotation="0" wrapText="false" indent="0" shrinkToFit="false"/>
      <protection locked="true" hidden="false"/>
    </xf>
    <xf numFmtId="164" fontId="8" fillId="5" borderId="0" xfId="0" applyFont="true" applyBorder="true" applyAlignment="false" applyProtection="false">
      <alignment horizontal="general" vertical="center" textRotation="0" wrapText="false" indent="0" shrinkToFit="false"/>
      <protection locked="true" hidden="false"/>
    </xf>
    <xf numFmtId="164" fontId="33" fillId="5" borderId="53" xfId="0" applyFont="true" applyBorder="true" applyAlignment="true" applyProtection="false">
      <alignment horizontal="general" vertical="top" textRotation="0" wrapText="true" indent="0" shrinkToFit="false"/>
      <protection locked="true" hidden="false"/>
    </xf>
    <xf numFmtId="164" fontId="61" fillId="0" borderId="0" xfId="0" applyFont="true" applyBorder="true" applyAlignment="true" applyProtection="false">
      <alignment horizontal="left" vertical="top" textRotation="0" wrapText="false" indent="0" shrinkToFit="false"/>
      <protection locked="true" hidden="false"/>
    </xf>
    <xf numFmtId="164" fontId="33" fillId="5" borderId="51" xfId="0" applyFont="true" applyBorder="true" applyAlignment="true" applyProtection="false">
      <alignment horizontal="left" vertical="top" textRotation="0" wrapText="true" indent="0" shrinkToFit="false"/>
      <protection locked="true" hidden="false"/>
    </xf>
    <xf numFmtId="164" fontId="33" fillId="0" borderId="0" xfId="0" applyFont="true" applyBorder="true" applyAlignment="true" applyProtection="false">
      <alignment horizontal="general" vertical="top" textRotation="0" wrapText="true" indent="0" shrinkToFit="false"/>
      <protection locked="true" hidden="false"/>
    </xf>
    <xf numFmtId="164" fontId="33" fillId="0" borderId="0" xfId="0" applyFont="true" applyBorder="true" applyAlignment="true" applyProtection="false">
      <alignment horizontal="general" vertical="top"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33" fillId="5" borderId="55" xfId="0" applyFont="true" applyBorder="true" applyAlignment="true" applyProtection="false">
      <alignment horizontal="left" vertical="top" textRotation="0" wrapText="false" indent="0" shrinkToFit="true"/>
      <protection locked="true" hidden="false"/>
    </xf>
    <xf numFmtId="164" fontId="33" fillId="5" borderId="51" xfId="0" applyFont="true" applyBorder="true" applyAlignment="true" applyProtection="false">
      <alignment horizontal="left" vertical="top" textRotation="0" wrapText="false" indent="0" shrinkToFit="false"/>
      <protection locked="true" hidden="false"/>
    </xf>
    <xf numFmtId="164" fontId="33" fillId="5" borderId="55" xfId="0" applyFont="true" applyBorder="true" applyAlignment="true" applyProtection="false">
      <alignment horizontal="general" vertical="center" textRotation="0" wrapText="false" indent="0" shrinkToFit="false"/>
      <protection locked="true" hidden="false"/>
    </xf>
    <xf numFmtId="164" fontId="33" fillId="5" borderId="55" xfId="0" applyFont="true" applyBorder="true" applyAlignment="true" applyProtection="false">
      <alignment horizontal="general" vertical="center" textRotation="0" wrapText="false" indent="0" shrinkToFit="tru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55" xfId="0" applyFont="true" applyBorder="true" applyAlignment="true" applyProtection="false">
      <alignment horizontal="right" vertical="center" textRotation="0" wrapText="false" indent="0" shrinkToFit="false"/>
      <protection locked="true" hidden="false"/>
    </xf>
    <xf numFmtId="164" fontId="9" fillId="0" borderId="55" xfId="0" applyFont="true" applyBorder="true" applyAlignment="true" applyProtection="false">
      <alignment horizontal="right" vertical="center" textRotation="0" wrapText="false" indent="0" shrinkToFit="true"/>
      <protection locked="true" hidden="false"/>
    </xf>
    <xf numFmtId="164" fontId="9" fillId="5" borderId="47" xfId="0" applyFont="true" applyBorder="true" applyAlignment="true" applyProtection="false">
      <alignment horizontal="center" vertical="center" textRotation="0" wrapText="false" indent="0" shrinkToFit="false"/>
      <protection locked="true" hidden="false"/>
    </xf>
    <xf numFmtId="164" fontId="9" fillId="5" borderId="47" xfId="0" applyFont="true" applyBorder="true" applyAlignment="false" applyProtection="false">
      <alignment horizontal="general" vertical="center" textRotation="0" wrapText="false" indent="0" shrinkToFit="false"/>
      <protection locked="true" hidden="false"/>
    </xf>
    <xf numFmtId="164" fontId="33" fillId="0" borderId="0" xfId="0" applyFont="true" applyBorder="true" applyAlignment="true" applyProtection="false">
      <alignment horizontal="left" vertical="top"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left" vertical="top"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9" fillId="5" borderId="0" xfId="0" applyFont="true" applyBorder="true" applyAlignment="true" applyProtection="false">
      <alignment horizontal="right" vertical="center" textRotation="0" wrapText="false" indent="0" shrinkToFit="false"/>
      <protection locked="true" hidden="false"/>
    </xf>
    <xf numFmtId="164" fontId="9" fillId="5" borderId="47" xfId="0" applyFont="true" applyBorder="true" applyAlignment="true" applyProtection="false">
      <alignment horizontal="general" vertical="center" textRotation="0" wrapText="false" indent="0" shrinkToFit="false"/>
      <protection locked="true" hidden="false"/>
    </xf>
    <xf numFmtId="164" fontId="33" fillId="5" borderId="0" xfId="0" applyFont="true" applyBorder="true" applyAlignment="false" applyProtection="false">
      <alignment horizontal="general" vertical="center" textRotation="0" wrapText="false" indent="0" shrinkToFit="false"/>
      <protection locked="true" hidden="false"/>
    </xf>
    <xf numFmtId="164" fontId="9" fillId="0" borderId="55" xfId="0" applyFont="true" applyBorder="true" applyAlignment="true" applyProtection="false">
      <alignment horizontal="general" vertical="center" textRotation="0" wrapText="false" indent="0" shrinkToFit="true"/>
      <protection locked="true" hidden="false"/>
    </xf>
    <xf numFmtId="164" fontId="33" fillId="5" borderId="55" xfId="0" applyFont="true" applyBorder="true" applyAlignment="true" applyProtection="false">
      <alignment horizontal="right" vertical="top" textRotation="0" wrapText="false" indent="0" shrinkToFit="true"/>
      <protection locked="true" hidden="false"/>
    </xf>
    <xf numFmtId="164" fontId="33" fillId="0" borderId="0" xfId="0" applyFont="true" applyBorder="true" applyAlignment="true" applyProtection="false">
      <alignment horizontal="left" vertical="center" textRotation="0" wrapText="false" indent="0" shrinkToFit="tru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61" fillId="0" borderId="0" xfId="0" applyFont="true" applyBorder="true" applyAlignment="false" applyProtection="false">
      <alignment horizontal="general" vertical="center" textRotation="0" wrapText="false" indent="0" shrinkToFit="false"/>
      <protection locked="true" hidden="false"/>
    </xf>
    <xf numFmtId="164" fontId="9" fillId="0" borderId="78" xfId="0" applyFont="true" applyBorder="true" applyAlignment="false" applyProtection="false">
      <alignment horizontal="general" vertical="center" textRotation="0" wrapText="false" indent="0" shrinkToFit="false"/>
      <protection locked="true" hidden="false"/>
    </xf>
    <xf numFmtId="164" fontId="9" fillId="0" borderId="79" xfId="0" applyFont="true" applyBorder="true" applyAlignment="true" applyProtection="false">
      <alignment horizontal="right" vertical="center" textRotation="0" wrapText="false" indent="0" shrinkToFit="true"/>
      <protection locked="true" hidden="false"/>
    </xf>
    <xf numFmtId="164" fontId="62" fillId="0" borderId="49" xfId="0" applyFont="true" applyBorder="true" applyAlignment="true" applyProtection="true">
      <alignment horizontal="left" vertical="center" textRotation="0" wrapText="false" indent="0" shrinkToFit="false"/>
      <protection locked="false" hidden="false"/>
    </xf>
    <xf numFmtId="165" fontId="63" fillId="0" borderId="0" xfId="0" applyFont="true" applyBorder="false" applyAlignment="true" applyProtection="true">
      <alignment horizontal="center" vertical="center" textRotation="0" wrapText="false" indent="0" shrinkToFit="false"/>
      <protection locked="false" hidden="false"/>
    </xf>
    <xf numFmtId="165" fontId="63" fillId="0" borderId="0" xfId="0" applyFont="true" applyBorder="true" applyAlignment="true" applyProtection="true">
      <alignment horizontal="center" vertical="center" textRotation="0" wrapText="false" indent="0" shrinkToFit="false"/>
      <protection locked="false" hidden="false"/>
    </xf>
    <xf numFmtId="165" fontId="63" fillId="0" borderId="49" xfId="0" applyFont="true" applyBorder="true" applyAlignment="true" applyProtection="true">
      <alignment horizontal="center" vertical="center" textRotation="0" wrapText="false" indent="0" shrinkToFit="false"/>
      <protection locked="false" hidden="false"/>
    </xf>
    <xf numFmtId="164" fontId="31" fillId="5" borderId="0" xfId="0" applyFont="true" applyBorder="false" applyAlignment="true" applyProtection="true">
      <alignment horizontal="left" vertical="center" textRotation="0" wrapText="false" indent="0" shrinkToFit="false"/>
      <protection locked="false" hidden="false"/>
    </xf>
    <xf numFmtId="164" fontId="63" fillId="0" borderId="87" xfId="0" applyFont="true" applyBorder="true" applyAlignment="true" applyProtection="true">
      <alignment horizontal="center" vertical="center" textRotation="0" wrapText="false" indent="0" shrinkToFit="false"/>
      <protection locked="false" hidden="false"/>
    </xf>
    <xf numFmtId="164" fontId="63" fillId="0" borderId="88" xfId="0" applyFont="true" applyBorder="true" applyAlignment="true" applyProtection="true">
      <alignment horizontal="center" vertical="center" textRotation="0" wrapText="false" indent="0" shrinkToFit="false"/>
      <protection locked="false" hidden="false"/>
    </xf>
    <xf numFmtId="164" fontId="63" fillId="0" borderId="24" xfId="0" applyFont="true" applyBorder="true" applyAlignment="true" applyProtection="true">
      <alignment horizontal="center" vertical="center" textRotation="0" wrapText="false" indent="0" shrinkToFit="false"/>
      <protection locked="false" hidden="false"/>
    </xf>
    <xf numFmtId="164" fontId="63" fillId="0" borderId="26" xfId="0" applyFont="true" applyBorder="true" applyAlignment="true" applyProtection="true">
      <alignment horizontal="center" vertical="center" textRotation="0" wrapText="false" indent="0" shrinkToFit="false"/>
      <protection locked="false" hidden="false"/>
    </xf>
    <xf numFmtId="164" fontId="63" fillId="0" borderId="0" xfId="0" applyFont="true" applyBorder="true" applyAlignment="true" applyProtection="true">
      <alignment horizontal="center" vertical="center" textRotation="0" wrapText="false" indent="0" shrinkToFit="false"/>
      <protection locked="false" hidden="false"/>
    </xf>
    <xf numFmtId="164" fontId="35" fillId="5" borderId="51" xfId="0" applyFont="true" applyBorder="true" applyAlignment="false" applyProtection="true">
      <alignment horizontal="general" vertical="center" textRotation="0" wrapText="false" indent="0" shrinkToFit="false"/>
      <protection locked="false" hidden="false"/>
    </xf>
    <xf numFmtId="164" fontId="35" fillId="5" borderId="0" xfId="0" applyFont="true" applyBorder="true" applyAlignment="false" applyProtection="true">
      <alignment horizontal="general" vertical="center" textRotation="0" wrapText="false" indent="0" shrinkToFit="false"/>
      <protection locked="false" hidden="false"/>
    </xf>
    <xf numFmtId="164" fontId="31" fillId="5" borderId="0" xfId="0" applyFont="true" applyBorder="true" applyAlignment="true" applyProtection="true">
      <alignment horizontal="left" vertical="center" textRotation="0" wrapText="false" indent="0" shrinkToFit="false"/>
      <protection locked="false" hidden="false"/>
    </xf>
    <xf numFmtId="164" fontId="40" fillId="5" borderId="0" xfId="0" applyFont="true" applyBorder="true" applyAlignment="false" applyProtection="true">
      <alignment horizontal="general" vertical="center" textRotation="0" wrapText="false" indent="0" shrinkToFit="false"/>
      <protection locked="false" hidden="false"/>
    </xf>
    <xf numFmtId="164" fontId="31" fillId="5" borderId="52" xfId="0" applyFont="true" applyBorder="true" applyAlignment="true" applyProtection="true">
      <alignment horizontal="center" vertical="center" textRotation="0" wrapText="false" indent="0" shrinkToFit="false"/>
      <protection locked="false" hidden="false"/>
    </xf>
    <xf numFmtId="164" fontId="31" fillId="5" borderId="0" xfId="0" applyFont="true" applyBorder="true" applyAlignment="true" applyProtection="true">
      <alignment horizontal="center" vertical="center" textRotation="0" wrapText="false" indent="0" shrinkToFit="false"/>
      <protection locked="false" hidden="false"/>
    </xf>
    <xf numFmtId="164" fontId="40" fillId="5" borderId="0" xfId="0" applyFont="true" applyBorder="true" applyAlignment="true" applyProtection="true">
      <alignment horizontal="left" vertical="center" textRotation="0" wrapText="false" indent="0" shrinkToFit="false"/>
      <protection locked="false" hidden="false"/>
    </xf>
    <xf numFmtId="164" fontId="40" fillId="5" borderId="53" xfId="0" applyFont="true" applyBorder="true" applyAlignment="true" applyProtection="true">
      <alignment horizontal="left" vertical="center" textRotation="0" wrapText="false" indent="0" shrinkToFit="false"/>
      <protection locked="false" hidden="false"/>
    </xf>
    <xf numFmtId="164" fontId="31" fillId="5" borderId="0" xfId="0" applyFont="true" applyBorder="false" applyAlignment="true" applyProtection="true">
      <alignment horizontal="center" vertical="center" textRotation="0" wrapText="false" indent="0" shrinkToFit="false"/>
      <protection locked="false" hidden="false"/>
    </xf>
    <xf numFmtId="164" fontId="35" fillId="5" borderId="51" xfId="0" applyFont="true" applyBorder="true" applyAlignment="true" applyProtection="true">
      <alignment horizontal="left" vertical="center" textRotation="0" wrapText="false" indent="0" shrinkToFit="false"/>
      <protection locked="false" hidden="false"/>
    </xf>
    <xf numFmtId="164" fontId="31" fillId="5" borderId="55" xfId="0" applyFont="true" applyBorder="true" applyAlignment="true" applyProtection="true">
      <alignment horizontal="left" vertical="center" textRotation="0" wrapText="false" indent="0" shrinkToFit="false"/>
      <protection locked="false" hidden="false"/>
    </xf>
    <xf numFmtId="164" fontId="64" fillId="5" borderId="0" xfId="0" applyFont="true" applyBorder="false" applyAlignment="true" applyProtection="true">
      <alignment horizontal="center" vertical="top" textRotation="0" wrapText="false" indent="0" shrinkToFit="false"/>
      <protection locked="false" hidden="false"/>
    </xf>
    <xf numFmtId="178" fontId="31" fillId="5" borderId="0" xfId="0" applyFont="true" applyBorder="false" applyAlignment="true" applyProtection="true">
      <alignment horizontal="center" vertical="center" textRotation="0" wrapText="false" indent="0" shrinkToFit="false"/>
      <protection locked="false" hidden="false"/>
    </xf>
    <xf numFmtId="167" fontId="31" fillId="0" borderId="0" xfId="0" applyFont="true" applyBorder="false" applyAlignment="true" applyProtection="true">
      <alignment horizontal="center" vertical="center" textRotation="0" wrapText="false" indent="0" shrinkToFit="false"/>
      <protection locked="false" hidden="false"/>
    </xf>
    <xf numFmtId="164" fontId="31" fillId="5" borderId="51" xfId="0" applyFont="true" applyBorder="true" applyAlignment="true" applyProtection="true">
      <alignment horizontal="left" vertical="center" textRotation="0" wrapText="false" indent="0" shrinkToFit="false"/>
      <protection locked="false" hidden="false"/>
    </xf>
    <xf numFmtId="164" fontId="31" fillId="5" borderId="0" xfId="0" applyFont="true" applyBorder="true" applyAlignment="true" applyProtection="true">
      <alignment horizontal="general" vertical="center" textRotation="0" wrapText="false" indent="0" shrinkToFit="false"/>
      <protection locked="false" hidden="false"/>
    </xf>
    <xf numFmtId="164" fontId="31" fillId="5" borderId="55" xfId="0" applyFont="true" applyBorder="true" applyAlignment="true" applyProtection="true">
      <alignment horizontal="center" vertical="center" textRotation="0" wrapText="false" indent="0" shrinkToFit="false"/>
      <protection locked="false" hidden="false"/>
    </xf>
    <xf numFmtId="164" fontId="65" fillId="0" borderId="0" xfId="0" applyFont="true" applyBorder="false" applyAlignment="false" applyProtection="true">
      <alignment horizontal="general" vertical="center" textRotation="0" wrapText="false" indent="0" shrinkToFit="false"/>
      <protection locked="false" hidden="false"/>
    </xf>
    <xf numFmtId="164" fontId="31" fillId="0" borderId="89" xfId="0" applyFont="true" applyBorder="true" applyAlignment="false" applyProtection="true">
      <alignment horizontal="general" vertical="center" textRotation="0" wrapText="false" indent="0" shrinkToFit="false"/>
      <protection locked="false" hidden="false"/>
    </xf>
    <xf numFmtId="164" fontId="31" fillId="0" borderId="47" xfId="0" applyFont="true" applyBorder="true" applyAlignment="true" applyProtection="true">
      <alignment horizontal="general" vertical="center" textRotation="0" wrapText="false" indent="0" shrinkToFit="tru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31" fillId="0" borderId="0" xfId="0" applyFont="true" applyBorder="true" applyAlignment="true" applyProtection="true">
      <alignment horizontal="general" vertical="center" textRotation="0" wrapText="false" indent="0" shrinkToFit="true"/>
      <protection locked="false" hidden="false"/>
    </xf>
    <xf numFmtId="164" fontId="31" fillId="0" borderId="53" xfId="0" applyFont="true" applyBorder="true" applyAlignment="true" applyProtection="true">
      <alignment horizontal="general" vertical="center" textRotation="0" wrapText="false" indent="0" shrinkToFit="true"/>
      <protection locked="false" hidden="false"/>
    </xf>
    <xf numFmtId="164" fontId="9" fillId="5" borderId="0" xfId="0" applyFont="true" applyBorder="false" applyAlignment="true" applyProtection="true">
      <alignment horizontal="left" vertical="center" textRotation="0" wrapText="false" indent="0" shrinkToFit="false"/>
      <protection locked="false" hidden="false"/>
    </xf>
    <xf numFmtId="164" fontId="9" fillId="5" borderId="10" xfId="0" applyFont="true" applyBorder="true" applyAlignment="true" applyProtection="true">
      <alignment horizontal="center" vertical="center" textRotation="0" wrapText="false" indent="0" shrinkToFit="false"/>
      <protection locked="false" hidden="false"/>
    </xf>
    <xf numFmtId="164" fontId="9" fillId="5" borderId="40" xfId="0" applyFont="true" applyBorder="true" applyAlignment="true" applyProtection="true">
      <alignment horizontal="center" vertical="center" textRotation="0" wrapText="false" indent="0" shrinkToFit="false"/>
      <protection locked="false" hidden="false"/>
    </xf>
    <xf numFmtId="164" fontId="10" fillId="0" borderId="42" xfId="0" applyFont="true" applyBorder="true" applyAlignment="false" applyProtection="true">
      <alignment horizontal="general" vertical="center" textRotation="0" wrapText="false" indent="0" shrinkToFit="false"/>
      <protection locked="false" hidden="false"/>
    </xf>
    <xf numFmtId="164" fontId="10" fillId="0" borderId="0" xfId="0" applyFont="true" applyBorder="true" applyAlignment="false" applyProtection="true">
      <alignment horizontal="general" vertical="center" textRotation="0" wrapText="false" indent="0" shrinkToFit="false"/>
      <protection locked="false" hidden="false"/>
    </xf>
    <xf numFmtId="164" fontId="14" fillId="0" borderId="0" xfId="0" applyFont="true" applyBorder="true" applyAlignment="false" applyProtection="true">
      <alignment horizontal="general" vertical="center" textRotation="0" wrapText="false" indent="0" shrinkToFit="false"/>
      <protection locked="false" hidden="false"/>
    </xf>
    <xf numFmtId="164" fontId="9" fillId="5" borderId="40" xfId="0" applyFont="true" applyBorder="true" applyAlignment="true" applyProtection="true">
      <alignment horizontal="center" vertical="center" textRotation="0" wrapText="false" indent="0" shrinkToFit="true"/>
      <protection locked="false" hidden="false"/>
    </xf>
    <xf numFmtId="164" fontId="9" fillId="5" borderId="40" xfId="0" applyFont="true" applyBorder="true" applyAlignment="true" applyProtection="true">
      <alignment horizontal="center" vertical="center" textRotation="0" wrapText="true" indent="0" shrinkToFit="false"/>
      <protection locked="false" hidden="false"/>
    </xf>
    <xf numFmtId="164" fontId="66" fillId="0" borderId="40" xfId="0" applyFont="true" applyBorder="true" applyAlignment="true" applyProtection="true">
      <alignment horizontal="center" vertical="center" textRotation="0" wrapText="true" indent="0" shrinkToFit="true"/>
      <protection locked="false" hidden="false"/>
    </xf>
    <xf numFmtId="164" fontId="14" fillId="0" borderId="53" xfId="0" applyFont="true" applyBorder="true" applyAlignment="false" applyProtection="true">
      <alignment horizontal="general" vertical="center" textRotation="0" wrapText="false" indent="0" shrinkToFit="false"/>
      <protection locked="false" hidden="false"/>
    </xf>
    <xf numFmtId="164" fontId="9" fillId="5" borderId="38" xfId="0" applyFont="true" applyBorder="true" applyAlignment="true" applyProtection="true">
      <alignment horizontal="center" vertical="center" textRotation="0" wrapText="false" indent="0" shrinkToFit="true"/>
      <protection locked="false" hidden="false"/>
    </xf>
    <xf numFmtId="164" fontId="33" fillId="5" borderId="0" xfId="0" applyFont="true" applyBorder="true" applyAlignment="true" applyProtection="true">
      <alignment horizontal="general" vertical="center" textRotation="0" wrapText="true" indent="0" shrinkToFit="false"/>
      <protection locked="false" hidden="false"/>
    </xf>
    <xf numFmtId="164" fontId="32" fillId="5" borderId="0" xfId="0" applyFont="true" applyBorder="true" applyAlignment="true" applyProtection="true">
      <alignment horizontal="general" vertical="center" textRotation="0" wrapText="true" indent="0" shrinkToFit="false"/>
      <protection locked="false" hidden="false"/>
    </xf>
    <xf numFmtId="164" fontId="31" fillId="0" borderId="0" xfId="0" applyFont="true" applyBorder="false" applyAlignment="true" applyProtection="true">
      <alignment horizontal="left" vertical="center" textRotation="0" wrapText="true" indent="0" shrinkToFit="false"/>
      <protection locked="false" hidden="false"/>
    </xf>
    <xf numFmtId="164" fontId="9" fillId="5" borderId="46" xfId="0" applyFont="true" applyBorder="true" applyAlignment="true" applyProtection="true">
      <alignment horizontal="general" vertical="center" textRotation="0" wrapText="false" indent="0" shrinkToFit="true"/>
      <protection locked="false" hidden="false"/>
    </xf>
    <xf numFmtId="164" fontId="9" fillId="5" borderId="48" xfId="0" applyFont="true" applyBorder="true" applyAlignment="true" applyProtection="true">
      <alignment horizontal="general" vertical="center" textRotation="0" wrapText="false" indent="0" shrinkToFit="true"/>
      <protection locked="false" hidden="false"/>
    </xf>
    <xf numFmtId="164" fontId="9" fillId="5" borderId="0" xfId="0" applyFont="true" applyBorder="false" applyAlignment="true" applyProtection="true">
      <alignment horizontal="center" vertical="center" textRotation="0" wrapText="false" indent="0" shrinkToFit="false"/>
      <protection locked="false" hidden="false"/>
    </xf>
    <xf numFmtId="167" fontId="9" fillId="5" borderId="10" xfId="0" applyFont="true" applyBorder="true" applyAlignment="true" applyProtection="true">
      <alignment horizontal="center" vertical="center" textRotation="0" wrapText="false" indent="0" shrinkToFit="false"/>
      <protection locked="false" hidden="false"/>
    </xf>
    <xf numFmtId="167" fontId="9" fillId="5" borderId="40" xfId="0" applyFont="true" applyBorder="true" applyAlignment="true" applyProtection="true">
      <alignment horizontal="center" vertical="center" textRotation="0" wrapText="false" indent="0" shrinkToFit="false"/>
      <protection locked="false" hidden="false"/>
    </xf>
    <xf numFmtId="178" fontId="9" fillId="5" borderId="40" xfId="0" applyFont="true" applyBorder="true" applyAlignment="true" applyProtection="true">
      <alignment horizontal="center" vertical="center" textRotation="0" wrapText="false" indent="0" shrinkToFit="false"/>
      <protection locked="false" hidden="false"/>
    </xf>
    <xf numFmtId="176" fontId="9" fillId="5" borderId="0" xfId="0" applyFont="true" applyBorder="true" applyAlignment="false" applyProtection="true">
      <alignment horizontal="general" vertical="center" textRotation="0" wrapText="false" indent="0" shrinkToFit="false"/>
      <protection locked="false" hidden="false"/>
    </xf>
    <xf numFmtId="176" fontId="31" fillId="5" borderId="0" xfId="0" applyFont="true" applyBorder="true" applyAlignment="false" applyProtection="true">
      <alignment horizontal="general" vertical="center" textRotation="0" wrapText="false" indent="0" shrinkToFit="false"/>
      <protection locked="false" hidden="false"/>
    </xf>
    <xf numFmtId="164" fontId="32" fillId="5" borderId="0" xfId="0" applyFont="true" applyBorder="false" applyAlignment="true" applyProtection="true">
      <alignment horizontal="left" vertical="top" textRotation="0" wrapText="false" indent="0" shrinkToFit="false"/>
      <protection locked="false" hidden="false"/>
    </xf>
    <xf numFmtId="164" fontId="32" fillId="0" borderId="0" xfId="0" applyFont="true" applyBorder="false" applyAlignment="true" applyProtection="true">
      <alignment horizontal="left" vertical="top" textRotation="0" wrapText="false" indent="0" shrinkToFit="false"/>
      <protection locked="false" hidden="false"/>
    </xf>
    <xf numFmtId="164" fontId="31" fillId="0" borderId="0" xfId="0" applyFont="true" applyBorder="true" applyAlignment="true" applyProtection="true">
      <alignment horizontal="left" vertical="center" textRotation="0" wrapText="false" indent="0" shrinkToFit="true"/>
      <protection locked="false" hidden="false"/>
    </xf>
    <xf numFmtId="164" fontId="9" fillId="5" borderId="0" xfId="0" applyFont="true" applyBorder="true" applyAlignment="true" applyProtection="true">
      <alignment horizontal="left" vertical="center" textRotation="0" wrapText="false" indent="0" shrinkToFit="false"/>
      <protection locked="false" hidden="false"/>
    </xf>
    <xf numFmtId="164" fontId="9" fillId="5" borderId="17" xfId="0" applyFont="true" applyBorder="true" applyAlignment="true" applyProtection="true">
      <alignment horizontal="left" vertical="center" textRotation="0" wrapText="false" indent="0" shrinkToFit="false"/>
      <protection locked="false" hidden="false"/>
    </xf>
    <xf numFmtId="164" fontId="8" fillId="5" borderId="17" xfId="0" applyFont="true" applyBorder="true" applyAlignment="false" applyProtection="true">
      <alignment horizontal="general" vertical="center" textRotation="0" wrapText="false" indent="0" shrinkToFit="false"/>
      <protection locked="false" hidden="false"/>
    </xf>
    <xf numFmtId="164" fontId="33" fillId="5" borderId="17" xfId="0" applyFont="true" applyBorder="true" applyAlignment="true" applyProtection="true">
      <alignment horizontal="center" vertical="center" textRotation="0" wrapText="false" indent="0" shrinkToFit="false"/>
      <protection locked="false" hidden="false"/>
    </xf>
    <xf numFmtId="164" fontId="33" fillId="5" borderId="0" xfId="0" applyFont="true" applyBorder="true" applyAlignment="true" applyProtection="true">
      <alignment horizontal="left" vertical="top" textRotation="0" wrapText="false" indent="0" shrinkToFit="false"/>
      <protection locked="false" hidden="false"/>
    </xf>
    <xf numFmtId="164" fontId="32" fillId="5" borderId="0" xfId="0" applyFont="true" applyBorder="true" applyAlignment="true" applyProtection="true">
      <alignment horizontal="left" vertical="top" textRotation="0" wrapText="false" indent="0" shrinkToFit="false"/>
      <protection locked="false" hidden="false"/>
    </xf>
    <xf numFmtId="164" fontId="32" fillId="0" borderId="0" xfId="0" applyFont="true" applyBorder="true" applyAlignment="true" applyProtection="true">
      <alignment horizontal="left" vertical="top" textRotation="0" wrapText="true" indent="0" shrinkToFit="false"/>
      <protection locked="false" hidden="false"/>
    </xf>
    <xf numFmtId="164" fontId="66" fillId="0" borderId="10" xfId="0" applyFont="true" applyBorder="true" applyAlignment="true" applyProtection="true">
      <alignment horizontal="center" vertical="center" textRotation="0" wrapText="false" indent="0" shrinkToFit="true"/>
      <protection locked="false" hidden="false"/>
    </xf>
    <xf numFmtId="164" fontId="32" fillId="5" borderId="40" xfId="0" applyFont="true" applyBorder="true" applyAlignment="true" applyProtection="true">
      <alignment horizontal="center" vertical="center" textRotation="0" wrapText="false" indent="0" shrinkToFit="false"/>
      <protection locked="false" hidden="false"/>
    </xf>
    <xf numFmtId="164" fontId="67" fillId="5" borderId="10" xfId="0" applyFont="true" applyBorder="true" applyAlignment="true" applyProtection="true">
      <alignment horizontal="center" vertical="center" textRotation="0" wrapText="true" indent="0" shrinkToFit="false"/>
      <protection locked="false" hidden="false"/>
    </xf>
    <xf numFmtId="164" fontId="67" fillId="5" borderId="40" xfId="0" applyFont="true" applyBorder="true" applyAlignment="true" applyProtection="true">
      <alignment horizontal="center" vertical="center" textRotation="0" wrapText="true" indent="0" shrinkToFit="false"/>
      <protection locked="false" hidden="false"/>
    </xf>
    <xf numFmtId="164" fontId="33" fillId="5" borderId="40" xfId="0" applyFont="true" applyBorder="true" applyAlignment="true" applyProtection="true">
      <alignment horizontal="center" vertical="center" textRotation="0" wrapText="true" indent="0" shrinkToFit="false"/>
      <protection locked="false" hidden="false"/>
    </xf>
    <xf numFmtId="164" fontId="32" fillId="5" borderId="0" xfId="0" applyFont="true" applyBorder="false" applyAlignment="true" applyProtection="true">
      <alignment horizontal="center" vertical="top" textRotation="0" wrapText="false" indent="0" shrinkToFit="false"/>
      <protection locked="false" hidden="false"/>
    </xf>
    <xf numFmtId="178" fontId="9" fillId="5" borderId="40" xfId="0" applyFont="true" applyBorder="true" applyAlignment="true" applyProtection="true">
      <alignment horizontal="center" vertical="center" textRotation="0" wrapText="false" indent="0" shrinkToFit="true"/>
      <protection locked="false" hidden="false"/>
    </xf>
    <xf numFmtId="167" fontId="9" fillId="5" borderId="41" xfId="0" applyFont="true" applyBorder="true" applyAlignment="true" applyProtection="true">
      <alignment horizontal="center" vertical="center" textRotation="0" wrapText="false" indent="0" shrinkToFit="false"/>
      <protection locked="false" hidden="false"/>
    </xf>
    <xf numFmtId="167" fontId="31" fillId="3" borderId="40" xfId="0" applyFont="true" applyBorder="true" applyAlignment="true" applyProtection="true">
      <alignment horizontal="center" vertical="center" textRotation="0" wrapText="false" indent="0" shrinkToFit="false"/>
      <protection locked="false" hidden="false"/>
    </xf>
    <xf numFmtId="179" fontId="63" fillId="5" borderId="0" xfId="0" applyFont="true" applyBorder="true" applyAlignment="true" applyProtection="true">
      <alignment horizontal="center" vertical="center" textRotation="0" wrapText="false" indent="0" shrinkToFit="false"/>
      <protection locked="false" hidden="false"/>
    </xf>
    <xf numFmtId="164" fontId="31" fillId="5" borderId="0" xfId="0" applyFont="true" applyBorder="true" applyAlignment="false" applyProtection="true">
      <alignment horizontal="general" vertical="center" textRotation="0" wrapText="false" indent="0" shrinkToFit="false"/>
      <protection locked="false" hidden="false"/>
    </xf>
    <xf numFmtId="179" fontId="63" fillId="5" borderId="0" xfId="0" applyFont="true" applyBorder="true" applyAlignment="true" applyProtection="true">
      <alignment horizontal="general" vertical="center" textRotation="0" wrapText="false" indent="0" shrinkToFit="false"/>
      <protection locked="false" hidden="false"/>
    </xf>
    <xf numFmtId="164" fontId="63" fillId="5" borderId="0" xfId="0" applyFont="true" applyBorder="true" applyAlignment="true" applyProtection="true">
      <alignment horizontal="center" vertical="center" textRotation="0" wrapText="false" indent="0" shrinkToFit="false"/>
      <protection locked="false" hidden="false"/>
    </xf>
    <xf numFmtId="164" fontId="8" fillId="5" borderId="0" xfId="0" applyFont="true" applyBorder="true" applyAlignment="true" applyProtection="true">
      <alignment horizontal="left" vertical="center" textRotation="0" wrapText="false" indent="0" shrinkToFit="false"/>
      <protection locked="false" hidden="false"/>
    </xf>
    <xf numFmtId="164" fontId="32" fillId="5" borderId="0" xfId="0" applyFont="true" applyBorder="true" applyAlignment="true" applyProtection="true">
      <alignment horizontal="left" vertical="top" textRotation="0" wrapText="true" indent="0" shrinkToFit="false"/>
      <protection locked="false" hidden="false"/>
    </xf>
    <xf numFmtId="164" fontId="33" fillId="0" borderId="53" xfId="0" applyFont="true" applyBorder="true" applyAlignment="true" applyProtection="true">
      <alignment horizontal="left" vertical="top" textRotation="0" wrapText="true" indent="0" shrinkToFit="false"/>
      <protection locked="false" hidden="false"/>
    </xf>
    <xf numFmtId="164" fontId="31" fillId="0" borderId="90" xfId="0" applyFont="true" applyBorder="true" applyAlignment="false" applyProtection="true">
      <alignment horizontal="general" vertical="center" textRotation="0" wrapText="false" indent="0" shrinkToFit="false"/>
      <protection locked="false" hidden="false"/>
    </xf>
    <xf numFmtId="164" fontId="31" fillId="0" borderId="91" xfId="0" applyFont="true" applyBorder="true" applyAlignment="false" applyProtection="true">
      <alignment horizontal="general" vertical="center" textRotation="0" wrapText="false" indent="0" shrinkToFit="false"/>
      <protection locked="false" hidden="false"/>
    </xf>
    <xf numFmtId="164" fontId="68" fillId="0" borderId="0" xfId="0" applyFont="true" applyBorder="true" applyAlignment="true" applyProtection="true">
      <alignment horizontal="justify" vertical="center" textRotation="0" wrapText="true" indent="0" shrinkToFit="false"/>
      <protection locked="false" hidden="false"/>
    </xf>
    <xf numFmtId="164" fontId="32" fillId="0" borderId="40" xfId="0" applyFont="true" applyBorder="true" applyAlignment="true" applyProtection="true">
      <alignment horizontal="left" vertical="center" textRotation="0" wrapText="true" indent="0" shrinkToFit="false"/>
      <protection locked="false" hidden="false"/>
    </xf>
    <xf numFmtId="164" fontId="31" fillId="0" borderId="10" xfId="0" applyFont="true" applyBorder="true" applyAlignment="true" applyProtection="true">
      <alignment horizontal="right" vertical="center" textRotation="0" wrapText="false" indent="0" shrinkToFit="false"/>
      <protection locked="false" hidden="false"/>
    </xf>
    <xf numFmtId="164" fontId="32" fillId="0" borderId="41" xfId="0" applyFont="true" applyBorder="true" applyAlignment="true" applyProtection="true">
      <alignment horizontal="left" vertical="center" textRotation="0" wrapText="false" indent="0" shrinkToFit="false"/>
      <protection locked="false" hidden="false"/>
    </xf>
    <xf numFmtId="164" fontId="32" fillId="0" borderId="53" xfId="0" applyFont="true" applyBorder="true" applyAlignment="true" applyProtection="true">
      <alignment horizontal="justify" vertical="center" textRotation="0" wrapText="true" indent="0" shrinkToFit="false"/>
      <protection locked="false" hidden="false"/>
    </xf>
    <xf numFmtId="164" fontId="31" fillId="0" borderId="0" xfId="0" applyFont="true" applyBorder="true" applyAlignment="true" applyProtection="true">
      <alignment horizontal="general" vertical="top" textRotation="0" wrapText="false" indent="0" shrinkToFit="true"/>
      <protection locked="false" hidden="false"/>
    </xf>
    <xf numFmtId="164" fontId="64" fillId="0" borderId="39" xfId="0" applyFont="true" applyBorder="true" applyAlignment="true" applyProtection="true">
      <alignment horizontal="center" vertical="center" textRotation="0" wrapText="true" indent="0" shrinkToFit="false"/>
      <protection locked="false" hidden="false"/>
    </xf>
    <xf numFmtId="167" fontId="31" fillId="3" borderId="20" xfId="0" applyFont="true" applyBorder="true" applyAlignment="true" applyProtection="true">
      <alignment horizontal="right" vertical="center" textRotation="0" wrapText="false" indent="0" shrinkToFit="false"/>
      <protection locked="false" hidden="false"/>
    </xf>
    <xf numFmtId="164" fontId="32" fillId="0" borderId="92" xfId="0" applyFont="true" applyBorder="true" applyAlignment="true" applyProtection="true">
      <alignment horizontal="left" vertical="center" textRotation="0" wrapText="false" indent="0" shrinkToFit="false"/>
      <protection locked="false" hidden="false"/>
    </xf>
    <xf numFmtId="164" fontId="31" fillId="0" borderId="0" xfId="0" applyFont="true" applyBorder="true" applyAlignment="true" applyProtection="true">
      <alignment horizontal="left" vertical="top" textRotation="0" wrapText="false" indent="0" shrinkToFit="false"/>
      <protection locked="false" hidden="false"/>
    </xf>
    <xf numFmtId="164" fontId="46" fillId="0" borderId="0" xfId="0" applyFont="true" applyBorder="true" applyAlignment="false" applyProtection="true">
      <alignment horizontal="general" vertical="center" textRotation="0" wrapText="false" indent="0" shrinkToFit="false"/>
      <protection locked="false" hidden="false"/>
    </xf>
    <xf numFmtId="164" fontId="32" fillId="5" borderId="0" xfId="0" applyFont="true" applyBorder="true" applyAlignment="true" applyProtection="true">
      <alignment horizontal="left" vertical="center" textRotation="0" wrapText="false" indent="0" shrinkToFit="false"/>
      <protection locked="false" hidden="false"/>
    </xf>
    <xf numFmtId="164" fontId="31" fillId="0" borderId="53" xfId="0" applyFont="true" applyBorder="true" applyAlignment="true" applyProtection="true">
      <alignment horizontal="justify" vertical="center" textRotation="0" wrapText="true" indent="0" shrinkToFit="false"/>
      <protection locked="false" hidden="false"/>
    </xf>
    <xf numFmtId="164" fontId="46" fillId="0" borderId="0" xfId="0" applyFont="true" applyBorder="true" applyAlignment="true" applyProtection="true">
      <alignment horizontal="justify" vertical="center" textRotation="0" wrapText="true" indent="0" shrinkToFit="false"/>
      <protection locked="false" hidden="false"/>
    </xf>
    <xf numFmtId="164" fontId="32" fillId="0" borderId="93" xfId="0" applyFont="true" applyBorder="true" applyAlignment="true" applyProtection="true">
      <alignment horizontal="center" vertical="center" textRotation="0" wrapText="false" indent="0" shrinkToFit="false"/>
      <protection locked="false" hidden="false"/>
    </xf>
    <xf numFmtId="180" fontId="31" fillId="3" borderId="94" xfId="0" applyFont="true" applyBorder="true" applyAlignment="true" applyProtection="true">
      <alignment horizontal="right" vertical="center" textRotation="0" wrapText="false" indent="0" shrinkToFit="false"/>
      <protection locked="false" hidden="false"/>
    </xf>
    <xf numFmtId="164" fontId="32" fillId="0" borderId="95" xfId="0" applyFont="true" applyBorder="true" applyAlignment="true" applyProtection="true">
      <alignment horizontal="left" vertical="center" textRotation="0" wrapText="false" indent="0" shrinkToFit="false"/>
      <protection locked="false" hidden="false"/>
    </xf>
    <xf numFmtId="164" fontId="32" fillId="5" borderId="0" xfId="0" applyFont="true" applyBorder="false" applyAlignment="true" applyProtection="true">
      <alignment horizontal="left" vertical="top" textRotation="0" wrapText="true" indent="0" shrinkToFit="false"/>
      <protection locked="false" hidden="false"/>
    </xf>
    <xf numFmtId="164" fontId="31" fillId="0" borderId="24" xfId="0" applyFont="true" applyBorder="true" applyAlignment="true" applyProtection="true">
      <alignment horizontal="center" vertical="center" textRotation="0" wrapText="true" indent="0" shrinkToFit="false"/>
      <protection locked="false" hidden="false"/>
    </xf>
    <xf numFmtId="164" fontId="32" fillId="0" borderId="0" xfId="0" applyFont="true" applyBorder="true" applyAlignment="true" applyProtection="true">
      <alignment horizontal="center" vertical="top" textRotation="0" wrapText="false" indent="0" shrinkToFit="false"/>
      <protection locked="false" hidden="false"/>
    </xf>
    <xf numFmtId="164" fontId="32" fillId="0" borderId="53" xfId="0" applyFont="true" applyBorder="true" applyAlignment="true" applyProtection="true">
      <alignment horizontal="justify" vertical="top" textRotation="0" wrapText="true" indent="0" shrinkToFit="false"/>
      <protection locked="false" hidden="false"/>
    </xf>
    <xf numFmtId="164" fontId="33" fillId="0" borderId="0" xfId="0" applyFont="true" applyBorder="true" applyAlignment="true" applyProtection="true">
      <alignment horizontal="justify" vertical="top" textRotation="0" wrapText="true" indent="0" shrinkToFit="false"/>
      <protection locked="false" hidden="false"/>
    </xf>
    <xf numFmtId="164" fontId="31" fillId="0" borderId="40" xfId="0" applyFont="true" applyBorder="true" applyAlignment="true" applyProtection="true">
      <alignment horizontal="center" vertical="center" textRotation="0" wrapText="false" indent="0" shrinkToFit="true"/>
      <protection locked="false" hidden="false"/>
    </xf>
    <xf numFmtId="181" fontId="31" fillId="3" borderId="93" xfId="0" applyFont="true" applyBorder="true" applyAlignment="true" applyProtection="true">
      <alignment horizontal="center" vertical="center" textRotation="0" wrapText="false" indent="0" shrinkToFit="false"/>
      <protection locked="false" hidden="false"/>
    </xf>
    <xf numFmtId="182" fontId="31" fillId="3" borderId="94" xfId="0" applyFont="true" applyBorder="true" applyAlignment="true" applyProtection="true">
      <alignment horizontal="right" vertical="center" textRotation="0" wrapText="false" indent="0" shrinkToFit="false"/>
      <protection locked="false" hidden="false"/>
    </xf>
    <xf numFmtId="164" fontId="31" fillId="0" borderId="96" xfId="0" applyFont="true" applyBorder="true" applyAlignment="true" applyProtection="true">
      <alignment horizontal="left" vertical="center" textRotation="0" wrapText="false" indent="0" shrinkToFit="false"/>
      <protection locked="false" hidden="false"/>
    </xf>
    <xf numFmtId="164" fontId="31" fillId="0" borderId="96" xfId="0" applyFont="true" applyBorder="true" applyAlignment="true" applyProtection="true">
      <alignment horizontal="general" vertical="center" textRotation="0" wrapText="false" indent="0" shrinkToFit="false"/>
      <protection locked="false" hidden="false"/>
    </xf>
    <xf numFmtId="164" fontId="31" fillId="0" borderId="95" xfId="0" applyFont="true" applyBorder="true" applyAlignment="true" applyProtection="true">
      <alignment horizontal="general" vertical="center" textRotation="0" wrapText="false" indent="0" shrinkToFit="false"/>
      <protection locked="false" hidden="false"/>
    </xf>
    <xf numFmtId="164" fontId="31" fillId="0" borderId="96" xfId="0" applyFont="true" applyBorder="true" applyAlignment="false" applyProtection="true">
      <alignment horizontal="general" vertical="center" textRotation="0" wrapText="false" indent="0" shrinkToFit="false"/>
      <protection locked="false" hidden="false"/>
    </xf>
    <xf numFmtId="164" fontId="31" fillId="0" borderId="95" xfId="0" applyFont="true" applyBorder="true" applyAlignment="false" applyProtection="true">
      <alignment horizontal="general" vertical="center" textRotation="0" wrapText="false" indent="0" shrinkToFit="false"/>
      <protection locked="false" hidden="false"/>
    </xf>
    <xf numFmtId="182" fontId="31" fillId="0" borderId="10" xfId="0" applyFont="true" applyBorder="true" applyAlignment="true" applyProtection="true">
      <alignment horizontal="right" vertical="center" textRotation="0" wrapText="false" indent="0" shrinkToFit="false"/>
      <protection locked="false" hidden="false"/>
    </xf>
    <xf numFmtId="164" fontId="31" fillId="0" borderId="11" xfId="0" applyFont="true" applyBorder="true" applyAlignment="true" applyProtection="true">
      <alignment horizontal="left" vertical="center" textRotation="0" wrapText="false" indent="0" shrinkToFit="false"/>
      <protection locked="false" hidden="false"/>
    </xf>
    <xf numFmtId="164" fontId="31" fillId="0" borderId="11" xfId="0" applyFont="true" applyBorder="true" applyAlignment="true" applyProtection="true">
      <alignment horizontal="center" vertical="center" textRotation="0" wrapText="false" indent="0" shrinkToFit="false"/>
      <protection locked="false" hidden="false"/>
    </xf>
    <xf numFmtId="180" fontId="31" fillId="0" borderId="10" xfId="0" applyFont="true" applyBorder="true" applyAlignment="true" applyProtection="true">
      <alignment horizontal="right" vertical="center" textRotation="0" wrapText="false" indent="0" shrinkToFit="false"/>
      <protection locked="false" hidden="false"/>
    </xf>
    <xf numFmtId="164" fontId="33" fillId="0" borderId="0" xfId="0" applyFont="true" applyBorder="true" applyAlignment="true" applyProtection="true">
      <alignment horizontal="general" vertical="top" textRotation="0" wrapText="true" indent="0" shrinkToFit="false"/>
      <protection locked="false" hidden="false"/>
    </xf>
    <xf numFmtId="164" fontId="32" fillId="0" borderId="11" xfId="0" applyFont="true" applyBorder="true" applyAlignment="true" applyProtection="true">
      <alignment horizontal="left" vertical="center" textRotation="0" wrapText="false" indent="0" shrinkToFit="false"/>
      <protection locked="false" hidden="false"/>
    </xf>
    <xf numFmtId="164" fontId="31" fillId="0" borderId="41" xfId="0" applyFont="true" applyBorder="true" applyAlignment="true" applyProtection="true">
      <alignment horizontal="general" vertical="center" textRotation="0" wrapText="false" indent="0" shrinkToFit="false"/>
      <protection locked="false" hidden="false"/>
    </xf>
    <xf numFmtId="164" fontId="31" fillId="0" borderId="41" xfId="0" applyFont="true" applyBorder="true" applyAlignment="false" applyProtection="true">
      <alignment horizontal="general" vertical="center" textRotation="0" wrapText="false" indent="0" shrinkToFit="false"/>
      <protection locked="false" hidden="false"/>
    </xf>
    <xf numFmtId="164" fontId="32" fillId="0" borderId="54" xfId="0" applyFont="true" applyBorder="true" applyAlignment="true" applyProtection="true">
      <alignment horizontal="left" vertical="top" textRotation="0" wrapText="true" indent="0" shrinkToFit="false"/>
      <protection locked="false" hidden="false"/>
    </xf>
    <xf numFmtId="164" fontId="31" fillId="5" borderId="0" xfId="0" applyFont="true" applyBorder="true" applyAlignment="true" applyProtection="true">
      <alignment horizontal="right" vertical="center" textRotation="0" wrapText="false" indent="0" shrinkToFit="false"/>
      <protection locked="false" hidden="false"/>
    </xf>
    <xf numFmtId="164" fontId="32" fillId="5" borderId="53" xfId="0" applyFont="true" applyBorder="true" applyAlignment="true" applyProtection="true">
      <alignment horizontal="left" vertical="top" textRotation="0" wrapText="true" indent="0" shrinkToFit="false"/>
      <protection locked="false" hidden="false"/>
    </xf>
    <xf numFmtId="164" fontId="31" fillId="5" borderId="0" xfId="0" applyFont="true" applyBorder="true" applyAlignment="true" applyProtection="true">
      <alignment horizontal="left" vertical="center" textRotation="0" wrapText="false" indent="0" shrinkToFit="true"/>
      <protection locked="false" hidden="false"/>
    </xf>
    <xf numFmtId="167" fontId="31" fillId="3" borderId="47" xfId="0" applyFont="true" applyBorder="true" applyAlignment="true" applyProtection="true">
      <alignment horizontal="center" vertical="center" textRotation="0" wrapText="false" indent="0" shrinkToFit="false"/>
      <protection locked="false" hidden="false"/>
    </xf>
    <xf numFmtId="164" fontId="31" fillId="5" borderId="0" xfId="0" applyFont="true" applyBorder="true" applyAlignment="true" applyProtection="true">
      <alignment horizontal="distributed" vertical="center" textRotation="0" wrapText="false" indent="0" shrinkToFit="false"/>
      <protection locked="false" hidden="false"/>
    </xf>
    <xf numFmtId="164" fontId="31" fillId="0" borderId="91" xfId="0" applyFont="true" applyBorder="true" applyAlignment="true" applyProtection="true">
      <alignment horizontal="left" vertical="bottom" textRotation="0" wrapText="false" indent="0" shrinkToFit="false"/>
      <protection locked="false" hidden="false"/>
    </xf>
    <xf numFmtId="183" fontId="31" fillId="3" borderId="47" xfId="0" applyFont="true" applyBorder="true" applyAlignment="true" applyProtection="true">
      <alignment horizontal="center" vertical="center" textRotation="0" wrapText="false" indent="0" shrinkToFit="false"/>
      <protection locked="false" hidden="false"/>
    </xf>
    <xf numFmtId="164" fontId="31" fillId="0" borderId="90" xfId="0" applyFont="true" applyBorder="true" applyAlignment="true" applyProtection="true">
      <alignment horizontal="left" vertical="bottom" textRotation="0" wrapText="false" indent="0" shrinkToFit="false"/>
      <protection locked="false" hidden="false"/>
    </xf>
    <xf numFmtId="164" fontId="32" fillId="0" borderId="91" xfId="0" applyFont="true" applyBorder="true" applyAlignment="true" applyProtection="true">
      <alignment horizontal="left" vertical="top" textRotation="0" wrapText="false" indent="0" shrinkToFit="false"/>
      <protection locked="false" hidden="false"/>
    </xf>
    <xf numFmtId="164" fontId="31" fillId="0" borderId="0" xfId="0" applyFont="true" applyBorder="true" applyAlignment="true" applyProtection="true">
      <alignment horizontal="left" vertical="top" textRotation="0" wrapText="true" indent="0" shrinkToFit="false"/>
      <protection locked="false" hidden="false"/>
    </xf>
    <xf numFmtId="184" fontId="31" fillId="3" borderId="47" xfId="19" applyFont="true" applyBorder="true" applyAlignment="true" applyProtection="true">
      <alignment horizontal="center" vertical="center" textRotation="0" wrapText="false" indent="0" shrinkToFit="false"/>
      <protection locked="false" hidden="false"/>
    </xf>
    <xf numFmtId="164" fontId="32" fillId="0" borderId="90" xfId="0" applyFont="true" applyBorder="true" applyAlignment="true" applyProtection="true">
      <alignment horizontal="left" vertical="top" textRotation="0" wrapText="false" indent="0" shrinkToFit="false"/>
      <protection locked="false" hidden="false"/>
    </xf>
    <xf numFmtId="164" fontId="31" fillId="0" borderId="47" xfId="0" applyFont="true" applyBorder="true" applyAlignment="true" applyProtection="true">
      <alignment horizontal="general" vertical="center" textRotation="0" wrapText="false" indent="0" shrinkToFit="false"/>
      <protection locked="false" hidden="false"/>
    </xf>
    <xf numFmtId="164" fontId="31" fillId="0" borderId="47" xfId="0" applyFont="true" applyBorder="true" applyAlignment="true" applyProtection="true">
      <alignment horizontal="center" vertical="center" textRotation="0" wrapText="true" indent="0" shrinkToFit="true"/>
      <protection locked="false" hidden="false"/>
    </xf>
    <xf numFmtId="164" fontId="32" fillId="5" borderId="91" xfId="0" applyFont="true" applyBorder="true" applyAlignment="true" applyProtection="true">
      <alignment horizontal="left" vertical="top" textRotation="0" wrapText="false" indent="0" shrinkToFit="false"/>
      <protection locked="false" hidden="false"/>
    </xf>
    <xf numFmtId="164" fontId="31" fillId="0" borderId="53" xfId="0" applyFont="true" applyBorder="true" applyAlignment="true" applyProtection="true">
      <alignment horizontal="general" vertical="top" textRotation="0" wrapText="false" indent="0" shrinkToFit="true"/>
      <protection locked="false" hidden="false"/>
    </xf>
    <xf numFmtId="164" fontId="31" fillId="0" borderId="0" xfId="0" applyFont="true" applyBorder="true" applyAlignment="true" applyProtection="true">
      <alignment horizontal="center" vertical="top" textRotation="255" wrapText="false" indent="0" shrinkToFit="false"/>
      <protection locked="false" hidden="false"/>
    </xf>
    <xf numFmtId="164" fontId="32" fillId="5" borderId="90" xfId="0" applyFont="true" applyBorder="true" applyAlignment="true" applyProtection="true">
      <alignment horizontal="left" vertical="top" textRotation="0" wrapText="false" indent="0" shrinkToFit="false"/>
      <protection locked="false" hidden="false"/>
    </xf>
    <xf numFmtId="184" fontId="31" fillId="0" borderId="0" xfId="19" applyFont="true" applyBorder="true" applyAlignment="true" applyProtection="true">
      <alignment horizontal="general" vertical="center" textRotation="0" wrapText="false" indent="0" shrinkToFit="false"/>
      <protection locked="false" hidden="false"/>
    </xf>
    <xf numFmtId="184" fontId="31" fillId="0" borderId="97" xfId="19" applyFont="true" applyBorder="true" applyAlignment="true" applyProtection="true">
      <alignment horizontal="center" vertical="center" textRotation="0" wrapText="false" indent="0" shrinkToFit="false"/>
      <protection locked="false" hidden="false"/>
    </xf>
    <xf numFmtId="164" fontId="31" fillId="0" borderId="55" xfId="0" applyFont="true" applyBorder="true" applyAlignment="true" applyProtection="true">
      <alignment horizontal="center" vertical="center" textRotation="0" wrapText="false" indent="0" shrinkToFit="true"/>
      <protection locked="false" hidden="false"/>
    </xf>
    <xf numFmtId="164" fontId="32" fillId="0" borderId="0" xfId="0" applyFont="true" applyBorder="true" applyAlignment="true" applyProtection="true">
      <alignment horizontal="left" vertical="center" textRotation="0" wrapText="true" indent="0" shrinkToFit="false"/>
      <protection locked="false" hidden="false"/>
    </xf>
    <xf numFmtId="164" fontId="31" fillId="0" borderId="47" xfId="0" applyFont="true" applyBorder="true" applyAlignment="true" applyProtection="true">
      <alignment horizontal="center" vertical="center" textRotation="0" wrapText="false" indent="0" shrinkToFit="true"/>
      <protection locked="false" hidden="false"/>
    </xf>
    <xf numFmtId="164" fontId="31" fillId="0" borderId="53" xfId="0" applyFont="true" applyBorder="true" applyAlignment="true" applyProtection="true">
      <alignment horizontal="general" vertical="center" textRotation="0" wrapText="false" indent="0" shrinkToFit="false"/>
      <protection locked="false" hidden="false"/>
    </xf>
    <xf numFmtId="164" fontId="31" fillId="0" borderId="0" xfId="0" applyFont="true" applyBorder="true" applyAlignment="true" applyProtection="true">
      <alignment horizontal="general" vertical="top" textRotation="0" wrapText="false" indent="0" shrinkToFit="false"/>
      <protection locked="false" hidden="false"/>
    </xf>
    <xf numFmtId="184" fontId="31" fillId="0" borderId="0" xfId="19" applyFont="true" applyBorder="true" applyAlignment="true" applyProtection="true">
      <alignment horizontal="center" vertical="center" textRotation="0" wrapText="false" indent="0" shrinkToFit="false"/>
      <protection locked="false" hidden="false"/>
    </xf>
    <xf numFmtId="184" fontId="31" fillId="0" borderId="54" xfId="19" applyFont="true" applyBorder="true" applyAlignment="true" applyProtection="true">
      <alignment horizontal="center" vertical="center" textRotation="0" wrapText="false" indent="0" shrinkToFit="false"/>
      <protection locked="false" hidden="false"/>
    </xf>
    <xf numFmtId="164" fontId="32" fillId="5" borderId="53" xfId="0" applyFont="true" applyBorder="true" applyAlignment="true" applyProtection="true">
      <alignment horizontal="left" vertical="center" textRotation="0" wrapText="false" indent="0" shrinkToFit="false"/>
      <protection locked="false" hidden="false"/>
    </xf>
    <xf numFmtId="164" fontId="9" fillId="0" borderId="98" xfId="0" applyFont="true" applyBorder="true" applyAlignment="true" applyProtection="true">
      <alignment horizontal="center" vertical="center" textRotation="0" wrapText="false" indent="0" shrinkToFit="false"/>
      <protection locked="false" hidden="false"/>
    </xf>
    <xf numFmtId="164" fontId="9" fillId="5" borderId="99" xfId="0" applyFont="true" applyBorder="true" applyAlignment="true" applyProtection="true">
      <alignment horizontal="center" vertical="center" textRotation="0" wrapText="false" indent="0" shrinkToFit="false"/>
      <protection locked="false" hidden="false"/>
    </xf>
    <xf numFmtId="164" fontId="9" fillId="0" borderId="100" xfId="0" applyFont="true" applyBorder="true" applyAlignment="true" applyProtection="true">
      <alignment horizontal="center" vertical="center" textRotation="0" wrapText="true" indent="0" shrinkToFit="false"/>
      <protection locked="false" hidden="false"/>
    </xf>
    <xf numFmtId="164" fontId="33" fillId="0" borderId="55" xfId="0" applyFont="true" applyBorder="true" applyAlignment="true" applyProtection="true">
      <alignment horizontal="right" vertical="top" textRotation="0" wrapText="false" indent="0" shrinkToFit="false"/>
      <protection locked="false" hidden="false"/>
    </xf>
    <xf numFmtId="164" fontId="33" fillId="5" borderId="0" xfId="0" applyFont="true" applyBorder="true" applyAlignment="true" applyProtection="true">
      <alignment horizontal="left" vertical="top" textRotation="0" wrapText="true" indent="0" shrinkToFit="false"/>
      <protection locked="false" hidden="false"/>
    </xf>
    <xf numFmtId="164" fontId="9" fillId="0" borderId="101" xfId="0" applyFont="true" applyBorder="true" applyAlignment="true" applyProtection="true">
      <alignment horizontal="center" vertical="center" textRotation="255" wrapText="false" indent="0" shrinkToFit="false"/>
      <protection locked="false" hidden="false"/>
    </xf>
    <xf numFmtId="164" fontId="9" fillId="0" borderId="33" xfId="0" applyFont="true" applyBorder="true" applyAlignment="true" applyProtection="true">
      <alignment horizontal="center" vertical="center" textRotation="255" wrapText="false" indent="0" shrinkToFit="false"/>
      <protection locked="false" hidden="false"/>
    </xf>
    <xf numFmtId="164" fontId="9" fillId="5" borderId="102" xfId="0" applyFont="true" applyBorder="true" applyAlignment="true" applyProtection="true">
      <alignment horizontal="center" vertical="center" textRotation="0" wrapText="true" indent="0" shrinkToFit="false"/>
      <protection locked="false" hidden="false"/>
    </xf>
    <xf numFmtId="164" fontId="9" fillId="5" borderId="103" xfId="0" applyFont="true" applyBorder="true" applyAlignment="true" applyProtection="true">
      <alignment horizontal="right" vertical="center" textRotation="0" wrapText="false" indent="0" shrinkToFit="false"/>
      <protection locked="false" hidden="false"/>
    </xf>
    <xf numFmtId="164" fontId="9" fillId="0" borderId="35" xfId="0" applyFont="true" applyBorder="true" applyAlignment="false" applyProtection="true">
      <alignment horizontal="general" vertical="center" textRotation="0" wrapText="false" indent="0" shrinkToFit="false"/>
      <protection locked="false" hidden="false"/>
    </xf>
    <xf numFmtId="164" fontId="9" fillId="5" borderId="35" xfId="0" applyFont="true" applyBorder="true" applyAlignment="true" applyProtection="true">
      <alignment horizontal="left" vertical="center" textRotation="0" wrapText="false" indent="0" shrinkToFit="false"/>
      <protection locked="false" hidden="false"/>
    </xf>
    <xf numFmtId="164" fontId="9" fillId="5" borderId="35" xfId="0" applyFont="true" applyBorder="true" applyAlignment="true" applyProtection="true">
      <alignment horizontal="center" vertical="center" textRotation="0" wrapText="false" indent="0" shrinkToFit="true"/>
      <protection locked="false" hidden="false"/>
    </xf>
    <xf numFmtId="165" fontId="60" fillId="0" borderId="35" xfId="0" applyFont="true" applyBorder="true" applyAlignment="true" applyProtection="true">
      <alignment horizontal="right" vertical="center" textRotation="0" wrapText="false" indent="0" shrinkToFit="false"/>
      <protection locked="false" hidden="false"/>
    </xf>
    <xf numFmtId="185" fontId="9" fillId="3" borderId="35" xfId="0" applyFont="true" applyBorder="true" applyAlignment="true" applyProtection="true">
      <alignment horizontal="right" vertical="center" textRotation="0" wrapText="false" indent="0" shrinkToFit="false"/>
      <protection locked="false" hidden="false"/>
    </xf>
    <xf numFmtId="164" fontId="9" fillId="0" borderId="104" xfId="0" applyFont="true" applyBorder="true" applyAlignment="true" applyProtection="true">
      <alignment horizontal="center" vertical="center" textRotation="0" wrapText="false" indent="0" shrinkToFit="true"/>
      <protection locked="false" hidden="false"/>
    </xf>
    <xf numFmtId="164" fontId="33" fillId="5" borderId="105" xfId="0" applyFont="true" applyBorder="true" applyAlignment="true" applyProtection="true">
      <alignment horizontal="left" vertical="center" textRotation="0" wrapText="true" indent="0" shrinkToFit="false"/>
      <protection locked="false" hidden="false"/>
    </xf>
    <xf numFmtId="164" fontId="9" fillId="5" borderId="55" xfId="0" applyFont="true" applyBorder="true" applyAlignment="true" applyProtection="true">
      <alignment horizontal="left" vertical="center" textRotation="0" wrapText="false" indent="0" shrinkToFit="false"/>
      <protection locked="false" hidden="false"/>
    </xf>
    <xf numFmtId="164" fontId="32" fillId="5" borderId="53" xfId="0" applyFont="true" applyBorder="true" applyAlignment="true" applyProtection="true">
      <alignment horizontal="left" vertical="top" textRotation="0" wrapText="false" indent="0" shrinkToFit="false"/>
      <protection locked="false" hidden="false"/>
    </xf>
    <xf numFmtId="164" fontId="31" fillId="0" borderId="43" xfId="0" applyFont="true" applyBorder="true" applyAlignment="true" applyProtection="true">
      <alignment horizontal="center" vertical="center" textRotation="255" wrapText="false" indent="0" shrinkToFit="false"/>
      <protection locked="false" hidden="false"/>
    </xf>
    <xf numFmtId="164" fontId="9" fillId="5" borderId="106" xfId="0" applyFont="true" applyBorder="true" applyAlignment="true" applyProtection="true">
      <alignment horizontal="center" vertical="center" textRotation="0" wrapText="true" indent="0" shrinkToFit="false"/>
      <protection locked="false" hidden="false"/>
    </xf>
    <xf numFmtId="164" fontId="9" fillId="5" borderId="107" xfId="0" applyFont="true" applyBorder="true" applyAlignment="true" applyProtection="true">
      <alignment horizontal="right" vertical="center" textRotation="0" wrapText="false" indent="0" shrinkToFit="false"/>
      <protection locked="false" hidden="false"/>
    </xf>
    <xf numFmtId="164" fontId="9" fillId="0" borderId="11" xfId="0" applyFont="true" applyBorder="true" applyAlignment="false" applyProtection="true">
      <alignment horizontal="general" vertical="center" textRotation="0" wrapText="false" indent="0" shrinkToFit="false"/>
      <protection locked="false" hidden="false"/>
    </xf>
    <xf numFmtId="164" fontId="9" fillId="5" borderId="11" xfId="0" applyFont="true" applyBorder="true" applyAlignment="true" applyProtection="true">
      <alignment horizontal="left" vertical="center" textRotation="0" wrapText="false" indent="0" shrinkToFit="false"/>
      <protection locked="false" hidden="false"/>
    </xf>
    <xf numFmtId="164" fontId="9" fillId="5" borderId="11" xfId="0" applyFont="true" applyBorder="true" applyAlignment="true" applyProtection="true">
      <alignment horizontal="center" vertical="center" textRotation="0" wrapText="false" indent="0" shrinkToFit="true"/>
      <protection locked="false" hidden="false"/>
    </xf>
    <xf numFmtId="164" fontId="60" fillId="0" borderId="11" xfId="0" applyFont="true" applyBorder="true" applyAlignment="true" applyProtection="true">
      <alignment horizontal="right" vertical="center" textRotation="0" wrapText="false" indent="0" shrinkToFit="false"/>
      <protection locked="false" hidden="false"/>
    </xf>
    <xf numFmtId="185" fontId="9" fillId="3" borderId="11" xfId="0" applyFont="true" applyBorder="true" applyAlignment="true" applyProtection="true">
      <alignment horizontal="right" vertical="center" textRotation="0" wrapText="false" indent="0" shrinkToFit="false"/>
      <protection locked="false" hidden="false"/>
    </xf>
    <xf numFmtId="164" fontId="9" fillId="0" borderId="41" xfId="0" applyFont="true" applyBorder="true" applyAlignment="true" applyProtection="true">
      <alignment horizontal="center" vertical="center" textRotation="0" wrapText="false" indent="0" shrinkToFit="true"/>
      <protection locked="false" hidden="false"/>
    </xf>
    <xf numFmtId="164" fontId="9" fillId="0" borderId="0" xfId="0" applyFont="true" applyBorder="true" applyAlignment="true" applyProtection="true">
      <alignment horizontal="right" vertical="top" textRotation="0" wrapText="false" indent="0" shrinkToFit="false"/>
      <protection locked="false" hidden="false"/>
    </xf>
    <xf numFmtId="164" fontId="31" fillId="0" borderId="108" xfId="0" applyFont="true" applyBorder="true" applyAlignment="false" applyProtection="true">
      <alignment horizontal="general" vertical="center" textRotation="0" wrapText="false" indent="0" shrinkToFit="false"/>
      <protection locked="false" hidden="false"/>
    </xf>
    <xf numFmtId="164" fontId="31" fillId="0" borderId="109" xfId="0" applyFont="true" applyBorder="true" applyAlignment="false" applyProtection="true">
      <alignment horizontal="general" vertical="center" textRotation="0" wrapText="false" indent="0" shrinkToFit="false"/>
      <protection locked="false" hidden="false"/>
    </xf>
    <xf numFmtId="164" fontId="9" fillId="5" borderId="110" xfId="0" applyFont="true" applyBorder="true" applyAlignment="true" applyProtection="true">
      <alignment horizontal="right" vertical="center" textRotation="0" wrapText="false" indent="0" shrinkToFit="false"/>
      <protection locked="false" hidden="false"/>
    </xf>
    <xf numFmtId="164" fontId="9" fillId="0" borderId="111" xfId="0" applyFont="true" applyBorder="true" applyAlignment="false" applyProtection="true">
      <alignment horizontal="general" vertical="center" textRotation="0" wrapText="false" indent="0" shrinkToFit="false"/>
      <protection locked="false" hidden="false"/>
    </xf>
    <xf numFmtId="164" fontId="9" fillId="5" borderId="111" xfId="0" applyFont="true" applyBorder="true" applyAlignment="true" applyProtection="true">
      <alignment horizontal="center" vertical="center" textRotation="0" wrapText="false" indent="0" shrinkToFit="false"/>
      <protection locked="false" hidden="false"/>
    </xf>
    <xf numFmtId="164" fontId="9" fillId="5" borderId="111" xfId="0" applyFont="true" applyBorder="true" applyAlignment="true" applyProtection="true">
      <alignment horizontal="center" vertical="center" textRotation="0" wrapText="false" indent="0" shrinkToFit="true"/>
      <protection locked="false" hidden="false"/>
    </xf>
    <xf numFmtId="164" fontId="60" fillId="0" borderId="111" xfId="0" applyFont="true" applyBorder="true" applyAlignment="true" applyProtection="true">
      <alignment horizontal="right" vertical="center" textRotation="0" wrapText="false" indent="0" shrinkToFit="false"/>
      <protection locked="false" hidden="false"/>
    </xf>
    <xf numFmtId="185" fontId="9" fillId="3" borderId="111" xfId="0" applyFont="true" applyBorder="true" applyAlignment="true" applyProtection="true">
      <alignment horizontal="right" vertical="center" textRotation="0" wrapText="false" indent="0" shrinkToFit="false"/>
      <protection locked="false" hidden="false"/>
    </xf>
    <xf numFmtId="164" fontId="9" fillId="0" borderId="112" xfId="0" applyFont="true" applyBorder="true" applyAlignment="true" applyProtection="true">
      <alignment horizontal="center" vertical="center" textRotation="0" wrapText="false" indent="0" shrinkToFit="true"/>
      <protection locked="false" hidden="false"/>
    </xf>
    <xf numFmtId="164" fontId="9" fillId="5" borderId="113" xfId="0" applyFont="true" applyBorder="true" applyAlignment="true" applyProtection="true">
      <alignment horizontal="right" vertical="center" textRotation="0" wrapText="false" indent="0" shrinkToFit="false"/>
      <protection locked="false" hidden="false"/>
    </xf>
    <xf numFmtId="164" fontId="9" fillId="5" borderId="73" xfId="0" applyFont="true" applyBorder="true" applyAlignment="true" applyProtection="true">
      <alignment horizontal="center" vertical="center" textRotation="0" wrapText="false" indent="0" shrinkToFit="false"/>
      <protection locked="false" hidden="false"/>
    </xf>
    <xf numFmtId="164" fontId="9" fillId="5" borderId="73" xfId="0" applyFont="true" applyBorder="true" applyAlignment="true" applyProtection="true">
      <alignment horizontal="center" vertical="center" textRotation="0" wrapText="false" indent="0" shrinkToFit="true"/>
      <protection locked="false" hidden="false"/>
    </xf>
    <xf numFmtId="164" fontId="60" fillId="0" borderId="73" xfId="0" applyFont="true" applyBorder="true" applyAlignment="true" applyProtection="true">
      <alignment horizontal="right" vertical="center" textRotation="0" wrapText="false" indent="0" shrinkToFit="false"/>
      <protection locked="false" hidden="false"/>
    </xf>
    <xf numFmtId="185" fontId="9" fillId="3" borderId="73" xfId="0" applyFont="true" applyBorder="true" applyAlignment="true" applyProtection="true">
      <alignment horizontal="right" vertical="center" textRotation="0" wrapText="false" indent="0" shrinkToFit="false"/>
      <protection locked="false" hidden="false"/>
    </xf>
    <xf numFmtId="164" fontId="9" fillId="0" borderId="74" xfId="0" applyFont="true" applyBorder="true" applyAlignment="true" applyProtection="true">
      <alignment horizontal="center" vertical="center" textRotation="0" wrapText="false" indent="0" shrinkToFit="true"/>
      <protection locked="false" hidden="false"/>
    </xf>
    <xf numFmtId="164" fontId="32" fillId="5" borderId="0" xfId="0" applyFont="true" applyBorder="true" applyAlignment="true" applyProtection="true">
      <alignment horizontal="left" vertical="center" textRotation="0" wrapText="false" indent="0" shrinkToFit="true"/>
      <protection locked="false" hidden="false"/>
    </xf>
    <xf numFmtId="164" fontId="68" fillId="0" borderId="0" xfId="0" applyFont="true" applyBorder="true" applyAlignment="true" applyProtection="true">
      <alignment horizontal="left" vertical="top" textRotation="0" wrapText="true" indent="0" shrinkToFit="false"/>
      <protection locked="false" hidden="false"/>
    </xf>
    <xf numFmtId="164" fontId="33" fillId="0" borderId="0" xfId="0" applyFont="true" applyBorder="true" applyAlignment="true" applyProtection="true">
      <alignment horizontal="left" vertical="center" textRotation="0" wrapText="true" indent="0" shrinkToFit="false"/>
      <protection locked="false" hidden="false"/>
    </xf>
    <xf numFmtId="164" fontId="32" fillId="0" borderId="53" xfId="0" applyFont="true" applyBorder="true" applyAlignment="true" applyProtection="true">
      <alignment horizontal="left" vertical="center" textRotation="0" wrapText="true" indent="0" shrinkToFit="false"/>
      <protection locked="false" hidden="false"/>
    </xf>
    <xf numFmtId="164" fontId="33" fillId="5" borderId="0" xfId="0" applyFont="true" applyBorder="true" applyAlignment="true" applyProtection="true">
      <alignment horizontal="right" vertical="center" textRotation="0" wrapText="false" indent="0" shrinkToFit="false"/>
      <protection locked="false" hidden="false"/>
    </xf>
    <xf numFmtId="164" fontId="9" fillId="5" borderId="114" xfId="0" applyFont="true" applyBorder="true" applyAlignment="true" applyProtection="true">
      <alignment horizontal="center" vertical="center" textRotation="0" wrapText="false" indent="0" shrinkToFit="false"/>
      <protection locked="false" hidden="false"/>
    </xf>
    <xf numFmtId="164" fontId="9" fillId="5" borderId="52" xfId="0" applyFont="true" applyBorder="true" applyAlignment="true" applyProtection="true">
      <alignment horizontal="right" vertical="center" textRotation="0" wrapText="false" indent="0" shrinkToFit="false"/>
      <protection locked="false" hidden="false"/>
    </xf>
    <xf numFmtId="167" fontId="9" fillId="3" borderId="17" xfId="0" applyFont="true" applyBorder="true" applyAlignment="false" applyProtection="true">
      <alignment horizontal="general" vertical="center" textRotation="0" wrapText="false" indent="0" shrinkToFit="false"/>
      <protection locked="false" hidden="false"/>
    </xf>
    <xf numFmtId="164" fontId="9" fillId="0" borderId="17" xfId="0" applyFont="true" applyBorder="true" applyAlignment="false" applyProtection="true">
      <alignment horizontal="general" vertical="center" textRotation="0" wrapText="false" indent="0" shrinkToFit="false"/>
      <protection locked="false" hidden="false"/>
    </xf>
    <xf numFmtId="164" fontId="9" fillId="5" borderId="17" xfId="0" applyFont="true" applyBorder="true" applyAlignment="true" applyProtection="true">
      <alignment horizontal="right" vertical="center" textRotation="0" wrapText="false" indent="0" shrinkToFit="false"/>
      <protection locked="false" hidden="false"/>
    </xf>
    <xf numFmtId="170" fontId="9" fillId="3" borderId="17" xfId="0" applyFont="true" applyBorder="true" applyAlignment="true" applyProtection="true">
      <alignment horizontal="right" vertical="center" textRotation="0" wrapText="false" indent="0" shrinkToFit="false"/>
      <protection locked="false" hidden="false"/>
    </xf>
    <xf numFmtId="164" fontId="9" fillId="5" borderId="44" xfId="0" applyFont="true" applyBorder="true" applyAlignment="true" applyProtection="true">
      <alignment horizontal="center" vertical="center" textRotation="0" wrapText="false" indent="0" shrinkToFit="true"/>
      <protection locked="false" hidden="false"/>
    </xf>
    <xf numFmtId="164" fontId="33" fillId="5" borderId="115" xfId="0" applyFont="true" applyBorder="true" applyAlignment="true" applyProtection="true">
      <alignment horizontal="left" vertical="center" textRotation="0" wrapText="true" indent="0" shrinkToFit="false"/>
      <protection locked="false" hidden="false"/>
    </xf>
    <xf numFmtId="164" fontId="33" fillId="0" borderId="55" xfId="0" applyFont="true" applyBorder="true" applyAlignment="false" applyProtection="true">
      <alignment horizontal="general" vertical="center" textRotation="0" wrapText="false" indent="0" shrinkToFit="false"/>
      <protection locked="false" hidden="false"/>
    </xf>
    <xf numFmtId="164" fontId="33" fillId="0" borderId="107" xfId="0" applyFont="true" applyBorder="true" applyAlignment="true" applyProtection="true">
      <alignment horizontal="general" vertical="center" textRotation="0" wrapText="true" indent="0" shrinkToFit="false"/>
      <protection locked="false" hidden="false"/>
    </xf>
    <xf numFmtId="164" fontId="9" fillId="5" borderId="11" xfId="0" applyFont="true" applyBorder="true" applyAlignment="true" applyProtection="true">
      <alignment horizontal="right" vertical="center" textRotation="0" wrapText="false" indent="0" shrinkToFit="false"/>
      <protection locked="false" hidden="false"/>
    </xf>
    <xf numFmtId="170" fontId="9" fillId="0" borderId="11" xfId="0" applyFont="true" applyBorder="true" applyAlignment="true" applyProtection="true">
      <alignment horizontal="right" vertical="center" textRotation="0" wrapText="false" indent="0" shrinkToFit="false"/>
      <protection locked="false" hidden="false"/>
    </xf>
    <xf numFmtId="164" fontId="9" fillId="5" borderId="41" xfId="0" applyFont="true" applyBorder="true" applyAlignment="true" applyProtection="true">
      <alignment horizontal="center" vertical="center" textRotation="0" wrapText="false" indent="0" shrinkToFit="true"/>
      <protection locked="false" hidden="false"/>
    </xf>
    <xf numFmtId="164" fontId="9" fillId="0" borderId="116"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left" vertical="top" textRotation="0" wrapText="true" indent="0" shrinkToFit="false"/>
      <protection locked="false" hidden="false"/>
    </xf>
    <xf numFmtId="164" fontId="31" fillId="0" borderId="0" xfId="0" applyFont="true" applyBorder="true" applyAlignment="true" applyProtection="true">
      <alignment horizontal="general" vertical="top" textRotation="0" wrapText="true" indent="0" shrinkToFit="false"/>
      <protection locked="false" hidden="false"/>
    </xf>
    <xf numFmtId="164" fontId="58" fillId="0" borderId="107" xfId="0" applyFont="true" applyBorder="true" applyAlignment="true" applyProtection="true">
      <alignment horizontal="left" vertical="center" textRotation="0" wrapText="true" indent="0" shrinkToFit="false"/>
      <protection locked="false" hidden="false"/>
    </xf>
    <xf numFmtId="170" fontId="9" fillId="0" borderId="11" xfId="0" applyFont="true" applyBorder="true" applyAlignment="true" applyProtection="true">
      <alignment horizontal="right" vertical="center" textRotation="0" wrapText="false" indent="0" shrinkToFit="false"/>
      <protection locked="true" hidden="false"/>
    </xf>
    <xf numFmtId="164" fontId="9" fillId="5" borderId="117" xfId="0" applyFont="true" applyBorder="true" applyAlignment="true" applyProtection="true">
      <alignment horizontal="center" vertical="center" textRotation="0" wrapText="false" indent="0" shrinkToFit="false"/>
      <protection locked="false" hidden="false"/>
    </xf>
    <xf numFmtId="164" fontId="33" fillId="0" borderId="79" xfId="0" applyFont="true" applyBorder="true" applyAlignment="true" applyProtection="true">
      <alignment horizontal="left" vertical="center" textRotation="0" wrapText="true" indent="0" shrinkToFit="false"/>
      <protection locked="false" hidden="false"/>
    </xf>
    <xf numFmtId="164" fontId="9" fillId="5" borderId="49" xfId="0" applyFont="true" applyBorder="true" applyAlignment="true" applyProtection="true">
      <alignment horizontal="right" vertical="center" textRotation="0" wrapText="false" indent="0" shrinkToFit="false"/>
      <protection locked="false" hidden="false"/>
    </xf>
    <xf numFmtId="170" fontId="9" fillId="0" borderId="49" xfId="0" applyFont="true" applyBorder="true" applyAlignment="true" applyProtection="true">
      <alignment horizontal="right" vertical="center" textRotation="0" wrapText="false" indent="0" shrinkToFit="false"/>
      <protection locked="false" hidden="false"/>
    </xf>
    <xf numFmtId="164" fontId="9" fillId="5" borderId="118" xfId="0" applyFont="true" applyBorder="true" applyAlignment="true" applyProtection="true">
      <alignment horizontal="center" vertical="center" textRotation="0" wrapText="false" indent="0" shrinkToFit="true"/>
      <protection locked="false" hidden="false"/>
    </xf>
    <xf numFmtId="164" fontId="9" fillId="0" borderId="42" xfId="0" applyFont="true" applyBorder="true" applyAlignment="true" applyProtection="true">
      <alignment horizontal="center" vertical="center" textRotation="0" wrapText="false" indent="0" shrinkToFit="false"/>
      <protection locked="false" hidden="false"/>
    </xf>
    <xf numFmtId="164" fontId="9" fillId="0" borderId="119" xfId="0" applyFont="true" applyBorder="true" applyAlignment="true" applyProtection="true">
      <alignment horizontal="center" vertical="center" textRotation="0" wrapText="false" indent="0" shrinkToFit="false"/>
      <protection locked="false" hidden="false"/>
    </xf>
    <xf numFmtId="164" fontId="9" fillId="0" borderId="120" xfId="0" applyFont="true" applyBorder="true" applyAlignment="true" applyProtection="true">
      <alignment horizontal="center" vertical="center" textRotation="0" wrapText="false" indent="0" shrinkToFit="false"/>
      <protection locked="false" hidden="false"/>
    </xf>
    <xf numFmtId="164" fontId="9" fillId="0" borderId="121" xfId="0" applyFont="true" applyBorder="true" applyAlignment="true" applyProtection="true">
      <alignment horizontal="center" vertical="center" textRotation="0" wrapText="false" indent="0" shrinkToFit="false"/>
      <protection locked="false" hidden="false"/>
    </xf>
    <xf numFmtId="164" fontId="33" fillId="0" borderId="0" xfId="0" applyFont="true" applyBorder="true" applyAlignment="true" applyProtection="true">
      <alignment horizontal="right" vertical="center" textRotation="0" wrapText="false" indent="0" shrinkToFit="true"/>
      <protection locked="false" hidden="false"/>
    </xf>
    <xf numFmtId="164" fontId="9" fillId="0" borderId="122" xfId="0" applyFont="true" applyBorder="true" applyAlignment="true" applyProtection="true">
      <alignment horizontal="center" vertical="center" textRotation="0" wrapText="false" indent="0" shrinkToFit="false"/>
      <protection locked="false" hidden="false"/>
    </xf>
    <xf numFmtId="164" fontId="9" fillId="0" borderId="123" xfId="0" applyFont="true" applyBorder="true" applyAlignment="true" applyProtection="true">
      <alignment horizontal="center" vertical="center" textRotation="0" wrapText="false" indent="0" shrinkToFit="false"/>
      <protection locked="false" hidden="false"/>
    </xf>
    <xf numFmtId="164" fontId="9" fillId="5" borderId="124" xfId="0" applyFont="true" applyBorder="true" applyAlignment="true" applyProtection="true">
      <alignment horizontal="right" vertical="center" textRotation="0" wrapText="false" indent="0" shrinkToFit="false"/>
      <protection locked="false" hidden="false"/>
    </xf>
    <xf numFmtId="170" fontId="9" fillId="3" borderId="124" xfId="0" applyFont="true" applyBorder="true" applyAlignment="true" applyProtection="true">
      <alignment horizontal="right" vertical="center" textRotation="0" wrapText="false" indent="0" shrinkToFit="false"/>
      <protection locked="false" hidden="false"/>
    </xf>
    <xf numFmtId="164" fontId="9" fillId="5" borderId="125" xfId="0" applyFont="true" applyBorder="true" applyAlignment="true" applyProtection="true">
      <alignment horizontal="center" vertical="center" textRotation="0" wrapText="false" indent="0" shrinkToFit="true"/>
      <protection locked="false" hidden="false"/>
    </xf>
    <xf numFmtId="164" fontId="33" fillId="0" borderId="126" xfId="0" applyFont="true" applyBorder="true" applyAlignment="true" applyProtection="true">
      <alignment horizontal="center" vertical="center" textRotation="0" wrapText="true" indent="0" shrinkToFit="true"/>
      <protection locked="false" hidden="false"/>
    </xf>
    <xf numFmtId="164" fontId="14" fillId="0" borderId="46" xfId="0" applyFont="true" applyBorder="true" applyAlignment="true" applyProtection="true">
      <alignment horizontal="center" vertical="center" textRotation="0" wrapText="false" indent="0" shrinkToFit="false"/>
      <protection locked="false" hidden="false"/>
    </xf>
    <xf numFmtId="164" fontId="32" fillId="0" borderId="89" xfId="0" applyFont="true" applyBorder="true" applyAlignment="true" applyProtection="true">
      <alignment horizontal="left" vertical="center" textRotation="0" wrapText="false" indent="0" shrinkToFit="false"/>
      <protection locked="false" hidden="false"/>
    </xf>
    <xf numFmtId="164" fontId="31" fillId="5" borderId="47" xfId="0" applyFont="true" applyBorder="true" applyAlignment="true" applyProtection="true">
      <alignment horizontal="right" vertical="center" textRotation="0" wrapText="false" indent="0" shrinkToFit="false"/>
      <protection locked="false" hidden="false"/>
    </xf>
    <xf numFmtId="170" fontId="31" fillId="0" borderId="47" xfId="0" applyFont="true" applyBorder="true" applyAlignment="true" applyProtection="true">
      <alignment horizontal="right" vertical="center" textRotation="0" wrapText="false" indent="0" shrinkToFit="false"/>
      <protection locked="true" hidden="false"/>
    </xf>
    <xf numFmtId="164" fontId="31" fillId="5" borderId="48" xfId="0" applyFont="true" applyBorder="true" applyAlignment="true" applyProtection="true">
      <alignment horizontal="center" vertical="center" textRotation="0" wrapText="false" indent="0" shrinkToFit="true"/>
      <protection locked="false" hidden="false"/>
    </xf>
    <xf numFmtId="164" fontId="31" fillId="0" borderId="42" xfId="0" applyFont="true" applyBorder="true" applyAlignment="true" applyProtection="true">
      <alignment horizontal="general" vertical="center" textRotation="0" wrapText="false" indent="0" shrinkToFit="false"/>
      <protection locked="false" hidden="false"/>
    </xf>
    <xf numFmtId="164" fontId="31" fillId="0" borderId="43" xfId="0" applyFont="true" applyBorder="true" applyAlignment="true" applyProtection="true">
      <alignment horizontal="general" vertical="center" textRotation="0" wrapText="false" indent="0" shrinkToFit="false"/>
      <protection locked="false" hidden="false"/>
    </xf>
    <xf numFmtId="164" fontId="31" fillId="0" borderId="55" xfId="0" applyFont="true" applyBorder="true" applyAlignment="true" applyProtection="true">
      <alignment horizontal="center" vertical="center" textRotation="0" wrapText="false" indent="0" shrinkToFit="false"/>
      <protection locked="false" hidden="false"/>
    </xf>
    <xf numFmtId="164" fontId="32" fillId="5" borderId="53" xfId="0" applyFont="true" applyBorder="true" applyAlignment="true" applyProtection="true">
      <alignment horizontal="left" vertical="center" textRotation="0" wrapText="false" indent="0" shrinkToFit="true"/>
      <protection locked="false" hidden="false"/>
    </xf>
    <xf numFmtId="164" fontId="31" fillId="0" borderId="46" xfId="0" applyFont="true" applyBorder="true" applyAlignment="true" applyProtection="true">
      <alignment horizontal="general" vertical="center" textRotation="0" wrapText="false" indent="0" shrinkToFit="false"/>
      <protection locked="false" hidden="false"/>
    </xf>
    <xf numFmtId="164" fontId="31" fillId="0" borderId="48" xfId="0" applyFont="true" applyBorder="true" applyAlignment="true" applyProtection="true">
      <alignment horizontal="general" vertical="center" textRotation="0" wrapText="false" indent="0" shrinkToFit="false"/>
      <protection locked="false" hidden="false"/>
    </xf>
    <xf numFmtId="164" fontId="31" fillId="5" borderId="54" xfId="0" applyFont="true" applyBorder="true" applyAlignment="true" applyProtection="true">
      <alignment horizontal="left" vertical="center" textRotation="0" wrapText="false" indent="0" shrinkToFit="false"/>
      <protection locked="false" hidden="false"/>
    </xf>
    <xf numFmtId="164" fontId="68" fillId="0" borderId="53" xfId="0" applyFont="true" applyBorder="true" applyAlignment="true" applyProtection="true">
      <alignment horizontal="left" vertical="top" textRotation="0" wrapText="true" indent="0" shrinkToFit="false"/>
      <protection locked="false" hidden="false"/>
    </xf>
    <xf numFmtId="164" fontId="31" fillId="0" borderId="106" xfId="0" applyFont="true" applyBorder="true" applyAlignment="true" applyProtection="true">
      <alignment horizontal="center" vertical="center" textRotation="0" wrapText="false" indent="0" shrinkToFit="true"/>
      <protection locked="false" hidden="false"/>
    </xf>
    <xf numFmtId="164" fontId="31" fillId="0" borderId="17" xfId="0" applyFont="true" applyBorder="true" applyAlignment="false" applyProtection="true">
      <alignment horizontal="general" vertical="center" textRotation="0" wrapText="false" indent="0" shrinkToFit="false"/>
      <protection locked="false" hidden="false"/>
    </xf>
    <xf numFmtId="164" fontId="31" fillId="5" borderId="11" xfId="0" applyFont="true" applyBorder="true" applyAlignment="true" applyProtection="true">
      <alignment horizontal="right" vertical="center" textRotation="0" wrapText="false" indent="0" shrinkToFit="false"/>
      <protection locked="false" hidden="false"/>
    </xf>
    <xf numFmtId="170" fontId="31" fillId="3" borderId="11" xfId="0" applyFont="true" applyBorder="true" applyAlignment="true" applyProtection="true">
      <alignment horizontal="right" vertical="center" textRotation="0" wrapText="false" indent="0" shrinkToFit="false"/>
      <protection locked="false" hidden="false"/>
    </xf>
    <xf numFmtId="164" fontId="31" fillId="5" borderId="41" xfId="0" applyFont="true" applyBorder="true" applyAlignment="true" applyProtection="true">
      <alignment horizontal="center" vertical="center" textRotation="0" wrapText="false" indent="0" shrinkToFit="true"/>
      <protection locked="false" hidden="false"/>
    </xf>
    <xf numFmtId="164" fontId="68" fillId="0" borderId="55" xfId="0" applyFont="true" applyBorder="true" applyAlignment="true" applyProtection="true">
      <alignment horizontal="general" vertical="top" textRotation="0" wrapText="true" indent="0" shrinkToFit="false"/>
      <protection locked="false" hidden="false"/>
    </xf>
    <xf numFmtId="164" fontId="31" fillId="0" borderId="47" xfId="0" applyFont="true" applyBorder="true" applyAlignment="false" applyProtection="true">
      <alignment horizontal="general" vertical="center" textRotation="0" wrapText="false" indent="0" shrinkToFit="false"/>
      <protection locked="false" hidden="false"/>
    </xf>
    <xf numFmtId="164" fontId="32" fillId="0" borderId="0" xfId="0" applyFont="true" applyBorder="true" applyAlignment="false" applyProtection="true">
      <alignment horizontal="general" vertical="center" textRotation="0" wrapText="false" indent="0" shrinkToFit="false"/>
      <protection locked="false" hidden="false"/>
    </xf>
    <xf numFmtId="164" fontId="32" fillId="0" borderId="80" xfId="0" applyFont="true" applyBorder="true" applyAlignment="true" applyProtection="true">
      <alignment horizontal="left" vertical="top" textRotation="0" wrapText="true" indent="0" shrinkToFit="false"/>
      <protection locked="false" hidden="false"/>
    </xf>
    <xf numFmtId="164" fontId="31" fillId="0" borderId="51" xfId="0" applyFont="true" applyBorder="true" applyAlignment="false" applyProtection="true">
      <alignment horizontal="general" vertical="center" textRotation="0" wrapText="false" indent="0" shrinkToFit="false"/>
      <protection locked="false" hidden="false"/>
    </xf>
    <xf numFmtId="164" fontId="31" fillId="0" borderId="78" xfId="0" applyFont="true" applyBorder="true" applyAlignment="false" applyProtection="true">
      <alignment horizontal="general" vertical="center" textRotation="0" wrapText="false" indent="0" shrinkToFit="false"/>
      <protection locked="false" hidden="false"/>
    </xf>
    <xf numFmtId="164" fontId="31" fillId="0" borderId="79" xfId="0" applyFont="true" applyBorder="true" applyAlignment="false" applyProtection="true">
      <alignment horizontal="general" vertical="center" textRotation="0" wrapText="false" indent="0" shrinkToFit="false"/>
      <protection locked="false" hidden="false"/>
    </xf>
    <xf numFmtId="164" fontId="71" fillId="0" borderId="0" xfId="20" applyFont="true" applyBorder="true" applyAlignment="true" applyProtection="true">
      <alignment horizontal="center" vertical="center" textRotation="0" wrapText="false" indent="0" shrinkToFit="false"/>
      <protection locked="false" hidden="false"/>
    </xf>
    <xf numFmtId="164" fontId="29" fillId="0" borderId="87" xfId="0" applyFont="true" applyBorder="true" applyAlignment="true" applyProtection="true">
      <alignment horizontal="center" vertical="center" textRotation="0" wrapText="false" indent="0" shrinkToFit="false"/>
      <protection locked="false" hidden="false"/>
    </xf>
    <xf numFmtId="164" fontId="29" fillId="0" borderId="88" xfId="0" applyFont="true" applyBorder="true" applyAlignment="true" applyProtection="true">
      <alignment horizontal="center" vertical="center" textRotation="0" wrapText="false" indent="0" shrinkToFit="false"/>
      <protection locked="false" hidden="false"/>
    </xf>
    <xf numFmtId="164" fontId="29" fillId="0" borderId="26" xfId="0" applyFont="true" applyBorder="true" applyAlignment="true" applyProtection="true">
      <alignment horizontal="center" vertical="center" textRotation="0" wrapText="false" indent="0" shrinkToFit="false"/>
      <protection locked="false" hidden="false"/>
    </xf>
    <xf numFmtId="164" fontId="31" fillId="5" borderId="0" xfId="0" applyFont="true" applyBorder="false" applyAlignment="true" applyProtection="true">
      <alignment horizontal="right" vertical="center" textRotation="0" wrapText="false" indent="0" shrinkToFit="false"/>
      <protection locked="false" hidden="false"/>
    </xf>
    <xf numFmtId="164" fontId="29" fillId="0" borderId="51" xfId="0" applyFont="true" applyBorder="true" applyAlignment="true" applyProtection="true">
      <alignment horizontal="center" vertical="center" textRotation="0" wrapText="false" indent="0" shrinkToFit="false"/>
      <protection locked="false" hidden="false"/>
    </xf>
    <xf numFmtId="164" fontId="29" fillId="0" borderId="55" xfId="0" applyFont="true" applyBorder="true" applyAlignment="true" applyProtection="true">
      <alignment horizontal="center" vertical="center" textRotation="0" wrapText="false" indent="0" shrinkToFit="false"/>
      <protection locked="false" hidden="false"/>
    </xf>
    <xf numFmtId="164" fontId="29" fillId="0" borderId="53" xfId="0" applyFont="true" applyBorder="true" applyAlignment="true" applyProtection="true">
      <alignment horizontal="center" vertical="center" textRotation="0" wrapText="false" indent="0" shrinkToFit="false"/>
      <protection locked="false" hidden="false"/>
    </xf>
    <xf numFmtId="164" fontId="30" fillId="5" borderId="51" xfId="0" applyFont="true" applyBorder="true" applyAlignment="true" applyProtection="true">
      <alignment horizontal="left" vertical="center" textRotation="0" wrapText="false" indent="0" shrinkToFit="false"/>
      <protection locked="false" hidden="false"/>
    </xf>
    <xf numFmtId="164" fontId="8" fillId="5" borderId="0" xfId="0" applyFont="true" applyBorder="true" applyAlignment="false" applyProtection="true">
      <alignment horizontal="general" vertical="center" textRotation="0" wrapText="false" indent="0" shrinkToFit="false"/>
      <protection locked="false" hidden="false"/>
    </xf>
    <xf numFmtId="164" fontId="9" fillId="5" borderId="55" xfId="0" applyFont="true" applyBorder="true" applyAlignment="true" applyProtection="true">
      <alignment horizontal="center" vertical="center" textRotation="0" wrapText="false" indent="0" shrinkToFit="false"/>
      <protection locked="false" hidden="false"/>
    </xf>
    <xf numFmtId="164" fontId="9" fillId="5" borderId="0" xfId="0" applyFont="true" applyBorder="true" applyAlignment="true" applyProtection="true">
      <alignment horizontal="center" vertical="center" textRotation="0" wrapText="false" indent="0" shrinkToFit="false"/>
      <protection locked="false" hidden="false"/>
    </xf>
    <xf numFmtId="164" fontId="8" fillId="5" borderId="53" xfId="0" applyFont="true" applyBorder="true" applyAlignment="true" applyProtection="true">
      <alignment horizontal="left" vertical="center" textRotation="0" wrapText="false" indent="0" shrinkToFit="false"/>
      <protection locked="false" hidden="false"/>
    </xf>
    <xf numFmtId="164" fontId="9" fillId="5" borderId="0" xfId="0" applyFont="true" applyBorder="true" applyAlignment="true" applyProtection="true">
      <alignment horizontal="general" vertical="center" textRotation="0" wrapText="false" indent="0" shrinkToFit="false"/>
      <protection locked="false" hidden="false"/>
    </xf>
    <xf numFmtId="164" fontId="9" fillId="5" borderId="54" xfId="0" applyFont="true" applyBorder="true" applyAlignment="true" applyProtection="true">
      <alignment horizontal="general" vertical="center" textRotation="0" wrapText="false" indent="0" shrinkToFit="false"/>
      <protection locked="false" hidden="false"/>
    </xf>
    <xf numFmtId="164" fontId="9" fillId="5" borderId="51" xfId="0" applyFont="true" applyBorder="true" applyAlignment="true" applyProtection="true">
      <alignment horizontal="left" vertical="center" textRotation="0" wrapText="false" indent="0" shrinkToFit="false"/>
      <protection locked="false" hidden="false"/>
    </xf>
    <xf numFmtId="164" fontId="9" fillId="0" borderId="47" xfId="0" applyFont="true" applyBorder="true" applyAlignment="true" applyProtection="true">
      <alignment horizontal="general" vertical="center" textRotation="0" wrapText="false" indent="0" shrinkToFit="true"/>
      <protection locked="false" hidden="false"/>
    </xf>
    <xf numFmtId="164" fontId="10" fillId="0" borderId="0" xfId="0" applyFont="true" applyBorder="true" applyAlignment="true" applyProtection="true">
      <alignment horizontal="center" vertical="center" textRotation="0" wrapText="false" indent="0" shrinkToFit="false"/>
      <protection locked="false" hidden="false"/>
    </xf>
    <xf numFmtId="164" fontId="9" fillId="0" borderId="53" xfId="0" applyFont="true" applyBorder="true" applyAlignment="true" applyProtection="true">
      <alignment horizontal="general" vertical="center" textRotation="0" wrapText="false" indent="0" shrinkToFit="true"/>
      <protection locked="false" hidden="false"/>
    </xf>
    <xf numFmtId="164" fontId="10" fillId="0" borderId="53" xfId="0" applyFont="true" applyBorder="true" applyAlignment="false" applyProtection="true">
      <alignment horizontal="general" vertical="center" textRotation="0" wrapText="false" indent="0" shrinkToFit="false"/>
      <protection locked="false" hidden="false"/>
    </xf>
    <xf numFmtId="167" fontId="9" fillId="5" borderId="16" xfId="0" applyFont="true" applyBorder="true" applyAlignment="true" applyProtection="true">
      <alignment horizontal="general" vertical="center" textRotation="0" wrapText="false" indent="0" shrinkToFit="false"/>
      <protection locked="false" hidden="false"/>
    </xf>
    <xf numFmtId="167" fontId="9" fillId="5" borderId="17" xfId="0" applyFont="true" applyBorder="true" applyAlignment="true" applyProtection="true">
      <alignment horizontal="general" vertical="center" textRotation="0" wrapText="false" indent="0" shrinkToFit="false"/>
      <protection locked="false" hidden="false"/>
    </xf>
    <xf numFmtId="167" fontId="9" fillId="5" borderId="46" xfId="0" applyFont="true" applyBorder="true" applyAlignment="true" applyProtection="true">
      <alignment horizontal="general" vertical="center" textRotation="0" wrapText="false" indent="0" shrinkToFit="false"/>
      <protection locked="false" hidden="false"/>
    </xf>
    <xf numFmtId="167" fontId="9" fillId="5" borderId="47" xfId="0" applyFont="true" applyBorder="true" applyAlignment="true" applyProtection="true">
      <alignment horizontal="general" vertical="center" textRotation="0" wrapText="false" indent="0" shrinkToFit="false"/>
      <protection locked="false" hidden="false"/>
    </xf>
    <xf numFmtId="164" fontId="33" fillId="5" borderId="40" xfId="0" applyFont="true" applyBorder="true" applyAlignment="true" applyProtection="true">
      <alignment horizontal="center" vertical="center" textRotation="0" wrapText="false" indent="0" shrinkToFit="false"/>
      <protection locked="false" hidden="false"/>
    </xf>
    <xf numFmtId="164" fontId="9" fillId="5" borderId="0" xfId="0" applyFont="true" applyBorder="true" applyAlignment="false" applyProtection="true">
      <alignment horizontal="general" vertical="center" textRotation="0" wrapText="false" indent="0" shrinkToFit="false"/>
      <protection locked="false" hidden="false"/>
    </xf>
    <xf numFmtId="164" fontId="31" fillId="0" borderId="0" xfId="0" applyFont="true" applyBorder="true" applyAlignment="true" applyProtection="true">
      <alignment horizontal="left" vertical="center" textRotation="0" wrapText="true" indent="0" shrinkToFit="false"/>
      <protection locked="false" hidden="false"/>
    </xf>
    <xf numFmtId="164" fontId="29" fillId="5" borderId="0" xfId="0" applyFont="true" applyBorder="true" applyAlignment="true" applyProtection="true">
      <alignment horizontal="center" vertical="center" textRotation="0" wrapText="false" indent="0" shrinkToFit="false"/>
      <protection locked="false" hidden="false"/>
    </xf>
    <xf numFmtId="164" fontId="33" fillId="0" borderId="53" xfId="0" applyFont="true" applyBorder="true" applyAlignment="true" applyProtection="true">
      <alignment horizontal="justify" vertical="center" textRotation="0" wrapText="true" indent="0" shrinkToFit="false"/>
      <protection locked="false" hidden="false"/>
    </xf>
    <xf numFmtId="164" fontId="72" fillId="0" borderId="0" xfId="0" applyFont="true" applyBorder="false" applyAlignment="false" applyProtection="true">
      <alignment horizontal="general" vertical="center" textRotation="0" wrapText="false" indent="0" shrinkToFit="false"/>
      <protection locked="false" hidden="false"/>
    </xf>
    <xf numFmtId="164" fontId="9" fillId="0" borderId="53" xfId="0" applyFont="true" applyBorder="true" applyAlignment="true" applyProtection="true">
      <alignment horizontal="justify" vertical="center" textRotation="0" wrapText="true" indent="0" shrinkToFit="false"/>
      <protection locked="false" hidden="false"/>
    </xf>
    <xf numFmtId="164" fontId="33" fillId="0" borderId="0" xfId="0" applyFont="true" applyBorder="true" applyAlignment="true" applyProtection="true">
      <alignment horizontal="center" vertical="top" textRotation="0" wrapText="false" indent="0" shrinkToFit="false"/>
      <protection locked="false" hidden="false"/>
    </xf>
    <xf numFmtId="164" fontId="33" fillId="0" borderId="54" xfId="0" applyFont="true" applyBorder="true" applyAlignment="true" applyProtection="true">
      <alignment horizontal="left" vertical="top" textRotation="0" wrapText="true" indent="0" shrinkToFit="false"/>
      <protection locked="false" hidden="false"/>
    </xf>
    <xf numFmtId="164" fontId="33" fillId="0" borderId="55" xfId="0" applyFont="true" applyBorder="true" applyAlignment="true" applyProtection="true">
      <alignment horizontal="left" vertical="top" textRotation="0" wrapText="false" indent="0" shrinkToFit="false"/>
      <protection locked="false" hidden="false"/>
    </xf>
    <xf numFmtId="164" fontId="9" fillId="5" borderId="0" xfId="0" applyFont="true" applyBorder="true" applyAlignment="true" applyProtection="true">
      <alignment horizontal="right" vertical="center" textRotation="0" wrapText="false" indent="0" shrinkToFit="false"/>
      <protection locked="false" hidden="false"/>
    </xf>
    <xf numFmtId="164" fontId="8" fillId="0" borderId="0" xfId="0" applyFont="true" applyBorder="true" applyAlignment="false" applyProtection="true">
      <alignment horizontal="general" vertical="center" textRotation="0" wrapText="false" indent="0" shrinkToFit="false"/>
      <protection locked="false" hidden="false"/>
    </xf>
    <xf numFmtId="164" fontId="33" fillId="0" borderId="0" xfId="0" applyFont="true" applyBorder="true" applyAlignment="true" applyProtection="true">
      <alignment horizontal="center" vertical="center" textRotation="0" wrapText="false" indent="0" shrinkToFit="false"/>
      <protection locked="false" hidden="false"/>
    </xf>
    <xf numFmtId="164" fontId="33" fillId="5" borderId="53" xfId="0" applyFont="true" applyBorder="true" applyAlignment="true" applyProtection="true">
      <alignment horizontal="left" vertical="top" textRotation="0" wrapText="true" indent="0" shrinkToFit="false"/>
      <protection locked="false" hidden="false"/>
    </xf>
    <xf numFmtId="164" fontId="9" fillId="5" borderId="0" xfId="0" applyFont="true" applyBorder="true" applyAlignment="true" applyProtection="true">
      <alignment horizontal="left" vertical="center" textRotation="0" wrapText="false" indent="0" shrinkToFit="true"/>
      <protection locked="false" hidden="false"/>
    </xf>
    <xf numFmtId="167" fontId="9" fillId="3" borderId="47" xfId="0" applyFont="true" applyBorder="true" applyAlignment="true" applyProtection="true">
      <alignment horizontal="center" vertical="center" textRotation="0" wrapText="false" indent="0" shrinkToFit="false"/>
      <protection locked="false" hidden="false"/>
    </xf>
    <xf numFmtId="164" fontId="9" fillId="5" borderId="0" xfId="0" applyFont="true" applyBorder="true" applyAlignment="true" applyProtection="true">
      <alignment horizontal="distributed" vertical="center" textRotation="0" wrapText="false" indent="0" shrinkToFit="false"/>
      <protection locked="false" hidden="false"/>
    </xf>
    <xf numFmtId="183" fontId="9" fillId="3" borderId="47" xfId="0" applyFont="true" applyBorder="true" applyAlignment="true" applyProtection="true">
      <alignment horizontal="center" vertical="center" textRotation="0" wrapText="false" indent="0" shrinkToFit="false"/>
      <protection locked="false" hidden="false"/>
    </xf>
    <xf numFmtId="184" fontId="9" fillId="3" borderId="47" xfId="19"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true" applyProtection="true">
      <alignment horizontal="left" vertical="top" textRotation="0" wrapText="true" indent="0" shrinkToFit="false"/>
      <protection locked="false" hidden="false"/>
    </xf>
    <xf numFmtId="164" fontId="9" fillId="0" borderId="55" xfId="0" applyFont="true" applyBorder="true" applyAlignment="true" applyProtection="true">
      <alignment horizontal="general" vertical="center" textRotation="0" wrapText="false" indent="0" shrinkToFit="false"/>
      <protection locked="false" hidden="false"/>
    </xf>
    <xf numFmtId="164" fontId="9" fillId="0" borderId="55" xfId="0" applyFont="true" applyBorder="true" applyAlignment="true" applyProtection="true">
      <alignment horizontal="general" vertical="center" textRotation="0" wrapText="true" indent="0" shrinkToFit="false"/>
      <protection locked="false" hidden="false"/>
    </xf>
    <xf numFmtId="164" fontId="9" fillId="0" borderId="0" xfId="0" applyFont="true" applyBorder="true" applyAlignment="true" applyProtection="true">
      <alignment horizontal="general" vertical="center" textRotation="0" wrapText="true" indent="0" shrinkToFit="false"/>
      <protection locked="false" hidden="false"/>
    </xf>
    <xf numFmtId="164" fontId="9" fillId="0" borderId="47" xfId="0" applyFont="true" applyBorder="true" applyAlignment="true" applyProtection="true">
      <alignment horizontal="center" vertical="center" textRotation="0" wrapText="true" indent="0" shrinkToFit="true"/>
      <protection locked="false" hidden="false"/>
    </xf>
    <xf numFmtId="164" fontId="9" fillId="0" borderId="0" xfId="0" applyFont="true" applyBorder="true" applyAlignment="true" applyProtection="true">
      <alignment horizontal="general" vertical="top" textRotation="0" wrapText="false" indent="0" shrinkToFit="true"/>
      <protection locked="false" hidden="false"/>
    </xf>
    <xf numFmtId="164" fontId="9" fillId="0" borderId="53" xfId="0" applyFont="true" applyBorder="true" applyAlignment="true" applyProtection="true">
      <alignment horizontal="general" vertical="top" textRotation="0" wrapText="false" indent="0" shrinkToFit="true"/>
      <protection locked="false" hidden="false"/>
    </xf>
    <xf numFmtId="164" fontId="9" fillId="0" borderId="0" xfId="0" applyFont="true" applyBorder="true" applyAlignment="true" applyProtection="true">
      <alignment horizontal="general" vertical="top" textRotation="0" wrapText="true" indent="0" shrinkToFit="false"/>
      <protection locked="false" hidden="false"/>
    </xf>
    <xf numFmtId="164" fontId="9" fillId="0" borderId="55" xfId="0" applyFont="true" applyBorder="true" applyAlignment="true" applyProtection="true">
      <alignment horizontal="center" vertical="center" textRotation="0" wrapText="false" indent="0" shrinkToFit="true"/>
      <protection locked="false" hidden="false"/>
    </xf>
    <xf numFmtId="184" fontId="9" fillId="0" borderId="47" xfId="19" applyFont="true" applyBorder="true" applyAlignment="true" applyProtection="true">
      <alignment horizontal="center" vertical="center" textRotation="0" wrapText="false" indent="0" shrinkToFit="false"/>
      <protection locked="false" hidden="false"/>
    </xf>
    <xf numFmtId="164" fontId="9" fillId="0" borderId="53" xfId="0" applyFont="true" applyBorder="true" applyAlignment="true" applyProtection="true">
      <alignment horizontal="general" vertical="center" textRotation="0" wrapText="false" indent="0" shrinkToFit="false"/>
      <protection locked="false" hidden="false"/>
    </xf>
    <xf numFmtId="184" fontId="9" fillId="0" borderId="0" xfId="19" applyFont="true" applyBorder="true" applyAlignment="true" applyProtection="true">
      <alignment horizontal="center" vertical="center" textRotation="0" wrapText="false" indent="0" shrinkToFit="false"/>
      <protection locked="false" hidden="false"/>
    </xf>
    <xf numFmtId="164" fontId="33" fillId="5" borderId="0" xfId="0" applyFont="true" applyBorder="true" applyAlignment="true" applyProtection="true">
      <alignment horizontal="left" vertical="center" textRotation="0" wrapText="false" indent="0" shrinkToFit="false"/>
      <protection locked="false" hidden="false"/>
    </xf>
    <xf numFmtId="164" fontId="33" fillId="5" borderId="53" xfId="0" applyFont="true" applyBorder="true" applyAlignment="true" applyProtection="true">
      <alignment horizontal="left" vertical="center" textRotation="0" wrapText="false" indent="0" shrinkToFit="false"/>
      <protection locked="false" hidden="false"/>
    </xf>
    <xf numFmtId="164" fontId="9" fillId="0" borderId="127" xfId="0" applyFont="true" applyBorder="true" applyAlignment="true" applyProtection="true">
      <alignment horizontal="center" vertical="center" textRotation="0" wrapText="false" indent="0" shrinkToFit="false"/>
      <protection locked="false" hidden="false"/>
    </xf>
    <xf numFmtId="164" fontId="9" fillId="5" borderId="128" xfId="0" applyFont="true" applyBorder="true" applyAlignment="true" applyProtection="true">
      <alignment horizontal="center" vertical="center" textRotation="0" wrapText="false" indent="0" shrinkToFit="false"/>
      <protection locked="false" hidden="false"/>
    </xf>
    <xf numFmtId="164" fontId="9" fillId="5" borderId="129" xfId="0" applyFont="true" applyBorder="true" applyAlignment="true" applyProtection="true">
      <alignment horizontal="center" vertical="center" textRotation="0" wrapText="false" indent="0" shrinkToFit="false"/>
      <protection locked="false" hidden="false"/>
    </xf>
    <xf numFmtId="164" fontId="9" fillId="0" borderId="130" xfId="0" applyFont="true" applyBorder="true" applyAlignment="true" applyProtection="true">
      <alignment horizontal="center" vertical="center" textRotation="0" wrapText="true" indent="0" shrinkToFit="false"/>
      <protection locked="false" hidden="false"/>
    </xf>
    <xf numFmtId="164" fontId="9" fillId="0" borderId="131" xfId="0" applyFont="true" applyBorder="true" applyAlignment="true" applyProtection="true">
      <alignment horizontal="center" vertical="center" textRotation="255" wrapText="false" indent="0" shrinkToFit="false"/>
      <protection locked="false" hidden="false"/>
    </xf>
    <xf numFmtId="164" fontId="9" fillId="0" borderId="77" xfId="0" applyFont="true" applyBorder="true" applyAlignment="true" applyProtection="true">
      <alignment horizontal="center" vertical="center" textRotation="255" wrapText="false" indent="0" shrinkToFit="false"/>
      <protection locked="false" hidden="false"/>
    </xf>
    <xf numFmtId="164" fontId="9" fillId="5" borderId="47" xfId="0" applyFont="true" applyBorder="true" applyAlignment="true" applyProtection="true">
      <alignment horizontal="center" vertical="center" textRotation="0" wrapText="true" indent="0" shrinkToFit="false"/>
      <protection locked="false" hidden="false"/>
    </xf>
    <xf numFmtId="164" fontId="9" fillId="5" borderId="46" xfId="0" applyFont="true" applyBorder="true" applyAlignment="true" applyProtection="true">
      <alignment horizontal="right" vertical="center" textRotation="0" wrapText="false" indent="0" shrinkToFit="false"/>
      <protection locked="false" hidden="false"/>
    </xf>
    <xf numFmtId="164" fontId="9" fillId="0" borderId="47" xfId="0" applyFont="true" applyBorder="true" applyAlignment="false" applyProtection="true">
      <alignment horizontal="general" vertical="center" textRotation="0" wrapText="false" indent="0" shrinkToFit="false"/>
      <protection locked="false" hidden="false"/>
    </xf>
    <xf numFmtId="164" fontId="9" fillId="5" borderId="47" xfId="0" applyFont="true" applyBorder="true" applyAlignment="true" applyProtection="true">
      <alignment horizontal="left" vertical="center" textRotation="0" wrapText="false" indent="0" shrinkToFit="false"/>
      <protection locked="false" hidden="false"/>
    </xf>
    <xf numFmtId="164" fontId="9" fillId="5" borderId="47" xfId="0" applyFont="true" applyBorder="true" applyAlignment="true" applyProtection="true">
      <alignment horizontal="center" vertical="center" textRotation="0" wrapText="false" indent="0" shrinkToFit="true"/>
      <protection locked="false" hidden="false"/>
    </xf>
    <xf numFmtId="165" fontId="60" fillId="0" borderId="47" xfId="0" applyFont="true" applyBorder="true" applyAlignment="true" applyProtection="true">
      <alignment horizontal="right" vertical="center" textRotation="0" wrapText="false" indent="0" shrinkToFit="false"/>
      <protection locked="false" hidden="false"/>
    </xf>
    <xf numFmtId="185" fontId="9" fillId="3" borderId="0" xfId="0" applyFont="true" applyBorder="true" applyAlignment="true" applyProtection="true">
      <alignment horizontal="right" vertical="center" textRotation="0" wrapText="false" indent="0" shrinkToFit="false"/>
      <protection locked="false" hidden="false"/>
    </xf>
    <xf numFmtId="164" fontId="9" fillId="0" borderId="48" xfId="0" applyFont="true" applyBorder="true" applyAlignment="true" applyProtection="true">
      <alignment horizontal="center" vertical="center" textRotation="0" wrapText="false" indent="0" shrinkToFit="true"/>
      <protection locked="false" hidden="false"/>
    </xf>
    <xf numFmtId="164" fontId="33" fillId="5" borderId="132" xfId="0" applyFont="true" applyBorder="true" applyAlignment="true" applyProtection="true">
      <alignment horizontal="left" vertical="center" textRotation="0" wrapText="true" indent="0" shrinkToFit="false"/>
      <protection locked="false" hidden="false"/>
    </xf>
    <xf numFmtId="164" fontId="33" fillId="5" borderId="53" xfId="0" applyFont="true" applyBorder="true" applyAlignment="true" applyProtection="true">
      <alignment horizontal="left" vertical="top" textRotation="0" wrapText="false" indent="0" shrinkToFit="false"/>
      <protection locked="false" hidden="false"/>
    </xf>
    <xf numFmtId="164" fontId="9" fillId="5" borderId="11" xfId="0" applyFont="true" applyBorder="true" applyAlignment="true" applyProtection="true">
      <alignment horizontal="center" vertical="center" textRotation="0" wrapText="true" indent="0" shrinkToFit="false"/>
      <protection locked="false" hidden="false"/>
    </xf>
    <xf numFmtId="164" fontId="9" fillId="5" borderId="10" xfId="0" applyFont="true" applyBorder="true" applyAlignment="true" applyProtection="true">
      <alignment horizontal="right" vertical="center" textRotation="0" wrapText="false" indent="0" shrinkToFit="false"/>
      <protection locked="false" hidden="false"/>
    </xf>
    <xf numFmtId="164" fontId="9" fillId="5" borderId="63" xfId="0" applyFont="true" applyBorder="true" applyAlignment="true" applyProtection="true">
      <alignment horizontal="right" vertical="center" textRotation="0" wrapText="false" indent="0" shrinkToFit="false"/>
      <protection locked="false" hidden="false"/>
    </xf>
    <xf numFmtId="185" fontId="9" fillId="3" borderId="17" xfId="0" applyFont="true" applyBorder="true" applyAlignment="true" applyProtection="true">
      <alignment horizontal="right" vertical="center" textRotation="0" wrapText="false" indent="0" shrinkToFit="false"/>
      <protection locked="false" hidden="false"/>
    </xf>
    <xf numFmtId="164" fontId="9" fillId="5" borderId="65" xfId="0" applyFont="true" applyBorder="true" applyAlignment="true" applyProtection="true">
      <alignment horizontal="right" vertical="center" textRotation="0" wrapText="false" indent="0" shrinkToFit="false"/>
      <protection locked="false" hidden="false"/>
    </xf>
    <xf numFmtId="164" fontId="9" fillId="5" borderId="17" xfId="0" applyFont="true" applyBorder="true" applyAlignment="true" applyProtection="true">
      <alignment horizontal="center" vertical="center" textRotation="0" wrapText="false" indent="0" shrinkToFit="false"/>
      <protection locked="false" hidden="false"/>
    </xf>
    <xf numFmtId="164" fontId="9" fillId="5" borderId="16" xfId="0" applyFont="true" applyBorder="true" applyAlignment="true" applyProtection="true">
      <alignment horizontal="right" vertical="center" textRotation="0" wrapText="false" indent="0" shrinkToFit="false"/>
      <protection locked="false" hidden="false"/>
    </xf>
    <xf numFmtId="164" fontId="9" fillId="5" borderId="10" xfId="0" applyFont="true" applyBorder="true" applyAlignment="true" applyProtection="true">
      <alignment horizontal="center" vertical="center" textRotation="0" wrapText="true" indent="0" shrinkToFit="false"/>
      <protection locked="false" hidden="false"/>
    </xf>
    <xf numFmtId="164" fontId="58" fillId="0" borderId="10" xfId="0" applyFont="true" applyBorder="true" applyAlignment="true" applyProtection="true">
      <alignment horizontal="left" vertical="center" textRotation="0" wrapText="true" indent="0" shrinkToFit="false"/>
      <protection locked="false" hidden="false"/>
    </xf>
    <xf numFmtId="164" fontId="9" fillId="0" borderId="16" xfId="0" applyFont="true" applyBorder="true" applyAlignment="true" applyProtection="true">
      <alignment horizontal="general" vertical="center" textRotation="0" wrapText="false" indent="0" shrinkToFit="false"/>
      <protection locked="false" hidden="false"/>
    </xf>
    <xf numFmtId="164" fontId="9" fillId="0" borderId="17" xfId="0" applyFont="true" applyBorder="true" applyAlignment="true" applyProtection="true">
      <alignment horizontal="general" vertical="center" textRotation="0" wrapText="false" indent="0" shrinkToFit="false"/>
      <protection locked="false" hidden="false"/>
    </xf>
    <xf numFmtId="164" fontId="9" fillId="0" borderId="133" xfId="0" applyFont="true" applyBorder="true" applyAlignment="true" applyProtection="true">
      <alignment horizontal="general" vertical="center" textRotation="0" wrapText="false" indent="0" shrinkToFit="false"/>
      <protection locked="false" hidden="false"/>
    </xf>
    <xf numFmtId="164" fontId="9" fillId="0" borderId="119" xfId="0" applyFont="true" applyBorder="true" applyAlignment="true" applyProtection="true">
      <alignment horizontal="general" vertical="center" textRotation="0" wrapText="false" indent="0" shrinkToFit="false"/>
      <protection locked="false" hidden="false"/>
    </xf>
    <xf numFmtId="164" fontId="9" fillId="0" borderId="46" xfId="0" applyFont="true" applyBorder="true" applyAlignment="true" applyProtection="true">
      <alignment horizontal="general" vertical="center" textRotation="0" wrapText="false" indent="0" shrinkToFit="false"/>
      <protection locked="false" hidden="false"/>
    </xf>
    <xf numFmtId="164" fontId="9" fillId="0" borderId="47" xfId="0" applyFont="true" applyBorder="true" applyAlignment="true" applyProtection="true">
      <alignment horizontal="general" vertical="center" textRotation="0" wrapText="false" indent="0" shrinkToFit="false"/>
      <protection locked="false" hidden="false"/>
    </xf>
    <xf numFmtId="164" fontId="9" fillId="0" borderId="134" xfId="0" applyFont="true" applyBorder="true" applyAlignment="true" applyProtection="true">
      <alignment horizontal="general" vertical="center" textRotation="0" wrapText="false" indent="0" shrinkToFit="false"/>
      <protection locked="false" hidden="false"/>
    </xf>
    <xf numFmtId="164" fontId="9" fillId="5" borderId="135" xfId="0" applyFont="true" applyBorder="true" applyAlignment="true" applyProtection="true">
      <alignment horizontal="center" vertical="center" textRotation="0" wrapText="false" indent="0" shrinkToFit="false"/>
      <protection locked="false" hidden="false"/>
    </xf>
    <xf numFmtId="164" fontId="33" fillId="0" borderId="42" xfId="0" applyFont="true" applyBorder="true" applyAlignment="true" applyProtection="true">
      <alignment horizontal="left" vertical="center" textRotation="0" wrapText="true" indent="0" shrinkToFit="false"/>
      <protection locked="false" hidden="false"/>
    </xf>
    <xf numFmtId="164" fontId="9" fillId="5" borderId="43" xfId="0" applyFont="true" applyBorder="true" applyAlignment="true" applyProtection="true">
      <alignment horizontal="center" vertical="center" textRotation="0" wrapText="false" indent="0" shrinkToFit="true"/>
      <protection locked="false" hidden="false"/>
    </xf>
    <xf numFmtId="164" fontId="9" fillId="0" borderId="136" xfId="0" applyFont="true" applyBorder="true" applyAlignment="true" applyProtection="true">
      <alignment horizontal="center" vertical="center" textRotation="0" wrapText="false" indent="0" shrinkToFit="false"/>
      <protection locked="false" hidden="false"/>
    </xf>
    <xf numFmtId="164" fontId="9" fillId="0" borderId="137" xfId="0" applyFont="true" applyBorder="true" applyAlignment="true" applyProtection="true">
      <alignment horizontal="left" vertical="center" textRotation="0" wrapText="false" indent="0" shrinkToFit="false"/>
      <protection locked="false" hidden="false"/>
    </xf>
    <xf numFmtId="164" fontId="9" fillId="5" borderId="138" xfId="0" applyFont="true" applyBorder="true" applyAlignment="true" applyProtection="true">
      <alignment horizontal="right" vertical="center" textRotation="0" wrapText="false" indent="0" shrinkToFit="false"/>
      <protection locked="false" hidden="false"/>
    </xf>
    <xf numFmtId="170" fontId="9" fillId="3" borderId="138" xfId="0" applyFont="true" applyBorder="true" applyAlignment="true" applyProtection="true">
      <alignment horizontal="right" vertical="center" textRotation="0" wrapText="false" indent="0" shrinkToFit="false"/>
      <protection locked="false" hidden="false"/>
    </xf>
    <xf numFmtId="164" fontId="9" fillId="5" borderId="139" xfId="0" applyFont="true" applyBorder="true" applyAlignment="true" applyProtection="true">
      <alignment horizontal="center" vertical="center" textRotation="0" wrapText="false" indent="0" shrinkToFit="true"/>
      <protection locked="false" hidden="false"/>
    </xf>
    <xf numFmtId="164" fontId="58" fillId="0" borderId="140" xfId="0" applyFont="true" applyBorder="true" applyAlignment="true" applyProtection="true">
      <alignment horizontal="center" vertical="center" textRotation="0" wrapText="true" indent="0" shrinkToFit="false"/>
      <protection locked="false" hidden="false"/>
    </xf>
    <xf numFmtId="164" fontId="9" fillId="5" borderId="54" xfId="0" applyFont="true" applyBorder="true" applyAlignment="true" applyProtection="true">
      <alignment horizontal="left" vertical="center" textRotation="0" wrapText="false" indent="0" shrinkToFit="false"/>
      <protection locked="false" hidden="false"/>
    </xf>
    <xf numFmtId="164" fontId="9" fillId="0" borderId="55" xfId="0" applyFont="true" applyBorder="true" applyAlignment="true" applyProtection="true">
      <alignment horizontal="center" vertical="center" textRotation="0" wrapText="false" indent="0" shrinkToFit="false"/>
      <protection locked="false" hidden="false"/>
    </xf>
    <xf numFmtId="164" fontId="33" fillId="5" borderId="0" xfId="0" applyFont="true" applyBorder="true" applyAlignment="true" applyProtection="true">
      <alignment horizontal="left" vertical="center" textRotation="0" wrapText="false" indent="0" shrinkToFit="true"/>
      <protection locked="false" hidden="false"/>
    </xf>
    <xf numFmtId="164" fontId="10" fillId="0" borderId="99" xfId="0" applyFont="true" applyBorder="true" applyAlignment="true" applyProtection="true">
      <alignment horizontal="center" vertical="center" textRotation="0" wrapText="false" indent="0" shrinkToFit="false"/>
      <protection locked="false" hidden="false"/>
    </xf>
    <xf numFmtId="164" fontId="33" fillId="0" borderId="141" xfId="0" applyFont="true" applyBorder="true" applyAlignment="true" applyProtection="true">
      <alignment horizontal="left" vertical="center" textRotation="0" wrapText="false" indent="0" shrinkToFit="false"/>
      <protection locked="false" hidden="false"/>
    </xf>
    <xf numFmtId="164" fontId="9" fillId="5" borderId="142" xfId="0" applyFont="true" applyBorder="true" applyAlignment="true" applyProtection="true">
      <alignment horizontal="right" vertical="center" textRotation="0" wrapText="false" indent="0" shrinkToFit="false"/>
      <protection locked="false" hidden="false"/>
    </xf>
    <xf numFmtId="170" fontId="9" fillId="0" borderId="142" xfId="0" applyFont="true" applyBorder="true" applyAlignment="true" applyProtection="true">
      <alignment horizontal="right" vertical="center" textRotation="0" wrapText="false" indent="0" shrinkToFit="false"/>
      <protection locked="true" hidden="false"/>
    </xf>
    <xf numFmtId="164" fontId="9" fillId="5" borderId="143" xfId="0" applyFont="true" applyBorder="true" applyAlignment="true" applyProtection="true">
      <alignment horizontal="center" vertical="center" textRotation="0" wrapText="false" indent="0" shrinkToFit="true"/>
      <protection locked="false" hidden="false"/>
    </xf>
    <xf numFmtId="164" fontId="9" fillId="0" borderId="144" xfId="0" applyFont="true" applyBorder="true" applyAlignment="true" applyProtection="true">
      <alignment horizontal="general" vertical="center" textRotation="0" wrapText="false" indent="0" shrinkToFit="false"/>
      <protection locked="false" hidden="false"/>
    </xf>
    <xf numFmtId="164" fontId="9" fillId="0" borderId="145" xfId="0" applyFont="true" applyBorder="true" applyAlignment="true" applyProtection="true">
      <alignment horizontal="general" vertical="center" textRotation="0" wrapText="false" indent="0" shrinkToFit="false"/>
      <protection locked="false" hidden="false"/>
    </xf>
    <xf numFmtId="164" fontId="9" fillId="0" borderId="146" xfId="0" applyFont="true" applyBorder="true" applyAlignment="true" applyProtection="true">
      <alignment horizontal="general" vertical="center" textRotation="0" wrapText="false" indent="0" shrinkToFit="false"/>
      <protection locked="false" hidden="false"/>
    </xf>
    <xf numFmtId="164" fontId="9" fillId="0" borderId="147" xfId="0" applyFont="true" applyBorder="true" applyAlignment="true" applyProtection="true">
      <alignment horizontal="general" vertical="center" textRotation="0" wrapText="false" indent="0" shrinkToFit="false"/>
      <protection locked="false" hidden="false"/>
    </xf>
    <xf numFmtId="164" fontId="9" fillId="0" borderId="148" xfId="0" applyFont="true" applyBorder="true" applyAlignment="true" applyProtection="true">
      <alignment horizontal="general" vertical="center" textRotation="0" wrapText="false" indent="0" shrinkToFit="false"/>
      <protection locked="false" hidden="false"/>
    </xf>
    <xf numFmtId="164" fontId="9" fillId="0" borderId="149" xfId="0" applyFont="true" applyBorder="true" applyAlignment="true" applyProtection="true">
      <alignment horizontal="general" vertical="center" textRotation="0" wrapText="false" indent="0" shrinkToFit="false"/>
      <protection locked="false" hidden="false"/>
    </xf>
    <xf numFmtId="164" fontId="9" fillId="0" borderId="150" xfId="0" applyFont="true" applyBorder="true" applyAlignment="true" applyProtection="true">
      <alignment horizontal="center" vertical="center" textRotation="0" wrapText="false" indent="0" shrinkToFit="true"/>
      <protection locked="false" hidden="false"/>
    </xf>
    <xf numFmtId="164" fontId="9" fillId="0" borderId="42" xfId="0" applyFont="true" applyBorder="true" applyAlignment="false" applyProtection="true">
      <alignment horizontal="general" vertical="center" textRotation="0" wrapText="false" indent="0" shrinkToFit="false"/>
      <protection locked="false" hidden="false"/>
    </xf>
    <xf numFmtId="164" fontId="9" fillId="5" borderId="47" xfId="0" applyFont="true" applyBorder="true" applyAlignment="true" applyProtection="true">
      <alignment horizontal="right" vertical="center" textRotation="0" wrapText="false" indent="0" shrinkToFit="false"/>
      <protection locked="false" hidden="false"/>
    </xf>
    <xf numFmtId="170" fontId="9" fillId="3" borderId="47" xfId="0" applyFont="true" applyBorder="true" applyAlignment="true" applyProtection="true">
      <alignment horizontal="right" vertical="center" textRotation="0" wrapText="false" indent="0" shrinkToFit="false"/>
      <protection locked="false" hidden="false"/>
    </xf>
    <xf numFmtId="164" fontId="9" fillId="5" borderId="48" xfId="0" applyFont="true" applyBorder="true" applyAlignment="true" applyProtection="true">
      <alignment horizontal="center" vertical="center" textRotation="0" wrapText="false" indent="0" shrinkToFit="true"/>
      <protection locked="false" hidden="false"/>
    </xf>
    <xf numFmtId="164" fontId="9" fillId="0" borderId="37" xfId="0" applyFont="true" applyBorder="true" applyAlignment="true" applyProtection="true">
      <alignment horizontal="center" vertical="center" textRotation="0" wrapText="false" indent="0" shrinkToFit="false"/>
      <protection locked="false" hidden="false"/>
    </xf>
    <xf numFmtId="164" fontId="33" fillId="0" borderId="55" xfId="0" applyFont="true" applyBorder="true" applyAlignment="true" applyProtection="true">
      <alignment horizontal="general" vertical="top" textRotation="0" wrapText="true" indent="0" shrinkToFit="false"/>
      <protection locked="false" hidden="false"/>
    </xf>
    <xf numFmtId="164" fontId="9" fillId="0" borderId="46" xfId="0" applyFont="true" applyBorder="true" applyAlignment="false" applyProtection="true">
      <alignment horizontal="general" vertical="center" textRotation="0" wrapText="false" indent="0" shrinkToFit="false"/>
      <protection locked="false" hidden="false"/>
    </xf>
    <xf numFmtId="164" fontId="33" fillId="0" borderId="80" xfId="0" applyFont="true" applyBorder="true" applyAlignment="true" applyProtection="true">
      <alignment horizontal="left" vertical="top" textRotation="0" wrapText="true" indent="0" shrinkToFit="false"/>
      <protection locked="false" hidden="false"/>
    </xf>
    <xf numFmtId="164" fontId="9" fillId="0" borderId="78" xfId="0" applyFont="true" applyBorder="true" applyAlignment="false" applyProtection="true">
      <alignment horizontal="general" vertical="center" textRotation="0" wrapText="false" indent="0" shrinkToFit="false"/>
      <protection locked="false" hidden="false"/>
    </xf>
    <xf numFmtId="164" fontId="9" fillId="5" borderId="49" xfId="0" applyFont="true" applyBorder="true" applyAlignment="true" applyProtection="true">
      <alignment horizontal="left" vertical="center" textRotation="0" wrapText="false" indent="0" shrinkToFit="false"/>
      <protection locked="false" hidden="false"/>
    </xf>
    <xf numFmtId="164" fontId="8" fillId="0" borderId="49" xfId="0" applyFont="true" applyBorder="true" applyAlignment="false" applyProtection="true">
      <alignment horizontal="general" vertical="center" textRotation="0" wrapText="false" indent="0" shrinkToFit="false"/>
      <protection locked="false" hidden="false"/>
    </xf>
    <xf numFmtId="164" fontId="33" fillId="0" borderId="49" xfId="0" applyFont="true" applyBorder="true" applyAlignment="true" applyProtection="true">
      <alignment horizontal="center" vertical="center" textRotation="0" wrapText="false" indent="0" shrinkToFit="false"/>
      <protection locked="false" hidden="false"/>
    </xf>
    <xf numFmtId="164" fontId="9" fillId="0" borderId="151" xfId="0" applyFont="true" applyBorder="true" applyAlignment="false" applyProtection="true">
      <alignment horizontal="general" vertical="center" textRotation="0" wrapText="false" indent="0" shrinkToFit="false"/>
      <protection locked="false" hidden="false"/>
    </xf>
    <xf numFmtId="164" fontId="9" fillId="0" borderId="79" xfId="0" applyFont="true" applyBorder="true" applyAlignment="false" applyProtection="true">
      <alignment horizontal="general" vertical="center" textRotation="0" wrapText="false" indent="0" shrinkToFit="false"/>
      <protection locked="false" hidden="false"/>
    </xf>
    <xf numFmtId="164" fontId="31" fillId="0" borderId="152" xfId="0" applyFont="true" applyBorder="true" applyAlignment="false" applyProtection="true">
      <alignment horizontal="general" vertical="center" textRotation="0" wrapText="false" indent="0" shrinkToFit="false"/>
      <protection locked="false" hidden="false"/>
    </xf>
    <xf numFmtId="164" fontId="31" fillId="5" borderId="152" xfId="0" applyFont="true" applyBorder="true" applyAlignment="true" applyProtection="true">
      <alignment horizontal="left" vertical="center" textRotation="0" wrapText="false" indent="0" shrinkToFit="false"/>
      <protection locked="false" hidden="false"/>
    </xf>
    <xf numFmtId="164" fontId="31" fillId="0" borderId="152" xfId="0" applyFont="true" applyBorder="true" applyAlignment="true" applyProtection="true">
      <alignment horizontal="center" vertical="center" textRotation="0" wrapText="false" indent="0" shrinkToFit="false"/>
      <protection locked="false" hidden="false"/>
    </xf>
    <xf numFmtId="164" fontId="40" fillId="0" borderId="152" xfId="0" applyFont="true" applyBorder="true" applyAlignment="false" applyProtection="true">
      <alignment horizontal="general" vertical="center" textRotation="0" wrapText="false" indent="0" shrinkToFit="false"/>
      <protection locked="false" hidden="false"/>
    </xf>
    <xf numFmtId="164" fontId="32" fillId="0" borderId="152" xfId="0" applyFont="true" applyBorder="true" applyAlignment="true" applyProtection="true">
      <alignment horizontal="center" vertical="center" textRotation="0" wrapText="false" indent="0" shrinkToFit="false"/>
      <protection locked="false" hidden="false"/>
    </xf>
    <xf numFmtId="164" fontId="31" fillId="0" borderId="152" xfId="0" applyFont="true" applyBorder="true" applyAlignment="true" applyProtection="true">
      <alignment horizontal="general" vertical="top" textRotation="0" wrapText="true" indent="0" shrinkToFit="false"/>
      <protection locked="false" hidden="false"/>
    </xf>
    <xf numFmtId="164" fontId="9" fillId="0" borderId="0" xfId="0" applyFont="true" applyBorder="false" applyAlignment="true" applyProtection="false">
      <alignment horizontal="general" vertical="center" textRotation="0" wrapText="false" indent="0" shrinkToFit="true"/>
      <protection locked="true" hidden="false"/>
    </xf>
    <xf numFmtId="164" fontId="9" fillId="0" borderId="0" xfId="0" applyFont="true" applyBorder="false" applyAlignment="true" applyProtection="false">
      <alignment horizontal="center" vertical="center" textRotation="0" wrapText="false" indent="0" shrinkToFit="true"/>
      <protection locked="true" hidden="false"/>
    </xf>
    <xf numFmtId="164" fontId="9" fillId="0" borderId="0" xfId="0" applyFont="true" applyBorder="false" applyAlignment="true" applyProtection="false">
      <alignment horizontal="right" vertical="center" textRotation="0" wrapText="false" indent="0" shrinkToFit="true"/>
      <protection locked="true" hidden="false"/>
    </xf>
    <xf numFmtId="164" fontId="31" fillId="0" borderId="0" xfId="0" applyFont="true" applyBorder="false" applyAlignment="false" applyProtection="false">
      <alignment horizontal="general" vertical="center" textRotation="0" wrapText="false" indent="0" shrinkToFit="false"/>
      <protection locked="true" hidden="false"/>
    </xf>
    <xf numFmtId="165" fontId="29" fillId="0" borderId="49" xfId="0" applyFont="true" applyBorder="true" applyAlignment="true" applyProtection="false">
      <alignment horizontal="center" vertical="center" textRotation="0" wrapText="false" indent="0" shrinkToFit="false"/>
      <protection locked="true" hidden="false"/>
    </xf>
    <xf numFmtId="164" fontId="10" fillId="0" borderId="49" xfId="0" applyFont="true" applyBorder="true" applyAlignment="true" applyProtection="false">
      <alignment horizontal="center" vertical="center" textRotation="0" wrapText="false" indent="0" shrinkToFit="true"/>
      <protection locked="true" hidden="false"/>
    </xf>
    <xf numFmtId="164" fontId="31" fillId="0" borderId="0" xfId="0" applyFont="true" applyBorder="true" applyAlignment="false" applyProtection="false">
      <alignment horizontal="general" vertical="center" textRotation="0" wrapText="false" indent="0" shrinkToFit="false"/>
      <protection locked="true" hidden="false"/>
    </xf>
    <xf numFmtId="164" fontId="71" fillId="0" borderId="0" xfId="20" applyFont="true" applyBorder="true" applyAlignment="true" applyProtection="true">
      <alignment horizontal="center" vertical="center" textRotation="0" wrapText="false" indent="0" shrinkToFit="false"/>
      <protection locked="true" hidden="false"/>
    </xf>
    <xf numFmtId="164" fontId="31" fillId="5" borderId="0" xfId="0" applyFont="true" applyBorder="false" applyAlignment="true" applyProtection="false">
      <alignment horizontal="left" vertical="center" textRotation="0" wrapText="false" indent="0" shrinkToFit="false"/>
      <protection locked="true" hidden="false"/>
    </xf>
    <xf numFmtId="164" fontId="9" fillId="5" borderId="153" xfId="0" applyFont="true" applyBorder="true" applyAlignment="true" applyProtection="false">
      <alignment horizontal="left" vertical="center" textRotation="0" wrapText="false" indent="0" shrinkToFit="false"/>
      <protection locked="true" hidden="false"/>
    </xf>
    <xf numFmtId="164" fontId="33" fillId="5" borderId="52" xfId="0" applyFont="true" applyBorder="true" applyAlignment="true" applyProtection="false">
      <alignment horizontal="left" vertical="top" textRotation="0" wrapText="false" indent="0" shrinkToFit="false"/>
      <protection locked="true" hidden="false"/>
    </xf>
    <xf numFmtId="164" fontId="58" fillId="5" borderId="17" xfId="0" applyFont="true" applyBorder="true" applyAlignment="true" applyProtection="false">
      <alignment horizontal="left" vertical="top" textRotation="0" wrapText="false" indent="0" shrinkToFit="false"/>
      <protection locked="true" hidden="false"/>
    </xf>
    <xf numFmtId="164" fontId="58" fillId="5" borderId="18" xfId="0" applyFont="true" applyBorder="true" applyAlignment="true" applyProtection="false">
      <alignment horizontal="left" vertical="top" textRotation="0" wrapText="false" indent="0" shrinkToFit="false"/>
      <protection locked="true" hidden="false"/>
    </xf>
    <xf numFmtId="164" fontId="62" fillId="0" borderId="40" xfId="0" applyFont="true" applyBorder="true" applyAlignment="true" applyProtection="false">
      <alignment horizontal="left" vertical="center" textRotation="0" wrapText="true" indent="0" shrinkToFit="false"/>
      <protection locked="true" hidden="false"/>
    </xf>
    <xf numFmtId="164" fontId="9" fillId="0" borderId="154"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top" textRotation="0" wrapText="false" indent="0" shrinkToFit="false"/>
      <protection locked="true" hidden="false"/>
    </xf>
    <xf numFmtId="164" fontId="9" fillId="5" borderId="40" xfId="0" applyFont="true" applyBorder="true" applyAlignment="true" applyProtection="false">
      <alignment horizontal="center" vertical="center" textRotation="0" wrapText="false" indent="0" shrinkToFit="false"/>
      <protection locked="true" hidden="false"/>
    </xf>
    <xf numFmtId="164" fontId="9" fillId="0" borderId="10" xfId="0" applyFont="true" applyBorder="true" applyAlignment="true" applyProtection="false">
      <alignment horizontal="center" vertical="center" textRotation="0" wrapText="false" indent="0" shrinkToFit="false"/>
      <protection locked="true" hidden="false"/>
    </xf>
    <xf numFmtId="164" fontId="9" fillId="5" borderId="155" xfId="0" applyFont="true" applyBorder="true" applyAlignment="true" applyProtection="false">
      <alignment horizontal="center" vertical="center" textRotation="0" wrapText="false" indent="0" shrinkToFit="false"/>
      <protection locked="true" hidden="false"/>
    </xf>
    <xf numFmtId="164" fontId="9" fillId="5" borderId="41" xfId="0" applyFont="true" applyBorder="true" applyAlignment="true" applyProtection="false">
      <alignment horizontal="center" vertical="center" textRotation="0" wrapText="false" indent="0" shrinkToFit="false"/>
      <protection locked="true" hidden="false"/>
    </xf>
    <xf numFmtId="164" fontId="9" fillId="5" borderId="10" xfId="0" applyFont="true" applyBorder="true" applyAlignment="true" applyProtection="false">
      <alignment horizontal="center" vertical="top" textRotation="0" wrapText="false" indent="0" shrinkToFit="false"/>
      <protection locked="true" hidden="false"/>
    </xf>
    <xf numFmtId="164" fontId="9" fillId="5" borderId="41" xfId="0" applyFont="true" applyBorder="true" applyAlignment="true" applyProtection="false">
      <alignment horizontal="left" vertical="center" textRotation="0" wrapText="false" indent="0" shrinkToFit="false"/>
      <protection locked="true" hidden="false"/>
    </xf>
    <xf numFmtId="164" fontId="9" fillId="0" borderId="106" xfId="0" applyFont="true" applyBorder="true" applyAlignment="true" applyProtection="false">
      <alignment horizontal="left" vertical="center" textRotation="0" wrapText="false" indent="0" shrinkToFit="true"/>
      <protection locked="true" hidden="false"/>
    </xf>
    <xf numFmtId="164" fontId="9" fillId="5" borderId="40" xfId="0" applyFont="true" applyBorder="true" applyAlignment="true" applyProtection="false">
      <alignment horizontal="left" vertical="center" textRotation="0" wrapText="false" indent="0" shrinkToFit="true"/>
      <protection locked="true" hidden="false"/>
    </xf>
    <xf numFmtId="164" fontId="9" fillId="5" borderId="11" xfId="0" applyFont="true" applyBorder="true" applyAlignment="true" applyProtection="false">
      <alignment horizontal="left" vertical="center" textRotation="0" wrapText="false" indent="0" shrinkToFit="true"/>
      <protection locked="true" hidden="false"/>
    </xf>
    <xf numFmtId="164" fontId="9" fillId="0" borderId="11" xfId="0" applyFont="true" applyBorder="true" applyAlignment="true" applyProtection="false">
      <alignment horizontal="center" vertical="center" textRotation="0" wrapText="false" indent="0" shrinkToFit="true"/>
      <protection locked="true" hidden="false"/>
    </xf>
    <xf numFmtId="164" fontId="9" fillId="5" borderId="41" xfId="0" applyFont="true" applyBorder="true" applyAlignment="true" applyProtection="false">
      <alignment horizontal="left" vertical="center" textRotation="0" wrapText="false" indent="0" shrinkToFit="true"/>
      <protection locked="true" hidden="false"/>
    </xf>
    <xf numFmtId="164" fontId="9" fillId="0" borderId="47" xfId="0" applyFont="true" applyBorder="true" applyAlignment="true" applyProtection="false">
      <alignment horizontal="left" vertical="center" textRotation="0" wrapText="false" indent="0" shrinkToFit="true"/>
      <protection locked="true" hidden="false"/>
    </xf>
    <xf numFmtId="164" fontId="9" fillId="5" borderId="48" xfId="0" applyFont="true" applyBorder="true" applyAlignment="true" applyProtection="false">
      <alignment horizontal="left" vertical="center" textRotation="0" wrapText="false" indent="0" shrinkToFit="true"/>
      <protection locked="true" hidden="false"/>
    </xf>
    <xf numFmtId="164" fontId="10" fillId="0" borderId="106" xfId="0" applyFont="true" applyBorder="true" applyAlignment="true" applyProtection="false">
      <alignment horizontal="left" vertical="center" textRotation="0" wrapText="false" indent="0" shrinkToFit="true"/>
      <protection locked="true" hidden="false"/>
    </xf>
    <xf numFmtId="164" fontId="9" fillId="0" borderId="11" xfId="0" applyFont="true" applyBorder="true" applyAlignment="true" applyProtection="false">
      <alignment horizontal="left" vertical="center" textRotation="0" wrapText="false" indent="0" shrinkToFit="true"/>
      <protection locked="true" hidden="false"/>
    </xf>
    <xf numFmtId="164" fontId="9" fillId="5" borderId="41" xfId="0" applyFont="true" applyBorder="true" applyAlignment="true" applyProtection="false">
      <alignment horizontal="center" vertical="center" textRotation="0" wrapText="false" indent="0" shrinkToFit="true"/>
      <protection locked="true" hidden="false"/>
    </xf>
    <xf numFmtId="164" fontId="31" fillId="0" borderId="0" xfId="0" applyFont="true" applyBorder="true" applyAlignment="true" applyProtection="false">
      <alignment horizontal="left" vertical="top" textRotation="0" wrapText="false" indent="0" shrinkToFit="false"/>
      <protection locked="true" hidden="false"/>
    </xf>
    <xf numFmtId="164" fontId="58" fillId="5" borderId="0" xfId="0" applyFont="true" applyBorder="true" applyAlignment="false" applyProtection="false">
      <alignment horizontal="general" vertical="center" textRotation="0" wrapText="false" indent="0" shrinkToFit="false"/>
      <protection locked="true" hidden="false"/>
    </xf>
    <xf numFmtId="164" fontId="9" fillId="5" borderId="55" xfId="0" applyFont="true" applyBorder="true" applyAlignment="false" applyProtection="false">
      <alignment horizontal="general" vertical="center" textRotation="0" wrapText="false" indent="0" shrinkToFit="false"/>
      <protection locked="true" hidden="false"/>
    </xf>
    <xf numFmtId="164" fontId="9" fillId="5" borderId="0" xfId="0" applyFont="true" applyBorder="true" applyAlignment="true" applyProtection="false">
      <alignment horizontal="general" vertical="center" textRotation="0" wrapText="false" indent="0" shrinkToFit="true"/>
      <protection locked="true" hidden="false"/>
    </xf>
    <xf numFmtId="164" fontId="9" fillId="5" borderId="0" xfId="0" applyFont="true" applyBorder="true" applyAlignment="true" applyProtection="false">
      <alignment horizontal="center" vertical="center" textRotation="0" wrapText="false" indent="0" shrinkToFit="true"/>
      <protection locked="true" hidden="false"/>
    </xf>
    <xf numFmtId="164" fontId="9" fillId="5" borderId="0" xfId="0" applyFont="true" applyBorder="true" applyAlignment="true" applyProtection="false">
      <alignment horizontal="right" vertical="center" textRotation="0" wrapText="false" indent="0" shrinkToFit="true"/>
      <protection locked="true" hidden="false"/>
    </xf>
    <xf numFmtId="167" fontId="31" fillId="0" borderId="0" xfId="0" applyFont="true" applyBorder="false" applyAlignment="true" applyProtection="false">
      <alignment horizontal="center" vertical="center" textRotation="0" wrapText="false" indent="0" shrinkToFit="false"/>
      <protection locked="true" hidden="false"/>
    </xf>
    <xf numFmtId="178" fontId="31" fillId="0" borderId="0" xfId="0" applyFont="true" applyBorder="false" applyAlignment="true" applyProtection="false">
      <alignment horizontal="center" vertical="center" textRotation="0" wrapText="false" indent="0" shrinkToFit="false"/>
      <protection locked="true" hidden="false"/>
    </xf>
    <xf numFmtId="164" fontId="9" fillId="5" borderId="47" xfId="0" applyFont="true" applyBorder="true" applyAlignment="true" applyProtection="false">
      <alignment horizontal="general" vertical="center" textRotation="0" wrapText="false" indent="0" shrinkToFit="true"/>
      <protection locked="true" hidden="false"/>
    </xf>
    <xf numFmtId="164" fontId="9" fillId="5" borderId="51" xfId="0" applyFont="true" applyBorder="true" applyAlignment="true" applyProtection="false">
      <alignment horizontal="right" vertical="center" textRotation="0" wrapText="false" indent="0" shrinkToFit="false"/>
      <protection locked="true" hidden="false"/>
    </xf>
    <xf numFmtId="164" fontId="9" fillId="5" borderId="43" xfId="0" applyFont="true" applyBorder="true" applyAlignment="true" applyProtection="false">
      <alignment horizontal="right" vertical="center" textRotation="0" wrapText="false" indent="0" shrinkToFit="false"/>
      <protection locked="true" hidden="false"/>
    </xf>
    <xf numFmtId="164" fontId="33" fillId="5" borderId="40" xfId="0" applyFont="true" applyBorder="true" applyAlignment="true" applyProtection="false">
      <alignment horizontal="center" vertical="center" textRotation="0" wrapText="false" indent="0" shrinkToFit="false"/>
      <protection locked="true" hidden="false"/>
    </xf>
    <xf numFmtId="164" fontId="58" fillId="3" borderId="40" xfId="0" applyFont="true" applyBorder="true" applyAlignment="true" applyProtection="false">
      <alignment horizontal="center" vertical="center" textRotation="0" wrapText="true" indent="0" shrinkToFit="false"/>
      <protection locked="true" hidden="false"/>
    </xf>
    <xf numFmtId="164" fontId="9" fillId="0" borderId="40" xfId="0" applyFont="true" applyBorder="true" applyAlignment="true" applyProtection="false">
      <alignment horizontal="center" vertical="center" textRotation="0" wrapText="true" indent="0" shrinkToFit="false"/>
      <protection locked="true" hidden="false"/>
    </xf>
    <xf numFmtId="164" fontId="31" fillId="0" borderId="90" xfId="0" applyFont="true" applyBorder="true" applyAlignment="false" applyProtection="false">
      <alignment horizontal="general" vertical="center" textRotation="0" wrapText="false" indent="0" shrinkToFit="false"/>
      <protection locked="true" hidden="false"/>
    </xf>
    <xf numFmtId="164" fontId="31" fillId="0" borderId="91" xfId="0" applyFont="true" applyBorder="true" applyAlignment="false" applyProtection="false">
      <alignment horizontal="general" vertical="center" textRotation="0" wrapText="false" indent="0" shrinkToFit="false"/>
      <protection locked="true" hidden="false"/>
    </xf>
    <xf numFmtId="164" fontId="9" fillId="5" borderId="75" xfId="0" applyFont="true" applyBorder="true" applyAlignment="true" applyProtection="false">
      <alignment horizontal="center" vertical="center" textRotation="0" wrapText="false" indent="0" shrinkToFit="false"/>
      <protection locked="true" hidden="false"/>
    </xf>
    <xf numFmtId="164" fontId="9" fillId="5" borderId="156" xfId="0" applyFont="true" applyBorder="true" applyAlignment="true" applyProtection="false">
      <alignment horizontal="center" vertical="center" textRotation="0" wrapText="false" indent="0" shrinkToFit="false"/>
      <protection locked="true" hidden="false"/>
    </xf>
    <xf numFmtId="164" fontId="9" fillId="3" borderId="157" xfId="0" applyFont="true" applyBorder="true" applyAlignment="true" applyProtection="false">
      <alignment horizontal="center" vertical="center" textRotation="0" wrapText="false" indent="0" shrinkToFit="false"/>
      <protection locked="true" hidden="false"/>
    </xf>
    <xf numFmtId="164" fontId="9" fillId="3" borderId="10" xfId="0" applyFont="true" applyBorder="true" applyAlignment="true" applyProtection="false">
      <alignment horizontal="center" vertical="center" textRotation="0" wrapText="false" indent="0" shrinkToFit="false"/>
      <protection locked="true" hidden="false"/>
    </xf>
    <xf numFmtId="164" fontId="9" fillId="5" borderId="158" xfId="0" applyFont="true" applyBorder="true" applyAlignment="true" applyProtection="false">
      <alignment horizontal="center" vertical="center" textRotation="0" wrapText="false" indent="0" shrinkToFit="true"/>
      <protection locked="true" hidden="false"/>
    </xf>
    <xf numFmtId="164" fontId="9" fillId="5" borderId="82" xfId="0" applyFont="true" applyBorder="true" applyAlignment="true" applyProtection="false">
      <alignment horizontal="center" vertical="center" textRotation="0" wrapText="false" indent="0" shrinkToFit="true"/>
      <protection locked="true" hidden="false"/>
    </xf>
    <xf numFmtId="164" fontId="32" fillId="0" borderId="40" xfId="0" applyFont="true" applyBorder="true" applyAlignment="true" applyProtection="false">
      <alignment horizontal="left" vertical="center" textRotation="0" wrapText="true" indent="0" shrinkToFit="false"/>
      <protection locked="true" hidden="false"/>
    </xf>
    <xf numFmtId="180" fontId="31" fillId="0" borderId="10" xfId="0" applyFont="true" applyBorder="true" applyAlignment="true" applyProtection="false">
      <alignment horizontal="right" vertical="center" textRotation="0" wrapText="false" indent="0" shrinkToFit="false"/>
      <protection locked="true" hidden="false"/>
    </xf>
    <xf numFmtId="164" fontId="32" fillId="0" borderId="41" xfId="0" applyFont="true" applyBorder="true" applyAlignment="true" applyProtection="false">
      <alignment horizontal="left" vertical="center" textRotation="0" wrapText="false" indent="0" shrinkToFit="false"/>
      <protection locked="true" hidden="false"/>
    </xf>
    <xf numFmtId="164" fontId="9" fillId="5" borderId="159" xfId="0" applyFont="true" applyBorder="true" applyAlignment="true" applyProtection="false">
      <alignment horizontal="center" vertical="center" textRotation="0" wrapText="false" indent="0" shrinkToFit="false"/>
      <protection locked="true" hidden="false"/>
    </xf>
    <xf numFmtId="164" fontId="9" fillId="5" borderId="160" xfId="0" applyFont="true" applyBorder="true" applyAlignment="true" applyProtection="false">
      <alignment horizontal="center" vertical="center" textRotation="0" wrapText="false" indent="0" shrinkToFit="false"/>
      <protection locked="true" hidden="false"/>
    </xf>
    <xf numFmtId="164" fontId="9" fillId="0" borderId="161" xfId="0" applyFont="true" applyBorder="true" applyAlignment="false" applyProtection="false">
      <alignment horizontal="general" vertical="center" textRotation="0" wrapText="false" indent="0" shrinkToFit="false"/>
      <protection locked="true" hidden="false"/>
    </xf>
    <xf numFmtId="164" fontId="9" fillId="0" borderId="162" xfId="0" applyFont="true" applyBorder="true" applyAlignment="true" applyProtection="false">
      <alignment horizontal="center" vertical="center" textRotation="0" wrapText="false" indent="0" shrinkToFit="true"/>
      <protection locked="true" hidden="false"/>
    </xf>
    <xf numFmtId="164" fontId="64" fillId="0" borderId="38" xfId="0" applyFont="true" applyBorder="true" applyAlignment="true" applyProtection="false">
      <alignment horizontal="center" vertical="center" textRotation="0" wrapText="true" indent="0" shrinkToFit="false"/>
      <protection locked="true" hidden="false"/>
    </xf>
    <xf numFmtId="180" fontId="31" fillId="3" borderId="16" xfId="0" applyFont="true" applyBorder="true" applyAlignment="true" applyProtection="false">
      <alignment horizontal="right" vertical="center" textRotation="0" wrapText="false" indent="0" shrinkToFit="false"/>
      <protection locked="true" hidden="false"/>
    </xf>
    <xf numFmtId="164" fontId="32" fillId="0" borderId="44" xfId="0" applyFont="true" applyBorder="true" applyAlignment="true" applyProtection="false">
      <alignment horizontal="left" vertical="center" textRotation="0" wrapText="false" indent="0" shrinkToFit="false"/>
      <protection locked="true" hidden="false"/>
    </xf>
    <xf numFmtId="164" fontId="9" fillId="5" borderId="163" xfId="0" applyFont="true" applyBorder="true" applyAlignment="true" applyProtection="false">
      <alignment horizontal="right" vertical="center" textRotation="0" wrapText="false" indent="0" shrinkToFit="false"/>
      <protection locked="true" hidden="false"/>
    </xf>
    <xf numFmtId="164" fontId="9" fillId="0" borderId="16" xfId="0" applyFont="true" applyBorder="true" applyAlignment="true" applyProtection="false">
      <alignment horizontal="center" vertical="center" textRotation="0" wrapText="false" indent="0" shrinkToFit="false"/>
      <protection locked="true" hidden="false"/>
    </xf>
    <xf numFmtId="164" fontId="9" fillId="0" borderId="17" xfId="0" applyFont="true" applyBorder="true" applyAlignment="true" applyProtection="false">
      <alignment horizontal="center" vertical="center" textRotation="0" wrapText="false" indent="0" shrinkToFit="false"/>
      <protection locked="true" hidden="false"/>
    </xf>
    <xf numFmtId="164" fontId="9" fillId="0" borderId="44" xfId="0" applyFont="true" applyBorder="true" applyAlignment="true" applyProtection="false">
      <alignment horizontal="center" vertical="center" textRotation="0" wrapText="false" indent="0" shrinkToFit="false"/>
      <protection locked="true" hidden="false"/>
    </xf>
    <xf numFmtId="186" fontId="58" fillId="0" borderId="38" xfId="0" applyFont="true" applyBorder="true" applyAlignment="true" applyProtection="false">
      <alignment horizontal="right" vertical="center" textRotation="0" wrapText="false" indent="0" shrinkToFit="false"/>
      <protection locked="true" hidden="false"/>
    </xf>
    <xf numFmtId="168" fontId="33" fillId="0" borderId="164" xfId="0" applyFont="true" applyBorder="true" applyAlignment="true" applyProtection="false">
      <alignment horizontal="center" vertical="top" textRotation="0" wrapText="false" indent="0" shrinkToFit="true"/>
      <protection locked="true" hidden="false"/>
    </xf>
    <xf numFmtId="168" fontId="33" fillId="0" borderId="165" xfId="0" applyFont="true" applyBorder="true" applyAlignment="true" applyProtection="false">
      <alignment horizontal="center" vertical="top" textRotation="0" wrapText="false" indent="0" shrinkToFit="true"/>
      <protection locked="true" hidden="false"/>
    </xf>
    <xf numFmtId="168" fontId="33" fillId="0" borderId="158" xfId="0" applyFont="true" applyBorder="true" applyAlignment="true" applyProtection="false">
      <alignment horizontal="center" vertical="top" textRotation="0" wrapText="false" indent="0" shrinkToFit="true"/>
      <protection locked="true" hidden="false"/>
    </xf>
    <xf numFmtId="168" fontId="33" fillId="3" borderId="82" xfId="0" applyFont="true" applyBorder="true" applyAlignment="true" applyProtection="false">
      <alignment horizontal="center" vertical="top" textRotation="0" wrapText="false" indent="0" shrinkToFit="true"/>
      <protection locked="true" hidden="false"/>
    </xf>
    <xf numFmtId="164" fontId="66" fillId="3" borderId="16" xfId="0" applyFont="true" applyBorder="true" applyAlignment="true" applyProtection="false">
      <alignment horizontal="right" vertical="top" textRotation="0" wrapText="false" indent="0" shrinkToFit="false"/>
      <protection locked="true" hidden="false"/>
    </xf>
    <xf numFmtId="164" fontId="66" fillId="3" borderId="164" xfId="0" applyFont="true" applyBorder="true" applyAlignment="true" applyProtection="false">
      <alignment horizontal="right" vertical="top" textRotation="0" wrapText="false" indent="0" shrinkToFit="false"/>
      <protection locked="true" hidden="false"/>
    </xf>
    <xf numFmtId="164" fontId="66" fillId="0" borderId="165" xfId="0" applyFont="true" applyBorder="true" applyAlignment="true" applyProtection="false">
      <alignment horizontal="right" vertical="top" textRotation="0" wrapText="false" indent="0" shrinkToFit="false"/>
      <protection locked="true" hidden="false"/>
    </xf>
    <xf numFmtId="167" fontId="66" fillId="0" borderId="82" xfId="0" applyFont="true" applyBorder="true" applyAlignment="true" applyProtection="false">
      <alignment horizontal="right" vertical="top" textRotation="0" wrapText="false" indent="0" shrinkToFit="false"/>
      <protection locked="true" hidden="false"/>
    </xf>
    <xf numFmtId="164" fontId="9" fillId="0" borderId="63" xfId="0" applyFont="true" applyBorder="true" applyAlignment="false" applyProtection="false">
      <alignment horizontal="general" vertical="center" textRotation="0" wrapText="false" indent="0" shrinkToFit="false"/>
      <protection locked="true" hidden="false"/>
    </xf>
    <xf numFmtId="164" fontId="9" fillId="0" borderId="112" xfId="0" applyFont="true" applyBorder="true" applyAlignment="true" applyProtection="false">
      <alignment horizontal="general" vertical="center" textRotation="0" wrapText="false" indent="0" shrinkToFit="true"/>
      <protection locked="true" hidden="false"/>
    </xf>
    <xf numFmtId="164" fontId="9" fillId="0" borderId="166" xfId="0" applyFont="true" applyBorder="true" applyAlignment="true" applyProtection="false">
      <alignment horizontal="center" vertical="top" textRotation="0" wrapText="false" indent="0" shrinkToFit="false"/>
      <protection locked="true" hidden="false"/>
    </xf>
    <xf numFmtId="174" fontId="9" fillId="0" borderId="166" xfId="0" applyFont="true" applyBorder="true" applyAlignment="true" applyProtection="false">
      <alignment horizontal="right" vertical="top" textRotation="0" wrapText="false" indent="0" shrinkToFit="true"/>
      <protection locked="true" hidden="false"/>
    </xf>
    <xf numFmtId="164" fontId="9" fillId="0" borderId="167" xfId="0" applyFont="true" applyBorder="true" applyAlignment="true" applyProtection="false">
      <alignment horizontal="center" vertical="top" textRotation="0" wrapText="false" indent="0" shrinkToFit="true"/>
      <protection locked="true" hidden="false"/>
    </xf>
    <xf numFmtId="164" fontId="9" fillId="0" borderId="168" xfId="0" applyFont="true" applyBorder="true" applyAlignment="true" applyProtection="false">
      <alignment horizontal="center" vertical="top" textRotation="0" wrapText="false" indent="0" shrinkToFit="true"/>
      <protection locked="true" hidden="false"/>
    </xf>
    <xf numFmtId="164" fontId="9" fillId="0" borderId="169" xfId="0" applyFont="true" applyBorder="true" applyAlignment="true" applyProtection="false">
      <alignment horizontal="center" vertical="top" textRotation="0" wrapText="false" indent="0" shrinkToFit="true"/>
      <protection locked="true" hidden="false"/>
    </xf>
    <xf numFmtId="167" fontId="9" fillId="3" borderId="170" xfId="0" applyFont="true" applyBorder="true" applyAlignment="true" applyProtection="false">
      <alignment horizontal="center" vertical="top" textRotation="0" wrapText="false" indent="0" shrinkToFit="false"/>
      <protection locked="true" hidden="false"/>
    </xf>
    <xf numFmtId="164" fontId="9" fillId="3" borderId="147" xfId="0" applyFont="true" applyBorder="true" applyAlignment="true" applyProtection="false">
      <alignment horizontal="center" vertical="top" textRotation="0" wrapText="false" indent="0" shrinkToFit="true"/>
      <protection locked="true" hidden="false"/>
    </xf>
    <xf numFmtId="187" fontId="9" fillId="3" borderId="167" xfId="0" applyFont="true" applyBorder="true" applyAlignment="true" applyProtection="false">
      <alignment horizontal="center" vertical="top" textRotation="0" wrapText="false" indent="0" shrinkToFit="true"/>
      <protection locked="true" hidden="false"/>
    </xf>
    <xf numFmtId="167" fontId="9" fillId="0" borderId="160" xfId="0" applyFont="true" applyBorder="true" applyAlignment="true" applyProtection="false">
      <alignment horizontal="center" vertical="center" textRotation="0" wrapText="false" indent="0" shrinkToFit="true"/>
      <protection locked="true" hidden="false"/>
    </xf>
    <xf numFmtId="164" fontId="9" fillId="0" borderId="69" xfId="0" applyFont="true" applyBorder="true" applyAlignment="false" applyProtection="false">
      <alignment horizontal="general" vertical="center" textRotation="0" wrapText="false" indent="0" shrinkToFit="false"/>
      <protection locked="true" hidden="false"/>
    </xf>
    <xf numFmtId="164" fontId="9" fillId="0" borderId="71" xfId="0" applyFont="true" applyBorder="true" applyAlignment="true" applyProtection="false">
      <alignment horizontal="general" vertical="center" textRotation="0" wrapText="false" indent="0" shrinkToFit="true"/>
      <protection locked="true" hidden="false"/>
    </xf>
    <xf numFmtId="164" fontId="32" fillId="0" borderId="93" xfId="0" applyFont="true" applyBorder="true" applyAlignment="true" applyProtection="false">
      <alignment horizontal="center" vertical="center" textRotation="0" wrapText="false" indent="0" shrinkToFit="false"/>
      <protection locked="true" hidden="false"/>
    </xf>
    <xf numFmtId="174" fontId="31" fillId="3" borderId="94" xfId="0" applyFont="true" applyBorder="true" applyAlignment="true" applyProtection="false">
      <alignment horizontal="right" vertical="center" textRotation="0" wrapText="false" indent="0" shrinkToFit="false"/>
      <protection locked="true" hidden="false"/>
    </xf>
    <xf numFmtId="164" fontId="32" fillId="0" borderId="95" xfId="0" applyFont="true" applyBorder="true" applyAlignment="true" applyProtection="false">
      <alignment horizontal="left" vertical="center" textRotation="0" wrapText="false" indent="0" shrinkToFit="false"/>
      <protection locked="true" hidden="false"/>
    </xf>
    <xf numFmtId="188" fontId="9" fillId="0" borderId="170" xfId="0" applyFont="true" applyBorder="true" applyAlignment="true" applyProtection="false">
      <alignment horizontal="center" vertical="center" textRotation="0" wrapText="false" indent="0" shrinkToFit="true"/>
      <protection locked="true" hidden="false"/>
    </xf>
    <xf numFmtId="164" fontId="9" fillId="0" borderId="171" xfId="0" applyFont="true" applyBorder="true" applyAlignment="false" applyProtection="false">
      <alignment horizontal="general" vertical="center" textRotation="0" wrapText="false" indent="0" shrinkToFit="false"/>
      <protection locked="true" hidden="false"/>
    </xf>
    <xf numFmtId="164" fontId="9" fillId="0" borderId="172" xfId="0" applyFont="true" applyBorder="true" applyAlignment="true" applyProtection="false">
      <alignment horizontal="general" vertical="center" textRotation="0" wrapText="false" indent="0" shrinkToFit="true"/>
      <protection locked="true" hidden="false"/>
    </xf>
    <xf numFmtId="164" fontId="9" fillId="0" borderId="37" xfId="0" applyFont="true" applyBorder="true" applyAlignment="true" applyProtection="false">
      <alignment horizontal="center" vertical="center" textRotation="0" wrapText="false" indent="0" shrinkToFit="false"/>
      <protection locked="true" hidden="false"/>
    </xf>
    <xf numFmtId="174" fontId="9" fillId="0" borderId="37" xfId="0" applyFont="true" applyBorder="true" applyAlignment="true" applyProtection="false">
      <alignment horizontal="right" vertical="center" textRotation="0" wrapText="false" indent="0" shrinkToFit="true"/>
      <protection locked="true" hidden="false"/>
    </xf>
    <xf numFmtId="168" fontId="33" fillId="0" borderId="173" xfId="0" applyFont="true" applyBorder="true" applyAlignment="true" applyProtection="false">
      <alignment horizontal="center" vertical="top" textRotation="0" wrapText="false" indent="0" shrinkToFit="true"/>
      <protection locked="true" hidden="false"/>
    </xf>
    <xf numFmtId="168" fontId="33" fillId="0" borderId="174" xfId="0" applyFont="true" applyBorder="true" applyAlignment="true" applyProtection="false">
      <alignment horizontal="center" vertical="top" textRotation="0" wrapText="false" indent="0" shrinkToFit="true"/>
      <protection locked="true" hidden="false"/>
    </xf>
    <xf numFmtId="168" fontId="33" fillId="0" borderId="159" xfId="0" applyFont="true" applyBorder="true" applyAlignment="true" applyProtection="false">
      <alignment horizontal="center" vertical="top" textRotation="0" wrapText="false" indent="0" shrinkToFit="true"/>
      <protection locked="true" hidden="false"/>
    </xf>
    <xf numFmtId="168" fontId="33" fillId="3" borderId="160" xfId="0" applyFont="true" applyBorder="true" applyAlignment="true" applyProtection="false">
      <alignment horizontal="center" vertical="top" textRotation="0" wrapText="false" indent="0" shrinkToFit="true"/>
      <protection locked="true" hidden="false"/>
    </xf>
    <xf numFmtId="180" fontId="9" fillId="3" borderId="37" xfId="0" applyFont="true" applyBorder="true" applyAlignment="true" applyProtection="false">
      <alignment horizontal="center" vertical="center" textRotation="0" wrapText="false" indent="0" shrinkToFit="true"/>
      <protection locked="true" hidden="false"/>
    </xf>
    <xf numFmtId="187" fontId="9" fillId="3" borderId="84" xfId="0" applyFont="true" applyBorder="true" applyAlignment="true" applyProtection="false">
      <alignment horizontal="center" vertical="center" textRotation="0" wrapText="false" indent="0" shrinkToFit="true"/>
      <protection locked="true" hidden="false"/>
    </xf>
    <xf numFmtId="164" fontId="9" fillId="0" borderId="161" xfId="0" applyFont="true" applyBorder="true" applyAlignment="true" applyProtection="false">
      <alignment horizontal="center" vertical="center" textRotation="0" wrapText="false" indent="0" shrinkToFit="true"/>
      <protection locked="true" hidden="false"/>
    </xf>
    <xf numFmtId="167" fontId="9" fillId="0" borderId="175" xfId="0" applyFont="true" applyBorder="true" applyAlignment="true" applyProtection="false">
      <alignment horizontal="center" vertical="center" textRotation="0" wrapText="false" indent="0" shrinkToFit="true"/>
      <protection locked="true" hidden="false"/>
    </xf>
    <xf numFmtId="164" fontId="9" fillId="0" borderId="61" xfId="0" applyFont="true" applyBorder="true" applyAlignment="false" applyProtection="false">
      <alignment horizontal="general" vertical="center" textRotation="0" wrapText="false" indent="0" shrinkToFit="false"/>
      <protection locked="true" hidden="false"/>
    </xf>
    <xf numFmtId="164" fontId="9" fillId="0" borderId="76" xfId="0" applyFont="true" applyBorder="true" applyAlignment="true" applyProtection="false">
      <alignment horizontal="left" vertical="center" textRotation="0" wrapText="false" indent="0" shrinkToFit="true"/>
      <protection locked="true" hidden="false"/>
    </xf>
    <xf numFmtId="164" fontId="75" fillId="0" borderId="24" xfId="0" applyFont="true" applyBorder="true" applyAlignment="true" applyProtection="false">
      <alignment horizontal="center" vertical="center" textRotation="0" wrapText="true" indent="0" shrinkToFit="false"/>
      <protection locked="true" hidden="false"/>
    </xf>
    <xf numFmtId="164" fontId="75" fillId="0" borderId="90" xfId="0" applyFont="true" applyBorder="true" applyAlignment="false" applyProtection="false">
      <alignment horizontal="general" vertical="center" textRotation="0" wrapText="false" indent="0" shrinkToFit="false"/>
      <protection locked="true" hidden="false"/>
    </xf>
    <xf numFmtId="164" fontId="75" fillId="0" borderId="91" xfId="0" applyFont="true" applyBorder="true" applyAlignment="false" applyProtection="false">
      <alignment horizontal="general" vertical="center" textRotation="0" wrapText="false" indent="0" shrinkToFit="false"/>
      <protection locked="true" hidden="false"/>
    </xf>
    <xf numFmtId="164" fontId="9" fillId="0" borderId="84" xfId="0" applyFont="true" applyBorder="true" applyAlignment="true" applyProtection="false">
      <alignment horizontal="center" vertical="top" textRotation="0" wrapText="false" indent="0" shrinkToFit="true"/>
      <protection locked="true" hidden="false"/>
    </xf>
    <xf numFmtId="164" fontId="9" fillId="0" borderId="161" xfId="0" applyFont="true" applyBorder="true" applyAlignment="true" applyProtection="false">
      <alignment horizontal="center" vertical="top" textRotation="0" wrapText="false" indent="0" shrinkToFit="true"/>
      <protection locked="true" hidden="false"/>
    </xf>
    <xf numFmtId="164" fontId="9" fillId="0" borderId="176" xfId="0" applyFont="true" applyBorder="true" applyAlignment="true" applyProtection="false">
      <alignment horizontal="center" vertical="top" textRotation="0" wrapText="false" indent="0" shrinkToFit="true"/>
      <protection locked="true" hidden="false"/>
    </xf>
    <xf numFmtId="167" fontId="9" fillId="3" borderId="162" xfId="0" applyFont="true" applyBorder="true" applyAlignment="true" applyProtection="false">
      <alignment horizontal="center" vertical="top" textRotation="0" wrapText="false" indent="0" shrinkToFit="true"/>
      <protection locked="true" hidden="false"/>
    </xf>
    <xf numFmtId="164" fontId="9" fillId="0" borderId="71" xfId="0" applyFont="true" applyBorder="true" applyAlignment="true" applyProtection="false">
      <alignment horizontal="left" vertical="center" textRotation="0" wrapText="false" indent="0" shrinkToFit="true"/>
      <protection locked="true" hidden="false"/>
    </xf>
    <xf numFmtId="188" fontId="9" fillId="0" borderId="162" xfId="0" applyFont="true" applyBorder="true" applyAlignment="true" applyProtection="false">
      <alignment horizontal="center" vertical="center" textRotation="0" wrapText="false" indent="0" shrinkToFit="true"/>
      <protection locked="true" hidden="false"/>
    </xf>
    <xf numFmtId="164" fontId="9" fillId="0" borderId="65" xfId="0" applyFont="true" applyBorder="true" applyAlignment="false" applyProtection="false">
      <alignment horizontal="general" vertical="center" textRotation="0" wrapText="false" indent="0" shrinkToFit="false"/>
      <protection locked="true" hidden="false"/>
    </xf>
    <xf numFmtId="164" fontId="9" fillId="0" borderId="74" xfId="0" applyFont="true" applyBorder="true" applyAlignment="true" applyProtection="false">
      <alignment horizontal="left" vertical="center" textRotation="0" wrapText="false" indent="0" shrinkToFit="true"/>
      <protection locked="true" hidden="false"/>
    </xf>
    <xf numFmtId="164" fontId="31" fillId="0" borderId="40" xfId="0" applyFont="true" applyBorder="true" applyAlignment="true" applyProtection="false">
      <alignment horizontal="center" vertical="center" textRotation="0" wrapText="false" indent="0" shrinkToFit="false"/>
      <protection locked="true" hidden="false"/>
    </xf>
    <xf numFmtId="164" fontId="31" fillId="0" borderId="40" xfId="0" applyFont="true" applyBorder="true" applyAlignment="true" applyProtection="false">
      <alignment horizontal="center" vertical="center" textRotation="0" wrapText="false" indent="0" shrinkToFit="true"/>
      <protection locked="true" hidden="false"/>
    </xf>
    <xf numFmtId="164" fontId="9" fillId="0" borderId="40" xfId="0" applyFont="true" applyBorder="true" applyAlignment="true" applyProtection="false">
      <alignment horizontal="center" vertical="center" textRotation="0" wrapText="false" indent="0" shrinkToFit="false"/>
      <protection locked="true" hidden="false"/>
    </xf>
    <xf numFmtId="174" fontId="9" fillId="0" borderId="40" xfId="0" applyFont="true" applyBorder="true" applyAlignment="true" applyProtection="false">
      <alignment horizontal="right" vertical="center" textRotation="0" wrapText="false" indent="0" shrinkToFit="true"/>
      <protection locked="true" hidden="false"/>
    </xf>
    <xf numFmtId="180" fontId="9" fillId="3" borderId="40" xfId="0" applyFont="true" applyBorder="true" applyAlignment="true" applyProtection="false">
      <alignment horizontal="center" vertical="center" textRotation="0" wrapText="false" indent="0" shrinkToFit="true"/>
      <protection locked="true" hidden="false"/>
    </xf>
    <xf numFmtId="187" fontId="9" fillId="3" borderId="75" xfId="0" applyFont="true" applyBorder="true" applyAlignment="true" applyProtection="false">
      <alignment horizontal="center" vertical="center" textRotation="0" wrapText="false" indent="0" shrinkToFit="true"/>
      <protection locked="true" hidden="false"/>
    </xf>
    <xf numFmtId="164" fontId="9" fillId="0" borderId="156" xfId="0" applyFont="true" applyBorder="true" applyAlignment="true" applyProtection="false">
      <alignment horizontal="center" vertical="center" textRotation="0" wrapText="false" indent="0" shrinkToFit="true"/>
      <protection locked="true" hidden="false"/>
    </xf>
    <xf numFmtId="167" fontId="9" fillId="0" borderId="82" xfId="0" applyFont="true" applyBorder="true" applyAlignment="true" applyProtection="false">
      <alignment horizontal="center" vertical="center" textRotation="0" wrapText="false" indent="0" shrinkToFit="true"/>
      <protection locked="true" hidden="false"/>
    </xf>
    <xf numFmtId="164" fontId="9" fillId="0" borderId="112" xfId="0" applyFont="true" applyBorder="true" applyAlignment="true" applyProtection="false">
      <alignment horizontal="left" vertical="center" textRotation="0" wrapText="false" indent="0" shrinkToFit="true"/>
      <protection locked="true" hidden="false"/>
    </xf>
    <xf numFmtId="181" fontId="31" fillId="3" borderId="93" xfId="0" applyFont="true" applyBorder="true" applyAlignment="true" applyProtection="false">
      <alignment horizontal="center" vertical="center" textRotation="0" wrapText="false" indent="0" shrinkToFit="false"/>
      <protection locked="true" hidden="false"/>
    </xf>
    <xf numFmtId="180" fontId="31" fillId="3" borderId="94" xfId="0" applyFont="true" applyBorder="true" applyAlignment="true" applyProtection="false">
      <alignment horizontal="right" vertical="center" textRotation="0" wrapText="false" indent="0" shrinkToFit="false"/>
      <protection locked="true" hidden="false"/>
    </xf>
    <xf numFmtId="164" fontId="31" fillId="0" borderId="96" xfId="0" applyFont="true" applyBorder="true" applyAlignment="true" applyProtection="false">
      <alignment horizontal="left" vertical="center" textRotation="0" wrapText="false" indent="0" shrinkToFit="false"/>
      <protection locked="true" hidden="false"/>
    </xf>
    <xf numFmtId="164" fontId="31" fillId="0" borderId="96" xfId="0" applyFont="true" applyBorder="true" applyAlignment="false" applyProtection="false">
      <alignment horizontal="general" vertical="center" textRotation="0" wrapText="false" indent="0" shrinkToFit="false"/>
      <protection locked="true" hidden="false"/>
    </xf>
    <xf numFmtId="164" fontId="31" fillId="0" borderId="95" xfId="0" applyFont="true" applyBorder="true" applyAlignment="false" applyProtection="false">
      <alignment horizontal="general" vertical="center" textRotation="0" wrapText="false" indent="0" shrinkToFit="false"/>
      <protection locked="true" hidden="false"/>
    </xf>
    <xf numFmtId="164" fontId="31" fillId="0" borderId="11" xfId="0" applyFont="true" applyBorder="true" applyAlignment="true" applyProtection="false">
      <alignment horizontal="left" vertical="center" textRotation="0" wrapText="false" indent="0" shrinkToFit="false"/>
      <protection locked="true" hidden="false"/>
    </xf>
    <xf numFmtId="164" fontId="31" fillId="0" borderId="11" xfId="0" applyFont="true" applyBorder="true" applyAlignment="true" applyProtection="false">
      <alignment horizontal="center" vertical="center" textRotation="0" wrapText="false" indent="0" shrinkToFit="false"/>
      <protection locked="true" hidden="false"/>
    </xf>
    <xf numFmtId="164" fontId="32" fillId="0" borderId="11" xfId="0" applyFont="true" applyBorder="true" applyAlignment="true" applyProtection="false">
      <alignment horizontal="left" vertical="center" textRotation="0" wrapText="false" indent="0" shrinkToFit="false"/>
      <protection locked="true" hidden="false"/>
    </xf>
    <xf numFmtId="164" fontId="31" fillId="0" borderId="41" xfId="0" applyFont="true" applyBorder="true" applyAlignment="false" applyProtection="false">
      <alignment horizontal="general" vertical="center" textRotation="0" wrapText="false" indent="0" shrinkToFit="false"/>
      <protection locked="true" hidden="false"/>
    </xf>
    <xf numFmtId="164" fontId="31" fillId="0" borderId="90" xfId="0" applyFont="true" applyBorder="true" applyAlignment="true" applyProtection="false">
      <alignment horizontal="left" vertical="bottom" textRotation="0" wrapText="false" indent="0" shrinkToFit="false"/>
      <protection locked="true" hidden="false"/>
    </xf>
    <xf numFmtId="164" fontId="31" fillId="0" borderId="91" xfId="0" applyFont="true" applyBorder="true" applyAlignment="true" applyProtection="false">
      <alignment horizontal="left" vertical="bottom" textRotation="0" wrapText="false" indent="0" shrinkToFit="false"/>
      <protection locked="true" hidden="false"/>
    </xf>
    <xf numFmtId="164" fontId="32" fillId="0" borderId="90" xfId="0" applyFont="true" applyBorder="true" applyAlignment="true" applyProtection="false">
      <alignment horizontal="left" vertical="top" textRotation="0" wrapText="false" indent="0" shrinkToFit="false"/>
      <protection locked="true" hidden="false"/>
    </xf>
    <xf numFmtId="164" fontId="32" fillId="0" borderId="91" xfId="0" applyFont="true" applyBorder="true" applyAlignment="true" applyProtection="false">
      <alignment horizontal="left" vertical="top" textRotation="0" wrapText="false" indent="0" shrinkToFit="false"/>
      <protection locked="true" hidden="false"/>
    </xf>
    <xf numFmtId="164" fontId="32" fillId="5" borderId="90" xfId="0" applyFont="true" applyBorder="true" applyAlignment="true" applyProtection="false">
      <alignment horizontal="left" vertical="top" textRotation="0" wrapText="false" indent="0" shrinkToFit="false"/>
      <protection locked="true" hidden="false"/>
    </xf>
    <xf numFmtId="164" fontId="32" fillId="5" borderId="91" xfId="0" applyFont="true" applyBorder="true" applyAlignment="true" applyProtection="false">
      <alignment horizontal="left" vertical="top" textRotation="0" wrapText="false" indent="0" shrinkToFit="false"/>
      <protection locked="true" hidden="false"/>
    </xf>
    <xf numFmtId="164" fontId="32" fillId="5" borderId="0" xfId="0" applyFont="true" applyBorder="false" applyAlignment="true" applyProtection="false">
      <alignment horizontal="right" vertical="center" textRotation="0" wrapText="false" indent="0" shrinkToFit="false"/>
      <protection locked="true" hidden="false"/>
    </xf>
    <xf numFmtId="164" fontId="32" fillId="5" borderId="0" xfId="0" applyFont="true" applyBorder="false" applyAlignment="true" applyProtection="false">
      <alignment horizontal="left" vertical="top" textRotation="0" wrapText="false" indent="0" shrinkToFit="false"/>
      <protection locked="true" hidden="false"/>
    </xf>
    <xf numFmtId="164" fontId="9" fillId="0" borderId="38" xfId="0" applyFont="true" applyBorder="true" applyAlignment="true" applyProtection="false">
      <alignment horizontal="center" vertical="center" textRotation="0" wrapText="false" indent="0" shrinkToFit="false"/>
      <protection locked="true" hidden="false"/>
    </xf>
    <xf numFmtId="174" fontId="9" fillId="0" borderId="38" xfId="0" applyFont="true" applyBorder="true" applyAlignment="true" applyProtection="false">
      <alignment horizontal="right" vertical="center" textRotation="0" wrapText="false" indent="0" shrinkToFit="true"/>
      <protection locked="true" hidden="false"/>
    </xf>
    <xf numFmtId="180" fontId="9" fillId="3" borderId="38" xfId="0" applyFont="true" applyBorder="true" applyAlignment="true" applyProtection="false">
      <alignment horizontal="center" vertical="center" textRotation="0" wrapText="false" indent="0" shrinkToFit="true"/>
      <protection locked="true" hidden="false"/>
    </xf>
    <xf numFmtId="187" fontId="9" fillId="3" borderId="164" xfId="0" applyFont="true" applyBorder="true" applyAlignment="true" applyProtection="false">
      <alignment horizontal="center" vertical="center" textRotation="0" wrapText="false" indent="0" shrinkToFit="true"/>
      <protection locked="true" hidden="false"/>
    </xf>
    <xf numFmtId="164" fontId="9" fillId="0" borderId="165" xfId="0" applyFont="true" applyBorder="true" applyAlignment="true" applyProtection="false">
      <alignment horizontal="center" vertical="center" textRotation="0" wrapText="false" indent="0" shrinkToFit="true"/>
      <protection locked="true" hidden="false"/>
    </xf>
    <xf numFmtId="164" fontId="76" fillId="0" borderId="16" xfId="0" applyFont="true" applyBorder="true" applyAlignment="true" applyProtection="false">
      <alignment horizontal="left" vertical="top" textRotation="0" wrapText="false" indent="0" shrinkToFit="false"/>
      <protection locked="true" hidden="false"/>
    </xf>
    <xf numFmtId="164" fontId="31" fillId="0" borderId="17" xfId="0" applyFont="true" applyBorder="true" applyAlignment="false" applyProtection="false">
      <alignment horizontal="general" vertical="center" textRotation="0" wrapText="false" indent="0" shrinkToFit="false"/>
      <protection locked="true" hidden="false"/>
    </xf>
    <xf numFmtId="164" fontId="31" fillId="0" borderId="44" xfId="0" applyFont="true" applyBorder="true" applyAlignment="false" applyProtection="false">
      <alignment horizontal="general" vertical="center" textRotation="0" wrapText="false" indent="0" shrinkToFit="false"/>
      <protection locked="true" hidden="false"/>
    </xf>
    <xf numFmtId="164" fontId="31" fillId="0" borderId="42" xfId="0" applyFont="true" applyBorder="true" applyAlignment="false" applyProtection="false">
      <alignment horizontal="general" vertical="center" textRotation="0" wrapText="false" indent="0" shrinkToFit="false"/>
      <protection locked="true" hidden="false"/>
    </xf>
    <xf numFmtId="164" fontId="9" fillId="0" borderId="173" xfId="0" applyFont="true" applyBorder="true" applyAlignment="true" applyProtection="false">
      <alignment horizontal="center" vertical="top" textRotation="0" wrapText="false" indent="0" shrinkToFit="true"/>
      <protection locked="true" hidden="false"/>
    </xf>
    <xf numFmtId="164" fontId="9" fillId="0" borderId="174" xfId="0" applyFont="true" applyBorder="true" applyAlignment="true" applyProtection="false">
      <alignment horizontal="center" vertical="top" textRotation="0" wrapText="false" indent="0" shrinkToFit="true"/>
      <protection locked="true" hidden="false"/>
    </xf>
    <xf numFmtId="164" fontId="9" fillId="0" borderId="159" xfId="0" applyFont="true" applyBorder="true" applyAlignment="true" applyProtection="false">
      <alignment horizontal="center" vertical="top" textRotation="0" wrapText="false" indent="0" shrinkToFit="true"/>
      <protection locked="true" hidden="false"/>
    </xf>
    <xf numFmtId="167" fontId="9" fillId="3" borderId="160" xfId="0" applyFont="true" applyBorder="true" applyAlignment="true" applyProtection="false">
      <alignment horizontal="center" vertical="top" textRotation="0" wrapText="false" indent="0" shrinkToFit="true"/>
      <protection locked="true" hidden="false"/>
    </xf>
    <xf numFmtId="164" fontId="32" fillId="5" borderId="0" xfId="0" applyFont="true" applyBorder="true" applyAlignment="true" applyProtection="false">
      <alignment horizontal="center" vertical="top" textRotation="255" wrapText="false" indent="0" shrinkToFit="true"/>
      <protection locked="true" hidden="false"/>
    </xf>
    <xf numFmtId="164" fontId="32" fillId="5" borderId="43" xfId="0" applyFont="true" applyBorder="true" applyAlignment="true" applyProtection="false">
      <alignment horizontal="left" vertical="top" textRotation="0" wrapText="true" indent="0" shrinkToFit="false"/>
      <protection locked="true" hidden="false"/>
    </xf>
    <xf numFmtId="164" fontId="32" fillId="5" borderId="42" xfId="0" applyFont="true" applyBorder="true" applyAlignment="true" applyProtection="false">
      <alignment horizontal="general" vertical="top" textRotation="0" wrapText="true" indent="0" shrinkToFit="false"/>
      <protection locked="true" hidden="false"/>
    </xf>
    <xf numFmtId="164" fontId="32" fillId="5" borderId="0" xfId="0" applyFont="true" applyBorder="true" applyAlignment="true" applyProtection="false">
      <alignment horizontal="general" vertical="top" textRotation="0" wrapText="true" indent="0" shrinkToFit="false"/>
      <protection locked="true" hidden="false"/>
    </xf>
    <xf numFmtId="188" fontId="9" fillId="0" borderId="160" xfId="0" applyFont="true" applyBorder="true" applyAlignment="true" applyProtection="false">
      <alignment horizontal="center" vertical="center" textRotation="0" wrapText="false" indent="0" shrinkToFit="true"/>
      <protection locked="true" hidden="false"/>
    </xf>
    <xf numFmtId="164" fontId="9" fillId="0" borderId="83" xfId="0" applyFont="true" applyBorder="true" applyAlignment="false" applyProtection="false">
      <alignment horizontal="general" vertical="center" textRotation="0" wrapText="false" indent="0" shrinkToFit="false"/>
      <protection locked="true" hidden="false"/>
    </xf>
    <xf numFmtId="164" fontId="9" fillId="0" borderId="177" xfId="0" applyFont="true" applyBorder="true" applyAlignment="true" applyProtection="false">
      <alignment horizontal="left" vertical="center" textRotation="0" wrapText="false" indent="0" shrinkToFit="true"/>
      <protection locked="true" hidden="false"/>
    </xf>
    <xf numFmtId="164" fontId="32" fillId="0" borderId="42" xfId="0" applyFont="true" applyBorder="true" applyAlignment="false" applyProtection="false">
      <alignment horizontal="general" vertical="center" textRotation="0" wrapText="false" indent="0" shrinkToFit="false"/>
      <protection locked="true" hidden="false"/>
    </xf>
    <xf numFmtId="164" fontId="9" fillId="0" borderId="150" xfId="0" applyFont="true" applyBorder="true" applyAlignment="true" applyProtection="false">
      <alignment horizontal="center" vertical="center" textRotation="0" wrapText="false" indent="0" shrinkToFit="false"/>
      <protection locked="true" hidden="false"/>
    </xf>
    <xf numFmtId="174" fontId="9" fillId="3" borderId="150" xfId="0" applyFont="true" applyBorder="true" applyAlignment="true" applyProtection="false">
      <alignment horizontal="center" vertical="center" textRotation="0" wrapText="false" indent="0" shrinkToFit="true"/>
      <protection locked="true" hidden="false"/>
    </xf>
    <xf numFmtId="168" fontId="33" fillId="3" borderId="178" xfId="0" applyFont="true" applyBorder="true" applyAlignment="true" applyProtection="false">
      <alignment horizontal="center" vertical="top" textRotation="0" wrapText="false" indent="0" shrinkToFit="true"/>
      <protection locked="true" hidden="false"/>
    </xf>
    <xf numFmtId="168" fontId="33" fillId="3" borderId="179" xfId="0" applyFont="true" applyBorder="true" applyAlignment="true" applyProtection="false">
      <alignment horizontal="center" vertical="top" textRotation="0" wrapText="false" indent="0" shrinkToFit="true"/>
      <protection locked="true" hidden="false"/>
    </xf>
    <xf numFmtId="168" fontId="33" fillId="3" borderId="175" xfId="0" applyFont="true" applyBorder="true" applyAlignment="true" applyProtection="false">
      <alignment horizontal="center" vertical="top" textRotation="0" wrapText="false" indent="0" shrinkToFit="true"/>
      <protection locked="true" hidden="false"/>
    </xf>
    <xf numFmtId="167" fontId="9" fillId="3" borderId="150" xfId="0" applyFont="true" applyBorder="true" applyAlignment="true" applyProtection="false">
      <alignment horizontal="center" vertical="center" textRotation="0" wrapText="false" indent="0" shrinkToFit="true"/>
      <protection locked="true" hidden="false"/>
    </xf>
    <xf numFmtId="174" fontId="9" fillId="3" borderId="180" xfId="0" applyFont="true" applyBorder="true" applyAlignment="true" applyProtection="false">
      <alignment horizontal="center" vertical="center" textRotation="0" wrapText="false" indent="0" shrinkToFit="true"/>
      <protection locked="true" hidden="false"/>
    </xf>
    <xf numFmtId="167" fontId="9" fillId="3" borderId="181" xfId="0" applyFont="true" applyBorder="true" applyAlignment="true" applyProtection="false">
      <alignment horizontal="center" vertical="center" textRotation="0" wrapText="false" indent="0" shrinkToFit="true"/>
      <protection locked="true" hidden="false"/>
    </xf>
    <xf numFmtId="167" fontId="9" fillId="3" borderId="175" xfId="0" applyFont="true" applyBorder="true" applyAlignment="true" applyProtection="false">
      <alignment horizontal="center" vertical="center" textRotation="0" wrapText="false" indent="0" shrinkToFit="true"/>
      <protection locked="true" hidden="false"/>
    </xf>
    <xf numFmtId="164" fontId="9" fillId="0" borderId="182" xfId="0" applyFont="true" applyBorder="true" applyAlignment="false" applyProtection="false">
      <alignment horizontal="general" vertical="center" textRotation="0" wrapText="false" indent="0" shrinkToFit="false"/>
      <protection locked="true" hidden="false"/>
    </xf>
    <xf numFmtId="164" fontId="9" fillId="0" borderId="183" xfId="0" applyFont="true" applyBorder="true" applyAlignment="true" applyProtection="false">
      <alignment horizontal="left" vertical="center" textRotation="0" wrapText="false" indent="0" shrinkToFit="true"/>
      <protection locked="true" hidden="false"/>
    </xf>
    <xf numFmtId="167" fontId="9" fillId="3" borderId="46" xfId="0" applyFont="true" applyBorder="true" applyAlignment="true" applyProtection="false">
      <alignment horizontal="center" vertical="top" textRotation="0" wrapText="false" indent="0" shrinkToFit="true"/>
      <protection locked="true" hidden="false"/>
    </xf>
    <xf numFmtId="167" fontId="9" fillId="3" borderId="161" xfId="0" applyFont="true" applyBorder="true" applyAlignment="true" applyProtection="false">
      <alignment horizontal="center" vertical="top" textRotation="0" wrapText="false" indent="0" shrinkToFit="true"/>
      <protection locked="true" hidden="false"/>
    </xf>
    <xf numFmtId="188" fontId="9" fillId="3" borderId="162" xfId="0" applyFont="true" applyBorder="true" applyAlignment="true" applyProtection="false">
      <alignment horizontal="center" vertical="center" textRotation="0" wrapText="false" indent="0" shrinkToFit="true"/>
      <protection locked="true" hidden="false"/>
    </xf>
    <xf numFmtId="164" fontId="68" fillId="0" borderId="184" xfId="0" applyFont="true" applyBorder="true" applyAlignment="true" applyProtection="false">
      <alignment horizontal="center" vertical="center" textRotation="0" wrapText="false" indent="0" shrinkToFit="false"/>
      <protection locked="true" hidden="false"/>
    </xf>
    <xf numFmtId="180" fontId="9" fillId="3" borderId="185" xfId="0" applyFont="true" applyBorder="true" applyAlignment="true" applyProtection="false">
      <alignment horizontal="center" vertical="center" textRotation="0" wrapText="false" indent="0" shrinkToFit="true"/>
      <protection locked="true" hidden="false"/>
    </xf>
    <xf numFmtId="164" fontId="9" fillId="0" borderId="179" xfId="0" applyFont="true" applyBorder="true" applyAlignment="true" applyProtection="false">
      <alignment horizontal="center" vertical="center" textRotation="0" wrapText="false" indent="0" shrinkToFit="true"/>
      <protection locked="true" hidden="false"/>
    </xf>
    <xf numFmtId="164" fontId="32" fillId="0" borderId="0" xfId="0" applyFont="true" applyBorder="true" applyAlignment="true" applyProtection="false">
      <alignment horizontal="general" vertical="top" textRotation="0" wrapText="true" indent="0" shrinkToFit="false"/>
      <protection locked="true" hidden="false"/>
    </xf>
    <xf numFmtId="164" fontId="32" fillId="0" borderId="42" xfId="0" applyFont="true" applyBorder="true" applyAlignment="true" applyProtection="false">
      <alignment horizontal="general" vertical="top" textRotation="0" wrapText="true" indent="0" shrinkToFit="false"/>
      <protection locked="true" hidden="false"/>
    </xf>
    <xf numFmtId="189" fontId="9" fillId="0" borderId="160" xfId="0" applyFont="true" applyBorder="true" applyAlignment="true" applyProtection="false">
      <alignment horizontal="center" vertical="center" textRotation="0" wrapText="false" indent="0" shrinkToFit="true"/>
      <protection locked="true" hidden="false"/>
    </xf>
    <xf numFmtId="164" fontId="68" fillId="0" borderId="150" xfId="0" applyFont="true" applyBorder="true" applyAlignment="true" applyProtection="false">
      <alignment horizontal="center" vertical="center" textRotation="0" wrapText="false" indent="0" shrinkToFit="true"/>
      <protection locked="true" hidden="false"/>
    </xf>
    <xf numFmtId="180" fontId="9" fillId="3" borderId="180" xfId="0" applyFont="true" applyBorder="true" applyAlignment="true" applyProtection="false">
      <alignment horizontal="center" vertical="center" textRotation="0" wrapText="false" indent="0" shrinkToFit="true"/>
      <protection locked="true" hidden="false"/>
    </xf>
    <xf numFmtId="164" fontId="9" fillId="0" borderId="181" xfId="0" applyFont="true" applyBorder="true" applyAlignment="true" applyProtection="false">
      <alignment horizontal="center" vertical="center" textRotation="0" wrapText="false" indent="0" shrinkToFit="true"/>
      <protection locked="true" hidden="false"/>
    </xf>
    <xf numFmtId="164" fontId="31" fillId="5" borderId="0" xfId="0" applyFont="true" applyBorder="true" applyAlignment="false" applyProtection="false">
      <alignment horizontal="general" vertical="center" textRotation="0" wrapText="false" indent="0" shrinkToFit="false"/>
      <protection locked="true" hidden="false"/>
    </xf>
    <xf numFmtId="189" fontId="9" fillId="0" borderId="162" xfId="0" applyFont="true" applyBorder="true" applyAlignment="true" applyProtection="false">
      <alignment horizontal="center" vertical="center" textRotation="0" wrapText="false" indent="0" shrinkToFit="true"/>
      <protection locked="true" hidden="false"/>
    </xf>
    <xf numFmtId="164" fontId="33" fillId="5" borderId="0" xfId="0" applyFont="true" applyBorder="true" applyAlignment="true" applyProtection="false">
      <alignment horizontal="center" vertical="center" textRotation="0" wrapText="false" indent="0" shrinkToFit="false"/>
      <protection locked="true" hidden="false"/>
    </xf>
    <xf numFmtId="190" fontId="33" fillId="0" borderId="0" xfId="0" applyFont="true" applyBorder="true" applyAlignment="false" applyProtection="false">
      <alignment horizontal="general" vertical="center" textRotation="0" wrapText="false" indent="0" shrinkToFit="false"/>
      <protection locked="true" hidden="false"/>
    </xf>
    <xf numFmtId="180" fontId="33" fillId="0" borderId="0" xfId="0" applyFont="true" applyBorder="true" applyAlignment="false" applyProtection="false">
      <alignment horizontal="general" vertical="center" textRotation="0" wrapText="false" indent="0" shrinkToFit="false"/>
      <protection locked="true" hidden="false"/>
    </xf>
    <xf numFmtId="167" fontId="33" fillId="5" borderId="0" xfId="0" applyFont="true" applyBorder="true" applyAlignment="false" applyProtection="false">
      <alignment horizontal="general" vertical="center" textRotation="0" wrapText="false" indent="0" shrinkToFit="false"/>
      <protection locked="true" hidden="false"/>
    </xf>
    <xf numFmtId="164" fontId="33" fillId="5" borderId="0" xfId="0" applyFont="true" applyBorder="true" applyAlignment="true" applyProtection="false">
      <alignment horizontal="right" vertical="center" textRotation="0" wrapText="false" indent="0" shrinkToFit="false"/>
      <protection locked="true" hidden="false"/>
    </xf>
    <xf numFmtId="164" fontId="32" fillId="5" borderId="42" xfId="0" applyFont="true" applyBorder="true" applyAlignment="true" applyProtection="false">
      <alignment horizontal="left" vertical="top" textRotation="0" wrapText="true" indent="0" shrinkToFit="false"/>
      <protection locked="true" hidden="false"/>
    </xf>
    <xf numFmtId="164" fontId="32" fillId="5" borderId="0" xfId="0" applyFont="true" applyBorder="true" applyAlignment="true" applyProtection="false">
      <alignment horizontal="left" vertical="top" textRotation="0" wrapText="true" indent="0" shrinkToFit="false"/>
      <protection locked="true" hidden="false"/>
    </xf>
    <xf numFmtId="164" fontId="32" fillId="5" borderId="0" xfId="0" applyFont="true" applyBorder="true" applyAlignment="true" applyProtection="false">
      <alignment horizontal="center" vertical="top" textRotation="0" wrapText="false" indent="0" shrinkToFit="false"/>
      <protection locked="true" hidden="false"/>
    </xf>
    <xf numFmtId="164" fontId="32" fillId="0" borderId="0" xfId="0" applyFont="true" applyBorder="true" applyAlignment="true" applyProtection="false">
      <alignment horizontal="left" vertical="top" textRotation="0" wrapText="true" indent="0" shrinkToFit="false"/>
      <protection locked="true" hidden="false"/>
    </xf>
    <xf numFmtId="164" fontId="32" fillId="5" borderId="43" xfId="0" applyFont="true" applyBorder="true" applyAlignment="true" applyProtection="false">
      <alignment horizontal="general" vertical="top" textRotation="0" wrapText="true" indent="0" shrinkToFit="false"/>
      <protection locked="true" hidden="false"/>
    </xf>
    <xf numFmtId="164" fontId="33" fillId="0"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true" applyAlignment="true" applyProtection="false">
      <alignment horizontal="general" vertical="center" textRotation="0" wrapText="false" indent="0" shrinkToFit="true"/>
      <protection locked="true" hidden="false"/>
    </xf>
    <xf numFmtId="164" fontId="33" fillId="0" borderId="0" xfId="0" applyFont="true" applyBorder="true" applyAlignment="true" applyProtection="false">
      <alignment horizontal="center" vertical="center" textRotation="0" wrapText="false" indent="0" shrinkToFit="true"/>
      <protection locked="true" hidden="false"/>
    </xf>
    <xf numFmtId="164" fontId="33" fillId="0" borderId="0" xfId="0" applyFont="true" applyBorder="true" applyAlignment="true" applyProtection="false">
      <alignment horizontal="right" vertical="center" textRotation="0" wrapText="false" indent="0" shrinkToFit="true"/>
      <protection locked="true" hidden="false"/>
    </xf>
    <xf numFmtId="164" fontId="33" fillId="0" borderId="0" xfId="0" applyFont="true" applyBorder="true" applyAlignment="true" applyProtection="false">
      <alignment horizontal="right" vertical="center" textRotation="0" wrapText="false" indent="0" shrinkToFit="false"/>
      <protection locked="true" hidden="false"/>
    </xf>
    <xf numFmtId="164" fontId="33" fillId="0" borderId="53" xfId="0" applyFont="true" applyBorder="true" applyAlignment="true" applyProtection="false">
      <alignment horizontal="general" vertical="center" textRotation="0" wrapText="false" indent="0" shrinkToFit="true"/>
      <protection locked="true" hidden="false"/>
    </xf>
    <xf numFmtId="164" fontId="29" fillId="5" borderId="55" xfId="0" applyFont="true" applyBorder="true" applyAlignment="false" applyProtection="false">
      <alignment horizontal="general" vertical="center" textRotation="0" wrapText="false" indent="0" shrinkToFit="false"/>
      <protection locked="true" hidden="false"/>
    </xf>
    <xf numFmtId="164" fontId="29" fillId="5" borderId="0" xfId="0" applyFont="true" applyBorder="true" applyAlignment="true" applyProtection="false">
      <alignment horizontal="general" vertical="center" textRotation="0" wrapText="false" indent="0" shrinkToFit="true"/>
      <protection locked="true" hidden="false"/>
    </xf>
    <xf numFmtId="164" fontId="29" fillId="5" borderId="0" xfId="0" applyFont="true" applyBorder="true" applyAlignment="false" applyProtection="false">
      <alignment horizontal="general" vertical="center" textRotation="0" wrapText="false" indent="0" shrinkToFit="false"/>
      <protection locked="true" hidden="false"/>
    </xf>
    <xf numFmtId="164" fontId="29" fillId="5" borderId="0" xfId="0" applyFont="true" applyBorder="true" applyAlignment="true" applyProtection="false">
      <alignment horizontal="center" vertical="center" textRotation="0" wrapText="false" indent="0" shrinkToFit="true"/>
      <protection locked="true" hidden="false"/>
    </xf>
    <xf numFmtId="164" fontId="29" fillId="5" borderId="0" xfId="0" applyFont="true" applyBorder="true" applyAlignment="true" applyProtection="false">
      <alignment horizontal="right" vertical="center" textRotation="0" wrapText="false" indent="0" shrinkToFit="true"/>
      <protection locked="true" hidden="false"/>
    </xf>
    <xf numFmtId="164" fontId="7" fillId="5" borderId="0"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29" fillId="0" borderId="53" xfId="0" applyFont="true" applyBorder="true" applyAlignment="false" applyProtection="false">
      <alignment horizontal="general" vertical="center" textRotation="0" wrapText="false" indent="0" shrinkToFit="false"/>
      <protection locked="true" hidden="false"/>
    </xf>
    <xf numFmtId="164" fontId="76" fillId="0" borderId="40" xfId="0" applyFont="true" applyBorder="true" applyAlignment="true" applyProtection="false">
      <alignment horizontal="left" vertical="top" textRotation="0" wrapText="true" indent="0" shrinkToFit="false"/>
      <protection locked="true" hidden="false"/>
    </xf>
    <xf numFmtId="164" fontId="33" fillId="0" borderId="54" xfId="0" applyFont="true" applyBorder="true" applyAlignment="true" applyProtection="false">
      <alignment horizontal="left" vertical="top" textRotation="0" wrapText="false" indent="0" shrinkToFit="false"/>
      <protection locked="true" hidden="false"/>
    </xf>
    <xf numFmtId="164" fontId="33" fillId="0" borderId="55" xfId="0" applyFont="true" applyBorder="true" applyAlignment="true" applyProtection="false">
      <alignment horizontal="right" vertical="top" textRotation="0" wrapText="false" indent="0" shrinkToFit="false"/>
      <protection locked="true" hidden="false"/>
    </xf>
    <xf numFmtId="164" fontId="33" fillId="0" borderId="53" xfId="0" applyFont="true" applyBorder="true" applyAlignment="true" applyProtection="false">
      <alignment horizontal="left" vertical="top" textRotation="0" wrapText="true" indent="0" shrinkToFit="false"/>
      <protection locked="true" hidden="false"/>
    </xf>
    <xf numFmtId="164" fontId="33" fillId="0" borderId="55" xfId="0" applyFont="true" applyBorder="true" applyAlignment="true" applyProtection="false">
      <alignment horizontal="left" vertical="top" textRotation="0" wrapText="false" indent="0" shrinkToFit="false"/>
      <protection locked="true" hidden="false"/>
    </xf>
    <xf numFmtId="164" fontId="9" fillId="5" borderId="54" xfId="0" applyFont="true" applyBorder="true" applyAlignment="true" applyProtection="false">
      <alignment horizontal="general" vertical="center" textRotation="0" wrapText="false" indent="0" shrinkToFit="false"/>
      <protection locked="true" hidden="false"/>
    </xf>
    <xf numFmtId="164" fontId="33" fillId="0" borderId="53" xfId="0" applyFont="true" applyBorder="true" applyAlignment="true" applyProtection="false">
      <alignment horizontal="left" vertical="top" textRotation="0" wrapText="false" indent="0" shrinkToFit="false"/>
      <protection locked="true" hidden="false"/>
    </xf>
    <xf numFmtId="164" fontId="31" fillId="0" borderId="78" xfId="0" applyFont="true" applyBorder="true" applyAlignment="false" applyProtection="false">
      <alignment horizontal="general" vertical="center" textRotation="0" wrapText="false" indent="0" shrinkToFit="false"/>
      <protection locked="true" hidden="false"/>
    </xf>
    <xf numFmtId="164" fontId="31" fillId="0" borderId="49" xfId="0" applyFont="true" applyBorder="true" applyAlignment="false" applyProtection="false">
      <alignment horizontal="general" vertical="center" textRotation="0" wrapText="false" indent="0" shrinkToFit="false"/>
      <protection locked="true" hidden="false"/>
    </xf>
    <xf numFmtId="164" fontId="31" fillId="0" borderId="79" xfId="0" applyFont="true" applyBorder="true" applyAlignment="false" applyProtection="false">
      <alignment horizontal="general" vertical="center" textRotation="0" wrapText="false" indent="0" shrinkToFit="false"/>
      <protection locked="true" hidden="false"/>
    </xf>
    <xf numFmtId="164" fontId="31" fillId="0" borderId="49" xfId="0" applyFont="true" applyBorder="true" applyAlignment="true" applyProtection="false">
      <alignment horizontal="general" vertical="center" textRotation="0" wrapText="false" indent="0" shrinkToFit="true"/>
      <protection locked="true" hidden="false"/>
    </xf>
    <xf numFmtId="164" fontId="31" fillId="0" borderId="49" xfId="0" applyFont="true" applyBorder="true" applyAlignment="true" applyProtection="false">
      <alignment horizontal="center" vertical="center" textRotation="0" wrapText="false" indent="0" shrinkToFit="true"/>
      <protection locked="true" hidden="false"/>
    </xf>
    <xf numFmtId="164" fontId="31" fillId="0" borderId="49" xfId="0" applyFont="true" applyBorder="true" applyAlignment="true" applyProtection="false">
      <alignment horizontal="right" vertical="center" textRotation="0" wrapText="false" indent="0" shrinkToFit="true"/>
      <protection locked="true" hidden="false"/>
    </xf>
    <xf numFmtId="164" fontId="31" fillId="0" borderId="80" xfId="0" applyFont="true" applyBorder="true" applyAlignment="fals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general" vertical="center" textRotation="0" wrapText="false" indent="0" shrinkToFit="true"/>
      <protection locked="true" hidden="false"/>
    </xf>
    <xf numFmtId="164" fontId="31" fillId="0" borderId="0" xfId="0" applyFont="true" applyBorder="false" applyAlignment="true" applyProtection="false">
      <alignment horizontal="center" vertical="center" textRotation="0" wrapText="false" indent="0" shrinkToFit="true"/>
      <protection locked="true" hidden="false"/>
    </xf>
    <xf numFmtId="164" fontId="31" fillId="0" borderId="0" xfId="0" applyFont="true" applyBorder="false" applyAlignment="true" applyProtection="false">
      <alignment horizontal="right" vertical="center" textRotation="0" wrapText="false" indent="0" shrinkToFit="true"/>
      <protection locked="true" hidden="false"/>
    </xf>
    <xf numFmtId="164" fontId="9" fillId="0" borderId="42"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false" applyAlignment="true" applyProtection="true">
      <alignment horizontal="general" vertical="center" textRotation="0" wrapText="false" indent="0" shrinkToFit="true"/>
      <protection locked="false" hidden="false"/>
    </xf>
    <xf numFmtId="164" fontId="9" fillId="0" borderId="0" xfId="0" applyFont="true" applyBorder="false" applyAlignment="true" applyProtection="true">
      <alignment horizontal="center" vertical="center" textRotation="0" wrapText="false" indent="0" shrinkToFit="true"/>
      <protection locked="false" hidden="false"/>
    </xf>
    <xf numFmtId="164" fontId="9" fillId="0" borderId="0" xfId="0" applyFont="true" applyBorder="false" applyAlignment="true" applyProtection="true">
      <alignment horizontal="right" vertical="center" textRotation="0" wrapText="false" indent="0" shrinkToFit="true"/>
      <protection locked="false" hidden="false"/>
    </xf>
    <xf numFmtId="164" fontId="14" fillId="0" borderId="49" xfId="0" applyFont="true" applyBorder="true" applyAlignment="true" applyProtection="true">
      <alignment horizontal="center" vertical="center" textRotation="0" wrapText="false" indent="0" shrinkToFit="true"/>
      <protection locked="false" hidden="false"/>
    </xf>
    <xf numFmtId="164" fontId="14" fillId="0" borderId="0" xfId="0" applyFont="true" applyBorder="true" applyAlignment="true" applyProtection="true">
      <alignment horizontal="center" vertical="center" textRotation="0" wrapText="false" indent="0" shrinkToFit="true"/>
      <protection locked="false" hidden="false"/>
    </xf>
    <xf numFmtId="164" fontId="63" fillId="0" borderId="23" xfId="0" applyFont="true" applyBorder="true" applyAlignment="true" applyProtection="true">
      <alignment horizontal="center" vertical="center" textRotation="0" wrapText="false" indent="0" shrinkToFit="false"/>
      <protection locked="false" hidden="false"/>
    </xf>
    <xf numFmtId="164" fontId="63" fillId="0" borderId="50" xfId="0" applyFont="true" applyBorder="true" applyAlignment="true" applyProtection="true">
      <alignment horizontal="center" vertical="center" textRotation="0" wrapText="false" indent="0" shrinkToFit="false"/>
      <protection locked="false" hidden="false"/>
    </xf>
    <xf numFmtId="164" fontId="63" fillId="0" borderId="51" xfId="0" applyFont="true" applyBorder="true" applyAlignment="true" applyProtection="true">
      <alignment horizontal="center" vertical="center" textRotation="0" wrapText="false" indent="0" shrinkToFit="false"/>
      <protection locked="false" hidden="false"/>
    </xf>
    <xf numFmtId="164" fontId="31" fillId="5" borderId="153" xfId="0" applyFont="true" applyBorder="true" applyAlignment="true" applyProtection="true">
      <alignment horizontal="left" vertical="center" textRotation="0" wrapText="false" indent="0" shrinkToFit="false"/>
      <protection locked="false" hidden="false"/>
    </xf>
    <xf numFmtId="164" fontId="32" fillId="5" borderId="52" xfId="0" applyFont="true" applyBorder="true" applyAlignment="true" applyProtection="true">
      <alignment horizontal="left" vertical="top" textRotation="0" wrapText="false" indent="0" shrinkToFit="false"/>
      <protection locked="false" hidden="false"/>
    </xf>
    <xf numFmtId="164" fontId="75" fillId="5" borderId="17" xfId="0" applyFont="true" applyBorder="true" applyAlignment="true" applyProtection="true">
      <alignment horizontal="left" vertical="top" textRotation="0" wrapText="false" indent="0" shrinkToFit="false"/>
      <protection locked="false" hidden="false"/>
    </xf>
    <xf numFmtId="164" fontId="75" fillId="5" borderId="18" xfId="0" applyFont="true" applyBorder="true" applyAlignment="true" applyProtection="true">
      <alignment horizontal="left" vertical="top" textRotation="0" wrapText="false" indent="0" shrinkToFit="false"/>
      <protection locked="false" hidden="false"/>
    </xf>
    <xf numFmtId="164" fontId="75" fillId="5" borderId="51" xfId="0" applyFont="true" applyBorder="true" applyAlignment="true" applyProtection="true">
      <alignment horizontal="left" vertical="top" textRotation="0" wrapText="false" indent="0" shrinkToFit="false"/>
      <protection locked="false" hidden="false"/>
    </xf>
    <xf numFmtId="164" fontId="62" fillId="0" borderId="40" xfId="0" applyFont="true" applyBorder="true" applyAlignment="true" applyProtection="true">
      <alignment horizontal="left" vertical="center" textRotation="0" wrapText="true" indent="0" shrinkToFit="false"/>
      <protection locked="false" hidden="false"/>
    </xf>
    <xf numFmtId="164" fontId="31" fillId="5" borderId="0" xfId="0" applyFont="true" applyBorder="true" applyAlignment="true" applyProtection="true">
      <alignment horizontal="left" vertical="top" textRotation="0" wrapText="false" indent="0" shrinkToFit="false"/>
      <protection locked="false" hidden="false"/>
    </xf>
    <xf numFmtId="164" fontId="31" fillId="0" borderId="154" xfId="0" applyFont="true" applyBorder="true" applyAlignment="true" applyProtection="true">
      <alignment horizontal="left" vertical="center" textRotation="0" wrapText="true" indent="0" shrinkToFit="false"/>
      <protection locked="false" hidden="false"/>
    </xf>
    <xf numFmtId="164" fontId="31" fillId="0" borderId="51" xfId="0" applyFont="true" applyBorder="true" applyAlignment="true" applyProtection="true">
      <alignment horizontal="left" vertical="center" textRotation="0" wrapText="true" indent="0" shrinkToFit="false"/>
      <protection locked="false" hidden="false"/>
    </xf>
    <xf numFmtId="164" fontId="31" fillId="5" borderId="40" xfId="0" applyFont="true" applyBorder="true" applyAlignment="true" applyProtection="true">
      <alignment horizontal="center" vertical="center" textRotation="0" wrapText="false" indent="0" shrinkToFit="false"/>
      <protection locked="false" hidden="false"/>
    </xf>
    <xf numFmtId="164" fontId="31" fillId="5" borderId="155" xfId="0" applyFont="true" applyBorder="true" applyAlignment="true" applyProtection="true">
      <alignment horizontal="center" vertical="center" textRotation="0" wrapText="false" indent="0" shrinkToFit="false"/>
      <protection locked="false" hidden="false"/>
    </xf>
    <xf numFmtId="164" fontId="31" fillId="5" borderId="41" xfId="0" applyFont="true" applyBorder="true" applyAlignment="true" applyProtection="true">
      <alignment horizontal="center" vertical="center" textRotation="0" wrapText="false" indent="0" shrinkToFit="false"/>
      <protection locked="false" hidden="false"/>
    </xf>
    <xf numFmtId="164" fontId="31" fillId="5" borderId="10" xfId="0" applyFont="true" applyBorder="true" applyAlignment="true" applyProtection="true">
      <alignment horizontal="center" vertical="top" textRotation="0" wrapText="false" indent="0" shrinkToFit="false"/>
      <protection locked="false" hidden="false"/>
    </xf>
    <xf numFmtId="164" fontId="31" fillId="5" borderId="41" xfId="0" applyFont="true" applyBorder="true" applyAlignment="true" applyProtection="true">
      <alignment horizontal="left" vertical="center" textRotation="0" wrapText="false" indent="0" shrinkToFit="false"/>
      <protection locked="false" hidden="false"/>
    </xf>
    <xf numFmtId="164" fontId="31" fillId="0" borderId="106" xfId="0" applyFont="true" applyBorder="true" applyAlignment="true" applyProtection="true">
      <alignment horizontal="left" vertical="center" textRotation="0" wrapText="false" indent="0" shrinkToFit="true"/>
      <protection locked="false" hidden="false"/>
    </xf>
    <xf numFmtId="164" fontId="31" fillId="5" borderId="40" xfId="0" applyFont="true" applyBorder="true" applyAlignment="true" applyProtection="true">
      <alignment horizontal="left" vertical="center" textRotation="0" wrapText="false" indent="0" shrinkToFit="true"/>
      <protection locked="false" hidden="false"/>
    </xf>
    <xf numFmtId="164" fontId="31" fillId="5" borderId="11" xfId="0" applyFont="true" applyBorder="true" applyAlignment="true" applyProtection="true">
      <alignment horizontal="left" vertical="center" textRotation="0" wrapText="false" indent="0" shrinkToFit="true"/>
      <protection locked="false" hidden="false"/>
    </xf>
    <xf numFmtId="164" fontId="31" fillId="0" borderId="11" xfId="0" applyFont="true" applyBorder="true" applyAlignment="true" applyProtection="true">
      <alignment horizontal="center" vertical="center" textRotation="0" wrapText="false" indent="0" shrinkToFit="true"/>
      <protection locked="false" hidden="false"/>
    </xf>
    <xf numFmtId="164" fontId="31" fillId="5" borderId="41" xfId="0" applyFont="true" applyBorder="true" applyAlignment="true" applyProtection="true">
      <alignment horizontal="left" vertical="center" textRotation="0" wrapText="false" indent="0" shrinkToFit="true"/>
      <protection locked="false" hidden="false"/>
    </xf>
    <xf numFmtId="164" fontId="31" fillId="0" borderId="47" xfId="0" applyFont="true" applyBorder="true" applyAlignment="true" applyProtection="true">
      <alignment horizontal="left" vertical="center" textRotation="0" wrapText="false" indent="0" shrinkToFit="true"/>
      <protection locked="false" hidden="false"/>
    </xf>
    <xf numFmtId="164" fontId="31" fillId="5" borderId="48" xfId="0" applyFont="true" applyBorder="true" applyAlignment="true" applyProtection="true">
      <alignment horizontal="left" vertical="center" textRotation="0" wrapText="false" indent="0" shrinkToFit="true"/>
      <protection locked="false" hidden="false"/>
    </xf>
    <xf numFmtId="164" fontId="14" fillId="0" borderId="106" xfId="0" applyFont="true" applyBorder="true" applyAlignment="true" applyProtection="true">
      <alignment horizontal="left" vertical="center" textRotation="0" wrapText="false" indent="0" shrinkToFit="true"/>
      <protection locked="false" hidden="false"/>
    </xf>
    <xf numFmtId="164" fontId="31" fillId="0" borderId="11" xfId="0" applyFont="true" applyBorder="true" applyAlignment="true" applyProtection="true">
      <alignment horizontal="left" vertical="center" textRotation="0" wrapText="false" indent="0" shrinkToFit="true"/>
      <protection locked="false" hidden="false"/>
    </xf>
    <xf numFmtId="164" fontId="75" fillId="5" borderId="0" xfId="0" applyFont="true" applyBorder="true" applyAlignment="false" applyProtection="true">
      <alignment horizontal="general" vertical="center" textRotation="0" wrapText="false" indent="0" shrinkToFit="false"/>
      <protection locked="false" hidden="false"/>
    </xf>
    <xf numFmtId="164" fontId="31" fillId="5" borderId="55" xfId="0" applyFont="true" applyBorder="true" applyAlignment="false" applyProtection="true">
      <alignment horizontal="general" vertical="center" textRotation="0" wrapText="false" indent="0" shrinkToFit="false"/>
      <protection locked="false" hidden="false"/>
    </xf>
    <xf numFmtId="164" fontId="31" fillId="5" borderId="0" xfId="0" applyFont="true" applyBorder="true" applyAlignment="true" applyProtection="true">
      <alignment horizontal="general" vertical="center" textRotation="0" wrapText="false" indent="0" shrinkToFit="true"/>
      <protection locked="false" hidden="false"/>
    </xf>
    <xf numFmtId="164" fontId="31" fillId="5" borderId="0" xfId="0" applyFont="true" applyBorder="true" applyAlignment="true" applyProtection="true">
      <alignment horizontal="center" vertical="center" textRotation="0" wrapText="false" indent="0" shrinkToFit="true"/>
      <protection locked="false" hidden="false"/>
    </xf>
    <xf numFmtId="164" fontId="31" fillId="5" borderId="0" xfId="0" applyFont="true" applyBorder="true" applyAlignment="true" applyProtection="true">
      <alignment horizontal="right" vertical="center" textRotation="0" wrapText="false" indent="0" shrinkToFit="true"/>
      <protection locked="false" hidden="false"/>
    </xf>
    <xf numFmtId="178" fontId="31" fillId="0" borderId="0" xfId="0" applyFont="true" applyBorder="false" applyAlignment="true" applyProtection="true">
      <alignment horizontal="center" vertical="center" textRotation="0" wrapText="false" indent="0" shrinkToFit="false"/>
      <protection locked="false" hidden="false"/>
    </xf>
    <xf numFmtId="164" fontId="31" fillId="5" borderId="0" xfId="0" applyFont="true" applyBorder="true" applyAlignment="true" applyProtection="true">
      <alignment horizontal="general" vertical="center" textRotation="0" wrapText="true" indent="0" shrinkToFit="false"/>
      <protection locked="false" hidden="false"/>
    </xf>
    <xf numFmtId="164" fontId="31" fillId="5" borderId="47" xfId="0" applyFont="true" applyBorder="true" applyAlignment="false" applyProtection="true">
      <alignment horizontal="general" vertical="center" textRotation="0" wrapText="false" indent="0" shrinkToFit="false"/>
      <protection locked="false" hidden="false"/>
    </xf>
    <xf numFmtId="164" fontId="31" fillId="5" borderId="47" xfId="0" applyFont="true" applyBorder="true" applyAlignment="true" applyProtection="true">
      <alignment horizontal="general" vertical="center" textRotation="0" wrapText="false" indent="0" shrinkToFit="true"/>
      <protection locked="false" hidden="false"/>
    </xf>
    <xf numFmtId="164" fontId="9" fillId="5" borderId="51" xfId="0" applyFont="true" applyBorder="true" applyAlignment="true" applyProtection="true">
      <alignment horizontal="right" vertical="center" textRotation="0" wrapText="false" indent="0" shrinkToFit="false"/>
      <protection locked="false" hidden="false"/>
    </xf>
    <xf numFmtId="164" fontId="9" fillId="5" borderId="43" xfId="0" applyFont="true" applyBorder="true" applyAlignment="true" applyProtection="true">
      <alignment horizontal="right" vertical="center" textRotation="0" wrapText="false" indent="0" shrinkToFit="false"/>
      <protection locked="false" hidden="false"/>
    </xf>
    <xf numFmtId="164" fontId="58" fillId="3" borderId="40" xfId="0" applyFont="true" applyBorder="true" applyAlignment="true" applyProtection="true">
      <alignment horizontal="center" vertical="center" textRotation="0" wrapText="true" indent="0" shrinkToFit="false"/>
      <protection locked="false" hidden="false"/>
    </xf>
    <xf numFmtId="164" fontId="9" fillId="0" borderId="40" xfId="0" applyFont="true" applyBorder="true" applyAlignment="true" applyProtection="true">
      <alignment horizontal="center" vertical="center" textRotation="0" wrapText="true" indent="0" shrinkToFit="false"/>
      <protection locked="false" hidden="false"/>
    </xf>
    <xf numFmtId="164" fontId="9" fillId="5" borderId="75" xfId="0" applyFont="true" applyBorder="true" applyAlignment="true" applyProtection="true">
      <alignment horizontal="center" vertical="center" textRotation="0" wrapText="false" indent="0" shrinkToFit="false"/>
      <protection locked="false" hidden="false"/>
    </xf>
    <xf numFmtId="164" fontId="9" fillId="5" borderId="156" xfId="0" applyFont="true" applyBorder="true" applyAlignment="true" applyProtection="true">
      <alignment horizontal="center" vertical="center" textRotation="0" wrapText="false" indent="0" shrinkToFit="false"/>
      <protection locked="false" hidden="false"/>
    </xf>
    <xf numFmtId="164" fontId="9" fillId="3" borderId="157" xfId="0" applyFont="true" applyBorder="true" applyAlignment="true" applyProtection="true">
      <alignment horizontal="center" vertical="center" textRotation="0" wrapText="false" indent="0" shrinkToFit="false"/>
      <protection locked="false" hidden="false"/>
    </xf>
    <xf numFmtId="164" fontId="9" fillId="3" borderId="10" xfId="0" applyFont="true" applyBorder="true" applyAlignment="true" applyProtection="true">
      <alignment horizontal="center" vertical="center" textRotation="0" wrapText="false" indent="0" shrinkToFit="false"/>
      <protection locked="false" hidden="false"/>
    </xf>
    <xf numFmtId="164" fontId="9" fillId="5" borderId="158" xfId="0" applyFont="true" applyBorder="true" applyAlignment="true" applyProtection="true">
      <alignment horizontal="center" vertical="center" textRotation="0" wrapText="false" indent="0" shrinkToFit="true"/>
      <protection locked="false" hidden="false"/>
    </xf>
    <xf numFmtId="164" fontId="9" fillId="5" borderId="82" xfId="0" applyFont="true" applyBorder="true" applyAlignment="true" applyProtection="true">
      <alignment horizontal="center" vertical="center" textRotation="0" wrapText="false" indent="0" shrinkToFit="true"/>
      <protection locked="false" hidden="false"/>
    </xf>
    <xf numFmtId="164" fontId="9" fillId="5" borderId="159" xfId="0" applyFont="true" applyBorder="true" applyAlignment="true" applyProtection="true">
      <alignment horizontal="center" vertical="center" textRotation="0" wrapText="false" indent="0" shrinkToFit="false"/>
      <protection locked="false" hidden="false"/>
    </xf>
    <xf numFmtId="164" fontId="9" fillId="5" borderId="160" xfId="0" applyFont="true" applyBorder="true" applyAlignment="true" applyProtection="true">
      <alignment horizontal="center" vertical="center" textRotation="0" wrapText="false" indent="0" shrinkToFit="false"/>
      <protection locked="false" hidden="false"/>
    </xf>
    <xf numFmtId="164" fontId="9" fillId="0" borderId="161" xfId="0" applyFont="true" applyBorder="true" applyAlignment="false" applyProtection="true">
      <alignment horizontal="general" vertical="center" textRotation="0" wrapText="false" indent="0" shrinkToFit="false"/>
      <protection locked="false" hidden="false"/>
    </xf>
    <xf numFmtId="164" fontId="9" fillId="0" borderId="162" xfId="0" applyFont="true" applyBorder="true" applyAlignment="true" applyProtection="true">
      <alignment horizontal="center" vertical="center" textRotation="0" wrapText="false" indent="0" shrinkToFit="true"/>
      <protection locked="false" hidden="false"/>
    </xf>
    <xf numFmtId="164" fontId="64" fillId="0" borderId="38" xfId="0" applyFont="true" applyBorder="true" applyAlignment="true" applyProtection="true">
      <alignment horizontal="center" vertical="center" textRotation="0" wrapText="true" indent="0" shrinkToFit="false"/>
      <protection locked="false" hidden="false"/>
    </xf>
    <xf numFmtId="180" fontId="31" fillId="3" borderId="16" xfId="0" applyFont="true" applyBorder="true" applyAlignment="true" applyProtection="true">
      <alignment horizontal="right" vertical="center" textRotation="0" wrapText="false" indent="0" shrinkToFit="false"/>
      <protection locked="false" hidden="false"/>
    </xf>
    <xf numFmtId="164" fontId="32" fillId="0" borderId="44" xfId="0" applyFont="true" applyBorder="true" applyAlignment="true" applyProtection="true">
      <alignment horizontal="left" vertical="center" textRotation="0" wrapText="false" indent="0" shrinkToFit="false"/>
      <protection locked="false" hidden="false"/>
    </xf>
    <xf numFmtId="164" fontId="9" fillId="5" borderId="163" xfId="0" applyFont="true" applyBorder="true" applyAlignment="true" applyProtection="true">
      <alignment horizontal="right" vertical="center" textRotation="0" wrapText="false" indent="0" shrinkToFit="false"/>
      <protection locked="false" hidden="false"/>
    </xf>
    <xf numFmtId="164" fontId="9" fillId="0" borderId="16" xfId="0" applyFont="true" applyBorder="true" applyAlignment="true" applyProtection="true">
      <alignment horizontal="center" vertical="center" textRotation="0" wrapText="false" indent="0" shrinkToFit="false"/>
      <protection locked="false" hidden="false"/>
    </xf>
    <xf numFmtId="164" fontId="9" fillId="0" borderId="44" xfId="0" applyFont="true" applyBorder="true" applyAlignment="true" applyProtection="true">
      <alignment horizontal="center" vertical="center" textRotation="0" wrapText="false" indent="0" shrinkToFit="false"/>
      <protection locked="false" hidden="false"/>
    </xf>
    <xf numFmtId="186" fontId="58" fillId="0" borderId="38" xfId="0" applyFont="true" applyBorder="true" applyAlignment="true" applyProtection="true">
      <alignment horizontal="right" vertical="center" textRotation="0" wrapText="false" indent="0" shrinkToFit="false"/>
      <protection locked="false" hidden="false"/>
    </xf>
    <xf numFmtId="168" fontId="33" fillId="0" borderId="164" xfId="0" applyFont="true" applyBorder="true" applyAlignment="true" applyProtection="true">
      <alignment horizontal="center" vertical="top" textRotation="0" wrapText="false" indent="0" shrinkToFit="true"/>
      <protection locked="false" hidden="false"/>
    </xf>
    <xf numFmtId="168" fontId="33" fillId="0" borderId="165" xfId="0" applyFont="true" applyBorder="true" applyAlignment="true" applyProtection="true">
      <alignment horizontal="center" vertical="top" textRotation="0" wrapText="false" indent="0" shrinkToFit="true"/>
      <protection locked="false" hidden="false"/>
    </xf>
    <xf numFmtId="168" fontId="33" fillId="0" borderId="158" xfId="0" applyFont="true" applyBorder="true" applyAlignment="true" applyProtection="true">
      <alignment horizontal="center" vertical="top" textRotation="0" wrapText="false" indent="0" shrinkToFit="true"/>
      <protection locked="false" hidden="false"/>
    </xf>
    <xf numFmtId="168" fontId="33" fillId="3" borderId="82" xfId="0" applyFont="true" applyBorder="true" applyAlignment="true" applyProtection="true">
      <alignment horizontal="center" vertical="top" textRotation="0" wrapText="false" indent="0" shrinkToFit="true"/>
      <protection locked="false" hidden="false"/>
    </xf>
    <xf numFmtId="164" fontId="66" fillId="3" borderId="16" xfId="0" applyFont="true" applyBorder="true" applyAlignment="true" applyProtection="true">
      <alignment horizontal="right" vertical="top" textRotation="0" wrapText="false" indent="0" shrinkToFit="false"/>
      <protection locked="false" hidden="false"/>
    </xf>
    <xf numFmtId="164" fontId="66" fillId="3" borderId="164" xfId="0" applyFont="true" applyBorder="true" applyAlignment="true" applyProtection="true">
      <alignment horizontal="right" vertical="top" textRotation="0" wrapText="false" indent="0" shrinkToFit="false"/>
      <protection locked="false" hidden="false"/>
    </xf>
    <xf numFmtId="164" fontId="66" fillId="0" borderId="165" xfId="0" applyFont="true" applyBorder="true" applyAlignment="true" applyProtection="true">
      <alignment horizontal="right" vertical="top" textRotation="0" wrapText="false" indent="0" shrinkToFit="false"/>
      <protection locked="false" hidden="false"/>
    </xf>
    <xf numFmtId="167" fontId="66" fillId="0" borderId="82" xfId="0" applyFont="true" applyBorder="true" applyAlignment="true" applyProtection="true">
      <alignment horizontal="right" vertical="top" textRotation="0" wrapText="false" indent="0" shrinkToFit="false"/>
      <protection locked="false" hidden="false"/>
    </xf>
    <xf numFmtId="164" fontId="9" fillId="0" borderId="63" xfId="0" applyFont="true" applyBorder="true" applyAlignment="false" applyProtection="true">
      <alignment horizontal="general" vertical="center" textRotation="0" wrapText="false" indent="0" shrinkToFit="false"/>
      <protection locked="false" hidden="false"/>
    </xf>
    <xf numFmtId="164" fontId="9" fillId="0" borderId="112" xfId="0" applyFont="true" applyBorder="true" applyAlignment="true" applyProtection="true">
      <alignment horizontal="general" vertical="center" textRotation="0" wrapText="false" indent="0" shrinkToFit="true"/>
      <protection locked="false" hidden="false"/>
    </xf>
    <xf numFmtId="164" fontId="9" fillId="0" borderId="166" xfId="0" applyFont="true" applyBorder="true" applyAlignment="true" applyProtection="true">
      <alignment horizontal="center" vertical="top" textRotation="0" wrapText="false" indent="0" shrinkToFit="false"/>
      <protection locked="false" hidden="false"/>
    </xf>
    <xf numFmtId="174" fontId="9" fillId="0" borderId="166" xfId="0" applyFont="true" applyBorder="true" applyAlignment="true" applyProtection="true">
      <alignment horizontal="right" vertical="top" textRotation="0" wrapText="false" indent="0" shrinkToFit="true"/>
      <protection locked="false" hidden="false"/>
    </xf>
    <xf numFmtId="164" fontId="9" fillId="0" borderId="167" xfId="0" applyFont="true" applyBorder="true" applyAlignment="true" applyProtection="true">
      <alignment horizontal="center" vertical="top" textRotation="0" wrapText="false" indent="0" shrinkToFit="true"/>
      <protection locked="false" hidden="false"/>
    </xf>
    <xf numFmtId="164" fontId="9" fillId="0" borderId="168" xfId="0" applyFont="true" applyBorder="true" applyAlignment="true" applyProtection="true">
      <alignment horizontal="center" vertical="top" textRotation="0" wrapText="false" indent="0" shrinkToFit="true"/>
      <protection locked="false" hidden="false"/>
    </xf>
    <xf numFmtId="164" fontId="9" fillId="0" borderId="169" xfId="0" applyFont="true" applyBorder="true" applyAlignment="true" applyProtection="true">
      <alignment horizontal="center" vertical="top" textRotation="0" wrapText="false" indent="0" shrinkToFit="true"/>
      <protection locked="false" hidden="false"/>
    </xf>
    <xf numFmtId="167" fontId="9" fillId="3" borderId="170" xfId="0" applyFont="true" applyBorder="true" applyAlignment="true" applyProtection="true">
      <alignment horizontal="center" vertical="top" textRotation="0" wrapText="false" indent="0" shrinkToFit="false"/>
      <protection locked="true" hidden="false"/>
    </xf>
    <xf numFmtId="191" fontId="9" fillId="3" borderId="147" xfId="0" applyFont="true" applyBorder="true" applyAlignment="true" applyProtection="true">
      <alignment horizontal="center" vertical="top" textRotation="0" wrapText="false" indent="0" shrinkToFit="true"/>
      <protection locked="true" hidden="false"/>
    </xf>
    <xf numFmtId="192" fontId="9" fillId="3" borderId="167" xfId="0" applyFont="true" applyBorder="true" applyAlignment="true" applyProtection="true">
      <alignment horizontal="center" vertical="top" textRotation="0" wrapText="false" indent="0" shrinkToFit="true"/>
      <protection locked="true" hidden="false"/>
    </xf>
    <xf numFmtId="167" fontId="9" fillId="0" borderId="160" xfId="0" applyFont="true" applyBorder="true" applyAlignment="true" applyProtection="true">
      <alignment horizontal="center" vertical="center" textRotation="0" wrapText="false" indent="0" shrinkToFit="true"/>
      <protection locked="false" hidden="false"/>
    </xf>
    <xf numFmtId="164" fontId="9" fillId="0" borderId="69" xfId="0" applyFont="true" applyBorder="true" applyAlignment="false" applyProtection="true">
      <alignment horizontal="general" vertical="center" textRotation="0" wrapText="false" indent="0" shrinkToFit="false"/>
      <protection locked="false" hidden="false"/>
    </xf>
    <xf numFmtId="164" fontId="9" fillId="0" borderId="71" xfId="0" applyFont="true" applyBorder="true" applyAlignment="true" applyProtection="true">
      <alignment horizontal="general" vertical="center" textRotation="0" wrapText="false" indent="0" shrinkToFit="true"/>
      <protection locked="false" hidden="false"/>
    </xf>
    <xf numFmtId="174" fontId="31" fillId="3" borderId="94" xfId="0" applyFont="true" applyBorder="true" applyAlignment="true" applyProtection="true">
      <alignment horizontal="right" vertical="center" textRotation="0" wrapText="false" indent="0" shrinkToFit="false"/>
      <protection locked="false" hidden="false"/>
    </xf>
    <xf numFmtId="188" fontId="9" fillId="0" borderId="170" xfId="0" applyFont="true" applyBorder="true" applyAlignment="true" applyProtection="true">
      <alignment horizontal="center" vertical="center" textRotation="0" wrapText="false" indent="0" shrinkToFit="true"/>
      <protection locked="false" hidden="false"/>
    </xf>
    <xf numFmtId="164" fontId="9" fillId="0" borderId="171" xfId="0" applyFont="true" applyBorder="true" applyAlignment="false" applyProtection="true">
      <alignment horizontal="general" vertical="center" textRotation="0" wrapText="false" indent="0" shrinkToFit="false"/>
      <protection locked="false" hidden="false"/>
    </xf>
    <xf numFmtId="164" fontId="9" fillId="0" borderId="172" xfId="0" applyFont="true" applyBorder="true" applyAlignment="true" applyProtection="true">
      <alignment horizontal="general" vertical="center" textRotation="0" wrapText="false" indent="0" shrinkToFit="true"/>
      <protection locked="false" hidden="false"/>
    </xf>
    <xf numFmtId="174" fontId="9" fillId="0" borderId="37" xfId="0" applyFont="true" applyBorder="true" applyAlignment="true" applyProtection="true">
      <alignment horizontal="right" vertical="center" textRotation="0" wrapText="false" indent="0" shrinkToFit="true"/>
      <protection locked="false" hidden="false"/>
    </xf>
    <xf numFmtId="168" fontId="33" fillId="0" borderId="173" xfId="0" applyFont="true" applyBorder="true" applyAlignment="true" applyProtection="true">
      <alignment horizontal="center" vertical="top" textRotation="0" wrapText="false" indent="0" shrinkToFit="true"/>
      <protection locked="false" hidden="false"/>
    </xf>
    <xf numFmtId="168" fontId="33" fillId="0" borderId="174" xfId="0" applyFont="true" applyBorder="true" applyAlignment="true" applyProtection="true">
      <alignment horizontal="center" vertical="top" textRotation="0" wrapText="false" indent="0" shrinkToFit="true"/>
      <protection locked="false" hidden="false"/>
    </xf>
    <xf numFmtId="168" fontId="33" fillId="0" borderId="159" xfId="0" applyFont="true" applyBorder="true" applyAlignment="true" applyProtection="true">
      <alignment horizontal="center" vertical="top" textRotation="0" wrapText="false" indent="0" shrinkToFit="true"/>
      <protection locked="false" hidden="false"/>
    </xf>
    <xf numFmtId="168" fontId="33" fillId="3" borderId="160" xfId="0" applyFont="true" applyBorder="true" applyAlignment="true" applyProtection="true">
      <alignment horizontal="center" vertical="top" textRotation="0" wrapText="false" indent="0" shrinkToFit="true"/>
      <protection locked="true" hidden="false"/>
    </xf>
    <xf numFmtId="180" fontId="9" fillId="3" borderId="37" xfId="0" applyFont="true" applyBorder="true" applyAlignment="true" applyProtection="true">
      <alignment horizontal="center" vertical="center" textRotation="0" wrapText="false" indent="0" shrinkToFit="true"/>
      <protection locked="true" hidden="false"/>
    </xf>
    <xf numFmtId="193" fontId="9" fillId="3" borderId="84" xfId="0" applyFont="true" applyBorder="true" applyAlignment="true" applyProtection="true">
      <alignment horizontal="center" vertical="center" textRotation="0" wrapText="false" indent="0" shrinkToFit="true"/>
      <protection locked="true" hidden="false"/>
    </xf>
    <xf numFmtId="164" fontId="9" fillId="0" borderId="161" xfId="0" applyFont="true" applyBorder="true" applyAlignment="true" applyProtection="true">
      <alignment horizontal="center" vertical="center" textRotation="0" wrapText="false" indent="0" shrinkToFit="true"/>
      <protection locked="false" hidden="false"/>
    </xf>
    <xf numFmtId="167" fontId="9" fillId="0" borderId="175" xfId="0" applyFont="true" applyBorder="true" applyAlignment="true" applyProtection="true">
      <alignment horizontal="center" vertical="center" textRotation="0" wrapText="false" indent="0" shrinkToFit="true"/>
      <protection locked="false" hidden="false"/>
    </xf>
    <xf numFmtId="164" fontId="9" fillId="0" borderId="61" xfId="0" applyFont="true" applyBorder="true" applyAlignment="false" applyProtection="true">
      <alignment horizontal="general" vertical="center" textRotation="0" wrapText="false" indent="0" shrinkToFit="false"/>
      <protection locked="false" hidden="false"/>
    </xf>
    <xf numFmtId="164" fontId="9" fillId="0" borderId="76" xfId="0" applyFont="true" applyBorder="true" applyAlignment="true" applyProtection="true">
      <alignment horizontal="left" vertical="center" textRotation="0" wrapText="false" indent="0" shrinkToFit="true"/>
      <protection locked="false" hidden="false"/>
    </xf>
    <xf numFmtId="164" fontId="75" fillId="0" borderId="24" xfId="0" applyFont="true" applyBorder="true" applyAlignment="true" applyProtection="true">
      <alignment horizontal="center" vertical="center" textRotation="0" wrapText="true" indent="0" shrinkToFit="false"/>
      <protection locked="false" hidden="false"/>
    </xf>
    <xf numFmtId="164" fontId="75" fillId="0" borderId="90" xfId="0" applyFont="true" applyBorder="true" applyAlignment="false" applyProtection="true">
      <alignment horizontal="general" vertical="center" textRotation="0" wrapText="false" indent="0" shrinkToFit="false"/>
      <protection locked="false" hidden="false"/>
    </xf>
    <xf numFmtId="164" fontId="75" fillId="0" borderId="91" xfId="0" applyFont="true" applyBorder="true" applyAlignment="false" applyProtection="true">
      <alignment horizontal="general" vertical="center" textRotation="0" wrapText="false" indent="0" shrinkToFit="false"/>
      <protection locked="false" hidden="false"/>
    </xf>
    <xf numFmtId="164" fontId="9" fillId="0" borderId="84" xfId="0" applyFont="true" applyBorder="true" applyAlignment="true" applyProtection="true">
      <alignment horizontal="center" vertical="top" textRotation="0" wrapText="false" indent="0" shrinkToFit="true"/>
      <protection locked="false" hidden="false"/>
    </xf>
    <xf numFmtId="164" fontId="9" fillId="0" borderId="161" xfId="0" applyFont="true" applyBorder="true" applyAlignment="true" applyProtection="true">
      <alignment horizontal="center" vertical="top" textRotation="0" wrapText="false" indent="0" shrinkToFit="true"/>
      <protection locked="false" hidden="false"/>
    </xf>
    <xf numFmtId="164" fontId="9" fillId="0" borderId="176" xfId="0" applyFont="true" applyBorder="true" applyAlignment="true" applyProtection="true">
      <alignment horizontal="center" vertical="top" textRotation="0" wrapText="false" indent="0" shrinkToFit="true"/>
      <protection locked="false" hidden="false"/>
    </xf>
    <xf numFmtId="167" fontId="9" fillId="3" borderId="162" xfId="0" applyFont="true" applyBorder="true" applyAlignment="true" applyProtection="true">
      <alignment horizontal="center" vertical="top" textRotation="0" wrapText="false" indent="0" shrinkToFit="true"/>
      <protection locked="true" hidden="false"/>
    </xf>
    <xf numFmtId="164" fontId="9" fillId="0" borderId="71" xfId="0" applyFont="true" applyBorder="true" applyAlignment="true" applyProtection="true">
      <alignment horizontal="left" vertical="center" textRotation="0" wrapText="false" indent="0" shrinkToFit="true"/>
      <protection locked="false" hidden="false"/>
    </xf>
    <xf numFmtId="188" fontId="9" fillId="0" borderId="162" xfId="0" applyFont="true" applyBorder="true" applyAlignment="true" applyProtection="true">
      <alignment horizontal="center" vertical="center" textRotation="0" wrapText="false" indent="0" shrinkToFit="true"/>
      <protection locked="false" hidden="false"/>
    </xf>
    <xf numFmtId="164" fontId="9" fillId="0" borderId="65" xfId="0" applyFont="true" applyBorder="true" applyAlignment="false" applyProtection="true">
      <alignment horizontal="general" vertical="center" textRotation="0" wrapText="false" indent="0" shrinkToFit="false"/>
      <protection locked="false" hidden="false"/>
    </xf>
    <xf numFmtId="164" fontId="9" fillId="0" borderId="74" xfId="0" applyFont="true" applyBorder="true" applyAlignment="true" applyProtection="true">
      <alignment horizontal="left" vertical="center" textRotation="0" wrapText="false" indent="0" shrinkToFit="true"/>
      <protection locked="false" hidden="false"/>
    </xf>
    <xf numFmtId="174" fontId="9" fillId="0" borderId="40" xfId="0" applyFont="true" applyBorder="true" applyAlignment="true" applyProtection="true">
      <alignment horizontal="right" vertical="center" textRotation="0" wrapText="false" indent="0" shrinkToFit="true"/>
      <protection locked="false" hidden="false"/>
    </xf>
    <xf numFmtId="168" fontId="33" fillId="3" borderId="82" xfId="0" applyFont="true" applyBorder="true" applyAlignment="true" applyProtection="true">
      <alignment horizontal="center" vertical="top" textRotation="0" wrapText="false" indent="0" shrinkToFit="true"/>
      <protection locked="true" hidden="false"/>
    </xf>
    <xf numFmtId="180" fontId="9" fillId="3" borderId="40" xfId="0" applyFont="true" applyBorder="true" applyAlignment="true" applyProtection="true">
      <alignment horizontal="center" vertical="center" textRotation="0" wrapText="false" indent="0" shrinkToFit="true"/>
      <protection locked="true" hidden="false"/>
    </xf>
    <xf numFmtId="193" fontId="9" fillId="3" borderId="75" xfId="0" applyFont="true" applyBorder="true" applyAlignment="true" applyProtection="true">
      <alignment horizontal="center" vertical="center" textRotation="0" wrapText="false" indent="0" shrinkToFit="true"/>
      <protection locked="true" hidden="false"/>
    </xf>
    <xf numFmtId="164" fontId="9" fillId="0" borderId="156" xfId="0" applyFont="true" applyBorder="true" applyAlignment="true" applyProtection="true">
      <alignment horizontal="center" vertical="center" textRotation="0" wrapText="false" indent="0" shrinkToFit="true"/>
      <protection locked="false" hidden="false"/>
    </xf>
    <xf numFmtId="167" fontId="9" fillId="0" borderId="82" xfId="0" applyFont="true" applyBorder="true" applyAlignment="true" applyProtection="true">
      <alignment horizontal="center" vertical="center" textRotation="0" wrapText="false" indent="0" shrinkToFit="true"/>
      <protection locked="false" hidden="false"/>
    </xf>
    <xf numFmtId="164" fontId="9" fillId="0" borderId="112" xfId="0" applyFont="true" applyBorder="true" applyAlignment="true" applyProtection="true">
      <alignment horizontal="left" vertical="center" textRotation="0" wrapText="false" indent="0" shrinkToFit="true"/>
      <protection locked="false" hidden="false"/>
    </xf>
    <xf numFmtId="164" fontId="32" fillId="5" borderId="0" xfId="0" applyFont="true" applyBorder="false" applyAlignment="true" applyProtection="true">
      <alignment horizontal="right" vertical="center" textRotation="0" wrapText="false" indent="0" shrinkToFit="false"/>
      <protection locked="false" hidden="false"/>
    </xf>
    <xf numFmtId="164" fontId="9" fillId="0" borderId="38" xfId="0" applyFont="true" applyBorder="true" applyAlignment="true" applyProtection="true">
      <alignment horizontal="center" vertical="center" textRotation="0" wrapText="false" indent="0" shrinkToFit="false"/>
      <protection locked="false" hidden="false"/>
    </xf>
    <xf numFmtId="174" fontId="9" fillId="0" borderId="38" xfId="0" applyFont="true" applyBorder="true" applyAlignment="true" applyProtection="true">
      <alignment horizontal="right" vertical="center" textRotation="0" wrapText="false" indent="0" shrinkToFit="true"/>
      <protection locked="false" hidden="false"/>
    </xf>
    <xf numFmtId="180" fontId="9" fillId="3" borderId="38" xfId="0" applyFont="true" applyBorder="true" applyAlignment="true" applyProtection="true">
      <alignment horizontal="center" vertical="center" textRotation="0" wrapText="false" indent="0" shrinkToFit="true"/>
      <protection locked="true" hidden="false"/>
    </xf>
    <xf numFmtId="193" fontId="9" fillId="3" borderId="164" xfId="0" applyFont="true" applyBorder="true" applyAlignment="true" applyProtection="true">
      <alignment horizontal="center" vertical="center" textRotation="0" wrapText="false" indent="0" shrinkToFit="true"/>
      <protection locked="true" hidden="false"/>
    </xf>
    <xf numFmtId="164" fontId="9" fillId="0" borderId="165" xfId="0" applyFont="true" applyBorder="true" applyAlignment="true" applyProtection="true">
      <alignment horizontal="center" vertical="center" textRotation="0" wrapText="false" indent="0" shrinkToFit="true"/>
      <protection locked="false" hidden="false"/>
    </xf>
    <xf numFmtId="164" fontId="31" fillId="0" borderId="47" xfId="0" applyFont="true" applyBorder="true" applyAlignment="false" applyProtection="false">
      <alignment horizontal="general" vertical="center" textRotation="0" wrapText="false" indent="0" shrinkToFit="false"/>
      <protection locked="true" hidden="false"/>
    </xf>
    <xf numFmtId="164" fontId="9" fillId="0" borderId="173" xfId="0" applyFont="true" applyBorder="true" applyAlignment="true" applyProtection="true">
      <alignment horizontal="center" vertical="top" textRotation="0" wrapText="false" indent="0" shrinkToFit="true"/>
      <protection locked="false" hidden="false"/>
    </xf>
    <xf numFmtId="164" fontId="9" fillId="0" borderId="174" xfId="0" applyFont="true" applyBorder="true" applyAlignment="true" applyProtection="true">
      <alignment horizontal="center" vertical="top" textRotation="0" wrapText="false" indent="0" shrinkToFit="true"/>
      <protection locked="false" hidden="false"/>
    </xf>
    <xf numFmtId="164" fontId="9" fillId="0" borderId="159" xfId="0" applyFont="true" applyBorder="true" applyAlignment="true" applyProtection="true">
      <alignment horizontal="center" vertical="top" textRotation="0" wrapText="false" indent="0" shrinkToFit="true"/>
      <protection locked="false" hidden="false"/>
    </xf>
    <xf numFmtId="167" fontId="9" fillId="3" borderId="160" xfId="0" applyFont="true" applyBorder="true" applyAlignment="true" applyProtection="true">
      <alignment horizontal="center" vertical="top" textRotation="0" wrapText="false" indent="0" shrinkToFit="true"/>
      <protection locked="true" hidden="false"/>
    </xf>
    <xf numFmtId="164" fontId="31" fillId="0" borderId="43" xfId="0" applyFont="true" applyBorder="true" applyAlignment="false" applyProtection="true">
      <alignment horizontal="general" vertical="center" textRotation="0" wrapText="false" indent="0" shrinkToFit="false"/>
      <protection locked="false" hidden="false"/>
    </xf>
    <xf numFmtId="188" fontId="9" fillId="0" borderId="160" xfId="0" applyFont="true" applyBorder="true" applyAlignment="true" applyProtection="true">
      <alignment horizontal="center" vertical="center" textRotation="0" wrapText="false" indent="0" shrinkToFit="true"/>
      <protection locked="false" hidden="false"/>
    </xf>
    <xf numFmtId="164" fontId="9" fillId="0" borderId="83" xfId="0" applyFont="true" applyBorder="true" applyAlignment="false" applyProtection="true">
      <alignment horizontal="general" vertical="center" textRotation="0" wrapText="false" indent="0" shrinkToFit="false"/>
      <protection locked="false" hidden="false"/>
    </xf>
    <xf numFmtId="164" fontId="9" fillId="0" borderId="177" xfId="0" applyFont="true" applyBorder="true" applyAlignment="true" applyProtection="true">
      <alignment horizontal="left" vertical="center" textRotation="0" wrapText="false" indent="0" shrinkToFit="true"/>
      <protection locked="false" hidden="false"/>
    </xf>
    <xf numFmtId="164" fontId="9" fillId="0" borderId="150" xfId="0" applyFont="true" applyBorder="true" applyAlignment="true" applyProtection="true">
      <alignment horizontal="center" vertical="center" textRotation="0" wrapText="false" indent="0" shrinkToFit="false"/>
      <protection locked="false" hidden="false"/>
    </xf>
    <xf numFmtId="174" fontId="9" fillId="3" borderId="150" xfId="0" applyFont="true" applyBorder="true" applyAlignment="true" applyProtection="true">
      <alignment horizontal="center" vertical="center" textRotation="0" wrapText="false" indent="0" shrinkToFit="true"/>
      <protection locked="true" hidden="false"/>
    </xf>
    <xf numFmtId="168" fontId="33" fillId="3" borderId="178" xfId="0" applyFont="true" applyBorder="true" applyAlignment="true" applyProtection="true">
      <alignment horizontal="center" vertical="top" textRotation="0" wrapText="false" indent="0" shrinkToFit="true"/>
      <protection locked="true" hidden="false"/>
    </xf>
    <xf numFmtId="168" fontId="33" fillId="3" borderId="179" xfId="0" applyFont="true" applyBorder="true" applyAlignment="true" applyProtection="true">
      <alignment horizontal="center" vertical="top" textRotation="0" wrapText="false" indent="0" shrinkToFit="true"/>
      <protection locked="true" hidden="false"/>
    </xf>
    <xf numFmtId="168" fontId="33" fillId="3" borderId="175" xfId="0" applyFont="true" applyBorder="true" applyAlignment="true" applyProtection="true">
      <alignment horizontal="center" vertical="top" textRotation="0" wrapText="false" indent="0" shrinkToFit="true"/>
      <protection locked="true" hidden="false"/>
    </xf>
    <xf numFmtId="167" fontId="9" fillId="3" borderId="150" xfId="0" applyFont="true" applyBorder="true" applyAlignment="true" applyProtection="true">
      <alignment horizontal="center" vertical="center" textRotation="0" wrapText="false" indent="0" shrinkToFit="true"/>
      <protection locked="true" hidden="false"/>
    </xf>
    <xf numFmtId="193" fontId="9" fillId="3" borderId="180" xfId="0" applyFont="true" applyBorder="true" applyAlignment="true" applyProtection="true">
      <alignment horizontal="center" vertical="center" textRotation="0" wrapText="false" indent="0" shrinkToFit="true"/>
      <protection locked="true" hidden="false"/>
    </xf>
    <xf numFmtId="167" fontId="9" fillId="3" borderId="181" xfId="0" applyFont="true" applyBorder="true" applyAlignment="true" applyProtection="true">
      <alignment horizontal="center" vertical="center" textRotation="0" wrapText="false" indent="0" shrinkToFit="true"/>
      <protection locked="true" hidden="false"/>
    </xf>
    <xf numFmtId="167" fontId="9" fillId="3" borderId="175" xfId="0" applyFont="true" applyBorder="true" applyAlignment="true" applyProtection="true">
      <alignment horizontal="center" vertical="center" textRotation="0" wrapText="false" indent="0" shrinkToFit="true"/>
      <protection locked="true" hidden="false"/>
    </xf>
    <xf numFmtId="164" fontId="9" fillId="0" borderId="182" xfId="0" applyFont="true" applyBorder="true" applyAlignment="false" applyProtection="true">
      <alignment horizontal="general" vertical="center" textRotation="0" wrapText="false" indent="0" shrinkToFit="false"/>
      <protection locked="false" hidden="false"/>
    </xf>
    <xf numFmtId="164" fontId="9" fillId="0" borderId="183" xfId="0" applyFont="true" applyBorder="true" applyAlignment="true" applyProtection="true">
      <alignment horizontal="left" vertical="center" textRotation="0" wrapText="false" indent="0" shrinkToFit="true"/>
      <protection locked="false" hidden="false"/>
    </xf>
    <xf numFmtId="167" fontId="9" fillId="3" borderId="46" xfId="0" applyFont="true" applyBorder="true" applyAlignment="true" applyProtection="true">
      <alignment horizontal="center" vertical="top" textRotation="0" wrapText="false" indent="0" shrinkToFit="true"/>
      <protection locked="true" hidden="false"/>
    </xf>
    <xf numFmtId="167" fontId="9" fillId="3" borderId="161" xfId="0" applyFont="true" applyBorder="true" applyAlignment="true" applyProtection="true">
      <alignment horizontal="center" vertical="top" textRotation="0" wrapText="false" indent="0" shrinkToFit="true"/>
      <protection locked="true" hidden="false"/>
    </xf>
    <xf numFmtId="188" fontId="9" fillId="3" borderId="162" xfId="0" applyFont="true" applyBorder="true" applyAlignment="true" applyProtection="true">
      <alignment horizontal="center" vertical="center" textRotation="0" wrapText="false" indent="0" shrinkToFit="true"/>
      <protection locked="true" hidden="false"/>
    </xf>
    <xf numFmtId="164" fontId="68" fillId="0" borderId="184" xfId="0" applyFont="true" applyBorder="true" applyAlignment="true" applyProtection="true">
      <alignment horizontal="center" vertical="center" textRotation="0" wrapText="false" indent="0" shrinkToFit="false"/>
      <protection locked="false" hidden="false"/>
    </xf>
    <xf numFmtId="193" fontId="9" fillId="3" borderId="185" xfId="0" applyFont="true" applyBorder="true" applyAlignment="true" applyProtection="true">
      <alignment horizontal="center" vertical="center" textRotation="0" wrapText="false" indent="0" shrinkToFit="true"/>
      <protection locked="true" hidden="false"/>
    </xf>
    <xf numFmtId="164" fontId="9" fillId="0" borderId="179" xfId="0" applyFont="true" applyBorder="true" applyAlignment="true" applyProtection="true">
      <alignment horizontal="center" vertical="center" textRotation="0" wrapText="false" indent="0" shrinkToFit="true"/>
      <protection locked="false" hidden="false"/>
    </xf>
    <xf numFmtId="164" fontId="68" fillId="0" borderId="150" xfId="0" applyFont="true" applyBorder="true" applyAlignment="true" applyProtection="true">
      <alignment horizontal="center" vertical="center" textRotation="0" wrapText="false" indent="0" shrinkToFit="true"/>
      <protection locked="false" hidden="false"/>
    </xf>
    <xf numFmtId="180" fontId="9" fillId="3" borderId="180" xfId="0" applyFont="true" applyBorder="true" applyAlignment="true" applyProtection="true">
      <alignment horizontal="center" vertical="center" textRotation="0" wrapText="false" indent="0" shrinkToFit="true"/>
      <protection locked="true" hidden="false"/>
    </xf>
    <xf numFmtId="164" fontId="9" fillId="0" borderId="181" xfId="0" applyFont="true" applyBorder="true" applyAlignment="true" applyProtection="true">
      <alignment horizontal="center" vertical="center" textRotation="0" wrapText="false" indent="0" shrinkToFit="true"/>
      <protection locked="false" hidden="false"/>
    </xf>
    <xf numFmtId="164" fontId="31" fillId="5" borderId="43" xfId="0" applyFont="true" applyBorder="true" applyAlignment="false" applyProtection="true">
      <alignment horizontal="general" vertical="center" textRotation="0" wrapText="false" indent="0" shrinkToFit="false"/>
      <protection locked="false" hidden="false"/>
    </xf>
    <xf numFmtId="189" fontId="9" fillId="0" borderId="162" xfId="0" applyFont="true" applyBorder="true" applyAlignment="true" applyProtection="true">
      <alignment horizontal="center" vertical="center" textRotation="0" wrapText="false" indent="0" shrinkToFit="true"/>
      <protection locked="false" hidden="false"/>
    </xf>
    <xf numFmtId="164" fontId="33" fillId="5" borderId="0" xfId="0" applyFont="true" applyBorder="true" applyAlignment="false" applyProtection="true">
      <alignment horizontal="general" vertical="center" textRotation="0" wrapText="false" indent="0" shrinkToFit="false"/>
      <protection locked="false" hidden="false"/>
    </xf>
    <xf numFmtId="164" fontId="33" fillId="5" borderId="0" xfId="0" applyFont="true" applyBorder="true" applyAlignment="true" applyProtection="true">
      <alignment horizontal="center" vertical="center" textRotation="0" wrapText="false" indent="0" shrinkToFit="false"/>
      <protection locked="false" hidden="false"/>
    </xf>
    <xf numFmtId="190" fontId="33" fillId="0" borderId="0" xfId="0" applyFont="true" applyBorder="true" applyAlignment="false" applyProtection="true">
      <alignment horizontal="general" vertical="center" textRotation="0" wrapText="false" indent="0" shrinkToFit="false"/>
      <protection locked="false" hidden="false"/>
    </xf>
    <xf numFmtId="180" fontId="33" fillId="0" borderId="0" xfId="0" applyFont="true" applyBorder="true" applyAlignment="false" applyProtection="true">
      <alignment horizontal="general" vertical="center" textRotation="0" wrapText="false" indent="0" shrinkToFit="false"/>
      <protection locked="false" hidden="false"/>
    </xf>
    <xf numFmtId="167" fontId="33" fillId="5" borderId="0" xfId="0" applyFont="true" applyBorder="true" applyAlignment="false" applyProtection="true">
      <alignment horizontal="general" vertical="center" textRotation="0" wrapText="false" indent="0" shrinkToFit="false"/>
      <protection locked="false" hidden="false"/>
    </xf>
    <xf numFmtId="164" fontId="14" fillId="0" borderId="51" xfId="0" applyFont="true" applyBorder="true" applyAlignment="true" applyProtection="true">
      <alignment horizontal="general" vertical="center" textRotation="0" wrapText="false" indent="0" shrinkToFit="true"/>
      <protection locked="false" hidden="false"/>
    </xf>
    <xf numFmtId="164" fontId="33" fillId="0" borderId="0" xfId="0" applyFont="true" applyBorder="true" applyAlignment="true" applyProtection="true">
      <alignment horizontal="center" vertical="center" textRotation="0" wrapText="false" indent="0" shrinkToFit="true"/>
      <protection locked="false" hidden="false"/>
    </xf>
    <xf numFmtId="164" fontId="32" fillId="0" borderId="51" xfId="0" applyFont="true" applyBorder="true" applyAlignment="true" applyProtection="true">
      <alignment horizontal="left" vertical="top" textRotation="0" wrapText="true" indent="0" shrinkToFit="false"/>
      <protection locked="false" hidden="false"/>
    </xf>
    <xf numFmtId="164" fontId="10" fillId="0" borderId="0" xfId="0" applyFont="true" applyBorder="true" applyAlignment="true" applyProtection="true">
      <alignment horizontal="general" vertical="center" textRotation="0" wrapText="false" indent="0" shrinkToFit="true"/>
      <protection locked="false" hidden="false"/>
    </xf>
    <xf numFmtId="164" fontId="10" fillId="0" borderId="53" xfId="0" applyFont="true" applyBorder="true" applyAlignment="true" applyProtection="true">
      <alignment horizontal="general" vertical="center" textRotation="0" wrapText="false" indent="0" shrinkToFit="true"/>
      <protection locked="false" hidden="false"/>
    </xf>
    <xf numFmtId="164" fontId="9" fillId="5" borderId="55" xfId="0" applyFont="true" applyBorder="true" applyAlignment="false" applyProtection="true">
      <alignment horizontal="general" vertical="center" textRotation="0" wrapText="false" indent="0" shrinkToFit="false"/>
      <protection locked="false" hidden="false"/>
    </xf>
    <xf numFmtId="164" fontId="9" fillId="5" borderId="0" xfId="0" applyFont="true" applyBorder="true" applyAlignment="true" applyProtection="true">
      <alignment horizontal="general" vertical="center" textRotation="0" wrapText="false" indent="0" shrinkToFit="true"/>
      <protection locked="false" hidden="false"/>
    </xf>
    <xf numFmtId="164" fontId="9" fillId="5" borderId="0" xfId="0" applyFont="true" applyBorder="true" applyAlignment="true" applyProtection="true">
      <alignment horizontal="center" vertical="center" textRotation="0" wrapText="false" indent="0" shrinkToFit="true"/>
      <protection locked="false" hidden="false"/>
    </xf>
    <xf numFmtId="164" fontId="9" fillId="5" borderId="0" xfId="0" applyFont="true" applyBorder="true" applyAlignment="true" applyProtection="true">
      <alignment horizontal="right" vertical="center" textRotation="0" wrapText="false" indent="0" shrinkToFit="true"/>
      <protection locked="false" hidden="false"/>
    </xf>
    <xf numFmtId="164" fontId="9" fillId="0" borderId="0" xfId="0" applyFont="true" applyBorder="true" applyAlignment="true" applyProtection="true">
      <alignment horizontal="left" vertical="top" textRotation="0" wrapText="false" indent="0" shrinkToFit="false"/>
      <protection locked="false" hidden="false"/>
    </xf>
    <xf numFmtId="164" fontId="33" fillId="0" borderId="54" xfId="0" applyFont="true" applyBorder="true" applyAlignment="true" applyProtection="true">
      <alignment horizontal="left" vertical="top" textRotation="0" wrapText="false" indent="0" shrinkToFit="false"/>
      <protection locked="false" hidden="false"/>
    </xf>
    <xf numFmtId="164" fontId="32" fillId="0" borderId="51" xfId="0" applyFont="true" applyBorder="true" applyAlignment="true" applyProtection="true">
      <alignment horizontal="left" vertical="top" textRotation="0" wrapText="false" indent="0" shrinkToFit="false"/>
      <protection locked="false" hidden="false"/>
    </xf>
    <xf numFmtId="164" fontId="9" fillId="5" borderId="0" xfId="0" applyFont="true" applyBorder="true" applyAlignment="true" applyProtection="true">
      <alignment horizontal="left" vertical="top" textRotation="0" wrapText="false" indent="0" shrinkToFit="false"/>
      <protection locked="false" hidden="false"/>
    </xf>
    <xf numFmtId="164" fontId="33" fillId="0" borderId="79" xfId="0" applyFont="true" applyBorder="true" applyAlignment="true" applyProtection="true">
      <alignment horizontal="left" vertical="top" textRotation="0" wrapText="false" indent="0" shrinkToFit="false"/>
      <protection locked="false" hidden="false"/>
    </xf>
    <xf numFmtId="164" fontId="9" fillId="0" borderId="49" xfId="0" applyFont="true" applyBorder="true" applyAlignment="true" applyProtection="true">
      <alignment horizontal="general" vertical="center" textRotation="0" wrapText="false" indent="0" shrinkToFit="true"/>
      <protection locked="false" hidden="false"/>
    </xf>
    <xf numFmtId="164" fontId="9" fillId="0" borderId="49" xfId="0" applyFont="true" applyBorder="true" applyAlignment="true" applyProtection="true">
      <alignment horizontal="center" vertical="center" textRotation="0" wrapText="false" indent="0" shrinkToFit="true"/>
      <protection locked="false" hidden="false"/>
    </xf>
    <xf numFmtId="164" fontId="9" fillId="0" borderId="49" xfId="0" applyFont="true" applyBorder="true" applyAlignment="true" applyProtection="true">
      <alignment horizontal="right" vertical="center" textRotation="0" wrapText="false" indent="0" shrinkToFit="true"/>
      <protection locked="false" hidden="false"/>
    </xf>
    <xf numFmtId="164" fontId="9" fillId="0" borderId="80" xfId="0" applyFont="true" applyBorder="true" applyAlignment="false" applyProtection="true">
      <alignment horizontal="general" vertical="center" textRotation="0" wrapText="false" indent="0" shrinkToFit="false"/>
      <protection locked="false" hidden="false"/>
    </xf>
    <xf numFmtId="164" fontId="31" fillId="0" borderId="0" xfId="0" applyFont="true" applyBorder="false" applyAlignment="true" applyProtection="true">
      <alignment horizontal="general" vertical="center" textRotation="0" wrapText="false" indent="0" shrinkToFit="true"/>
      <protection locked="false" hidden="false"/>
    </xf>
    <xf numFmtId="164" fontId="31" fillId="0" borderId="0" xfId="0" applyFont="true" applyBorder="false" applyAlignment="true" applyProtection="true">
      <alignment horizontal="center" vertical="center" textRotation="0" wrapText="false" indent="0" shrinkToFit="true"/>
      <protection locked="false" hidden="false"/>
    </xf>
    <xf numFmtId="164" fontId="31" fillId="0" borderId="0" xfId="0" applyFont="true" applyBorder="false" applyAlignment="true" applyProtection="true">
      <alignment horizontal="right" vertical="center" textRotation="0" wrapText="false" indent="0" shrinkToFit="true"/>
      <protection locked="false" hidden="false"/>
    </xf>
    <xf numFmtId="165" fontId="29" fillId="0" borderId="49" xfId="0" applyFont="true" applyBorder="true" applyAlignment="true" applyProtection="true">
      <alignment horizontal="center" vertical="center" textRotation="0" wrapText="false" indent="0" shrinkToFit="false"/>
      <protection locked="false" hidden="false"/>
    </xf>
    <xf numFmtId="164" fontId="10" fillId="0" borderId="49" xfId="0" applyFont="true" applyBorder="true" applyAlignment="true" applyProtection="true">
      <alignment horizontal="center" vertical="center" textRotation="0" wrapText="false" indent="0" shrinkToFit="true"/>
      <protection locked="false" hidden="false"/>
    </xf>
    <xf numFmtId="164" fontId="9" fillId="5" borderId="153" xfId="0" applyFont="true" applyBorder="true" applyAlignment="true" applyProtection="true">
      <alignment horizontal="general" vertical="center" textRotation="0" wrapText="false" indent="0" shrinkToFit="false"/>
      <protection locked="false" hidden="false"/>
    </xf>
    <xf numFmtId="164" fontId="33" fillId="5" borderId="52" xfId="0" applyFont="true" applyBorder="true" applyAlignment="true" applyProtection="true">
      <alignment horizontal="left" vertical="top" textRotation="0" wrapText="false" indent="0" shrinkToFit="false"/>
      <protection locked="false" hidden="false"/>
    </xf>
    <xf numFmtId="164" fontId="58" fillId="5" borderId="17" xfId="0" applyFont="true" applyBorder="true" applyAlignment="true" applyProtection="true">
      <alignment horizontal="left" vertical="top" textRotation="0" wrapText="false" indent="0" shrinkToFit="false"/>
      <protection locked="false" hidden="false"/>
    </xf>
    <xf numFmtId="164" fontId="58" fillId="5" borderId="18" xfId="0" applyFont="true" applyBorder="true" applyAlignment="true" applyProtection="true">
      <alignment horizontal="left" vertical="top" textRotation="0" wrapText="false" indent="0" shrinkToFit="false"/>
      <protection locked="false" hidden="false"/>
    </xf>
    <xf numFmtId="164" fontId="9" fillId="5" borderId="0" xfId="0" applyFont="true" applyBorder="false" applyAlignment="true" applyProtection="true">
      <alignment horizontal="left" vertical="top" textRotation="0" wrapText="false" indent="0" shrinkToFit="false"/>
      <protection locked="false" hidden="false"/>
    </xf>
    <xf numFmtId="164" fontId="9" fillId="0" borderId="154" xfId="0" applyFont="true" applyBorder="true" applyAlignment="true" applyProtection="true">
      <alignment horizontal="left" vertical="center" textRotation="0" wrapText="true" indent="0" shrinkToFit="false"/>
      <protection locked="false" hidden="false"/>
    </xf>
    <xf numFmtId="164" fontId="9" fillId="5" borderId="0" xfId="0" applyFont="true" applyBorder="false" applyAlignment="false" applyProtection="true">
      <alignment horizontal="general" vertical="center" textRotation="0" wrapText="false" indent="0" shrinkToFit="false"/>
      <protection locked="false" hidden="false"/>
    </xf>
    <xf numFmtId="164" fontId="9" fillId="0" borderId="0" xfId="0" applyFont="true" applyBorder="false" applyAlignment="true" applyProtection="true">
      <alignment horizontal="left" vertical="top" textRotation="0" wrapText="false" indent="0" shrinkToFit="false"/>
      <protection locked="false" hidden="false"/>
    </xf>
    <xf numFmtId="164" fontId="33" fillId="5" borderId="0" xfId="0" applyFont="true" applyBorder="false" applyAlignment="true" applyProtection="true">
      <alignment horizontal="left" vertical="top" textRotation="0" wrapText="false" indent="0" shrinkToFit="false"/>
      <protection locked="false" hidden="false"/>
    </xf>
    <xf numFmtId="164" fontId="9" fillId="5" borderId="155" xfId="0" applyFont="true" applyBorder="true" applyAlignment="true" applyProtection="true">
      <alignment horizontal="center" vertical="center" textRotation="0" wrapText="false" indent="0" shrinkToFit="false"/>
      <protection locked="false" hidden="false"/>
    </xf>
    <xf numFmtId="164" fontId="9" fillId="5" borderId="41" xfId="0" applyFont="true" applyBorder="true" applyAlignment="true" applyProtection="true">
      <alignment horizontal="center" vertical="center" textRotation="0" wrapText="false" indent="0" shrinkToFit="false"/>
      <protection locked="false" hidden="false"/>
    </xf>
    <xf numFmtId="164" fontId="9" fillId="5" borderId="10" xfId="0" applyFont="true" applyBorder="true" applyAlignment="true" applyProtection="true">
      <alignment horizontal="center" vertical="top" textRotation="0" wrapText="false" indent="0" shrinkToFit="false"/>
      <protection locked="false" hidden="false"/>
    </xf>
    <xf numFmtId="164" fontId="9" fillId="5" borderId="41" xfId="0" applyFont="true" applyBorder="true" applyAlignment="true" applyProtection="true">
      <alignment horizontal="left" vertical="center" textRotation="0" wrapText="false" indent="0" shrinkToFit="false"/>
      <protection locked="false" hidden="false"/>
    </xf>
    <xf numFmtId="164" fontId="9" fillId="0" borderId="106" xfId="0" applyFont="true" applyBorder="true" applyAlignment="true" applyProtection="true">
      <alignment horizontal="left" vertical="center" textRotation="0" wrapText="false" indent="0" shrinkToFit="true"/>
      <protection locked="false" hidden="false"/>
    </xf>
    <xf numFmtId="164" fontId="9" fillId="5" borderId="40" xfId="0" applyFont="true" applyBorder="true" applyAlignment="true" applyProtection="true">
      <alignment horizontal="left" vertical="center" textRotation="0" wrapText="false" indent="0" shrinkToFit="true"/>
      <protection locked="false" hidden="false"/>
    </xf>
    <xf numFmtId="164" fontId="9" fillId="5" borderId="11" xfId="0" applyFont="true" applyBorder="true" applyAlignment="true" applyProtection="true">
      <alignment horizontal="left" vertical="center" textRotation="0" wrapText="false" indent="0" shrinkToFit="true"/>
      <protection locked="false" hidden="false"/>
    </xf>
    <xf numFmtId="164" fontId="9" fillId="5" borderId="41" xfId="0" applyFont="true" applyBorder="true" applyAlignment="true" applyProtection="true">
      <alignment horizontal="left" vertical="center" textRotation="0" wrapText="false" indent="0" shrinkToFit="true"/>
      <protection locked="false" hidden="false"/>
    </xf>
    <xf numFmtId="164" fontId="9" fillId="5" borderId="48" xfId="0" applyFont="true" applyBorder="true" applyAlignment="true" applyProtection="true">
      <alignment horizontal="left" vertical="center" textRotation="0" wrapText="false" indent="0" shrinkToFit="true"/>
      <protection locked="false" hidden="false"/>
    </xf>
    <xf numFmtId="164" fontId="10" fillId="0" borderId="106" xfId="0" applyFont="true" applyBorder="true" applyAlignment="true" applyProtection="true">
      <alignment horizontal="left" vertical="center" textRotation="0" wrapText="false" indent="0" shrinkToFit="true"/>
      <protection locked="false" hidden="false"/>
    </xf>
    <xf numFmtId="164" fontId="58" fillId="5" borderId="0" xfId="0" applyFont="true" applyBorder="false" applyAlignment="false" applyProtection="true">
      <alignment horizontal="general" vertical="center" textRotation="0" wrapText="false" indent="0" shrinkToFit="false"/>
      <protection locked="false" hidden="false"/>
    </xf>
    <xf numFmtId="164" fontId="9" fillId="5" borderId="0" xfId="0" applyFont="true" applyBorder="false" applyAlignment="true" applyProtection="true">
      <alignment horizontal="general" vertical="center" textRotation="0" wrapText="false" indent="0" shrinkToFit="true"/>
      <protection locked="false" hidden="false"/>
    </xf>
    <xf numFmtId="164" fontId="9" fillId="5" borderId="0" xfId="0" applyFont="true" applyBorder="false" applyAlignment="true" applyProtection="true">
      <alignment horizontal="center" vertical="center" textRotation="0" wrapText="false" indent="0" shrinkToFit="true"/>
      <protection locked="false" hidden="false"/>
    </xf>
    <xf numFmtId="164" fontId="9" fillId="5" borderId="0" xfId="0" applyFont="true" applyBorder="false" applyAlignment="true" applyProtection="true">
      <alignment horizontal="right" vertical="center" textRotation="0" wrapText="false" indent="0" shrinkToFit="true"/>
      <protection locked="false" hidden="false"/>
    </xf>
    <xf numFmtId="164" fontId="8" fillId="5" borderId="0" xfId="0" applyFont="true" applyBorder="false" applyAlignment="true" applyProtection="true">
      <alignment horizontal="left" vertical="center" textRotation="0" wrapText="false" indent="0" shrinkToFit="false"/>
      <protection locked="false" hidden="false"/>
    </xf>
    <xf numFmtId="164" fontId="9" fillId="5" borderId="0" xfId="0" applyFont="true" applyBorder="false" applyAlignment="true" applyProtection="true">
      <alignment horizontal="general" vertical="center" textRotation="0" wrapText="true" indent="0" shrinkToFit="false"/>
      <protection locked="false" hidden="false"/>
    </xf>
    <xf numFmtId="164" fontId="9" fillId="5" borderId="47" xfId="0" applyFont="true" applyBorder="true" applyAlignment="false" applyProtection="true">
      <alignment horizontal="general" vertical="center" textRotation="0" wrapText="false" indent="0" shrinkToFit="false"/>
      <protection locked="false" hidden="false"/>
    </xf>
    <xf numFmtId="164" fontId="9" fillId="5" borderId="47" xfId="0" applyFont="true" applyBorder="true" applyAlignment="true" applyProtection="true">
      <alignment horizontal="general" vertical="center" textRotation="0" wrapText="false" indent="0" shrinkToFit="true"/>
      <protection locked="false" hidden="false"/>
    </xf>
    <xf numFmtId="164" fontId="9" fillId="5" borderId="0" xfId="0" applyFont="true" applyBorder="false" applyAlignment="true" applyProtection="true">
      <alignment horizontal="right" vertical="center" textRotation="0" wrapText="false" indent="0" shrinkToFit="false"/>
      <protection locked="false" hidden="false"/>
    </xf>
    <xf numFmtId="164" fontId="66" fillId="3" borderId="16" xfId="0" applyFont="true" applyBorder="true" applyAlignment="true" applyProtection="true">
      <alignment horizontal="right" vertical="top" textRotation="0" wrapText="false" indent="0" shrinkToFit="false"/>
      <protection locked="true" hidden="false"/>
    </xf>
    <xf numFmtId="164" fontId="66" fillId="3" borderId="164" xfId="0" applyFont="true" applyBorder="true" applyAlignment="true" applyProtection="true">
      <alignment horizontal="right" vertical="top" textRotation="0" wrapText="false" indent="0" shrinkToFit="false"/>
      <protection locked="true" hidden="false"/>
    </xf>
    <xf numFmtId="164" fontId="31" fillId="5" borderId="0" xfId="0" applyFont="true" applyBorder="false" applyAlignment="false" applyProtection="true">
      <alignment horizontal="general" vertical="center" textRotation="0" wrapText="false" indent="0" shrinkToFit="false"/>
      <protection locked="false" hidden="false"/>
    </xf>
    <xf numFmtId="164" fontId="33" fillId="5" borderId="0" xfId="0" applyFont="true" applyBorder="false" applyAlignment="false" applyProtection="true">
      <alignment horizontal="general" vertical="center" textRotation="0" wrapText="false" indent="0" shrinkToFit="false"/>
      <protection locked="false" hidden="false"/>
    </xf>
    <xf numFmtId="164" fontId="33" fillId="5" borderId="0" xfId="0" applyFont="true" applyBorder="false" applyAlignment="true" applyProtection="true">
      <alignment horizontal="center" vertical="center" textRotation="0" wrapText="false" indent="0" shrinkToFit="false"/>
      <protection locked="false" hidden="false"/>
    </xf>
    <xf numFmtId="190" fontId="33" fillId="0" borderId="0" xfId="0" applyFont="true" applyBorder="false" applyAlignment="false" applyProtection="true">
      <alignment horizontal="general" vertical="center" textRotation="0" wrapText="false" indent="0" shrinkToFit="false"/>
      <protection locked="false" hidden="false"/>
    </xf>
    <xf numFmtId="180" fontId="33" fillId="0" borderId="0" xfId="0" applyFont="true" applyBorder="false" applyAlignment="false" applyProtection="true">
      <alignment horizontal="general" vertical="center" textRotation="0" wrapText="false" indent="0" shrinkToFit="false"/>
      <protection locked="false" hidden="false"/>
    </xf>
    <xf numFmtId="167" fontId="33" fillId="5" borderId="0" xfId="0" applyFont="true" applyBorder="false" applyAlignment="false" applyProtection="true">
      <alignment horizontal="general" vertical="center" textRotation="0" wrapText="false" indent="0" shrinkToFit="false"/>
      <protection locked="false" hidden="false"/>
    </xf>
    <xf numFmtId="164" fontId="8" fillId="5" borderId="0" xfId="0" applyFont="true" applyBorder="false" applyAlignment="false" applyProtection="true">
      <alignment horizontal="general" vertical="center" textRotation="0" wrapText="false" indent="0" shrinkToFit="false"/>
      <protection locked="false" hidden="false"/>
    </xf>
    <xf numFmtId="164" fontId="33" fillId="0" borderId="0" xfId="0" applyFont="true" applyBorder="false" applyAlignment="true" applyProtection="true">
      <alignment horizontal="center" vertical="center" textRotation="0" wrapText="false" indent="0" shrinkToFit="true"/>
      <protection locked="false" hidden="false"/>
    </xf>
    <xf numFmtId="164" fontId="33" fillId="0" borderId="0" xfId="0" applyFont="true" applyBorder="false" applyAlignment="true" applyProtection="true">
      <alignment horizontal="right" vertical="center" textRotation="0" wrapText="false" indent="0" shrinkToFit="true"/>
      <protection locked="false" hidden="false"/>
    </xf>
    <xf numFmtId="164" fontId="10" fillId="0" borderId="0" xfId="0" applyFont="true" applyBorder="false" applyAlignment="true" applyProtection="true">
      <alignment horizontal="general" vertical="center" textRotation="0" wrapText="false" indent="0" shrinkToFit="true"/>
      <protection locked="false" hidden="false"/>
    </xf>
    <xf numFmtId="164" fontId="33" fillId="5"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false" applyAlignment="true" applyProtection="true">
      <alignment horizontal="left" vertical="top" textRotation="0" wrapText="false" indent="0" shrinkToFit="false"/>
      <protection locked="false" hidden="false"/>
    </xf>
    <xf numFmtId="164" fontId="32" fillId="5" borderId="54" xfId="0" applyFont="true" applyBorder="true" applyAlignment="true" applyProtection="true">
      <alignment horizontal="left" vertical="top" textRotation="0" wrapText="false" indent="0" shrinkToFit="false"/>
      <protection locked="false" hidden="false"/>
    </xf>
    <xf numFmtId="164" fontId="32" fillId="0" borderId="0" xfId="0" applyFont="true" applyBorder="false" applyAlignment="true" applyProtection="true">
      <alignment horizontal="general" vertical="top" textRotation="0" wrapText="true" indent="0" shrinkToFit="false"/>
      <protection locked="false" hidden="false"/>
    </xf>
    <xf numFmtId="164" fontId="32" fillId="0" borderId="0" xfId="0" applyFont="true" applyBorder="false" applyAlignment="true" applyProtection="true">
      <alignment horizontal="left" vertical="top" textRotation="0" wrapText="true" indent="0" shrinkToFit="false"/>
      <protection locked="false" hidden="false"/>
    </xf>
    <xf numFmtId="164" fontId="31" fillId="0" borderId="151" xfId="0" applyFont="true" applyBorder="true" applyAlignment="false" applyProtection="true">
      <alignment horizontal="general" vertical="center" textRotation="0" wrapText="false" indent="0" shrinkToFit="false"/>
      <protection locked="false" hidden="false"/>
    </xf>
    <xf numFmtId="164" fontId="31" fillId="0" borderId="49" xfId="0" applyFont="true" applyBorder="true" applyAlignment="true" applyProtection="true">
      <alignment horizontal="general" vertical="center" textRotation="0" wrapText="false" indent="0" shrinkToFit="true"/>
      <protection locked="false" hidden="false"/>
    </xf>
    <xf numFmtId="164" fontId="31" fillId="0" borderId="49" xfId="0" applyFont="true" applyBorder="true" applyAlignment="true" applyProtection="true">
      <alignment horizontal="center" vertical="center" textRotation="0" wrapText="false" indent="0" shrinkToFit="true"/>
      <protection locked="false" hidden="false"/>
    </xf>
    <xf numFmtId="164" fontId="31" fillId="0" borderId="49" xfId="0" applyFont="true" applyBorder="true" applyAlignment="true" applyProtection="true">
      <alignment horizontal="right" vertical="center" textRotation="0" wrapText="false" indent="0" shrinkToFit="true"/>
      <protection locked="false" hidden="false"/>
    </xf>
    <xf numFmtId="164" fontId="31" fillId="0" borderId="80" xfId="0" applyFont="true" applyBorder="true" applyAlignment="false" applyProtection="true">
      <alignment horizontal="general" vertical="center" textRotation="0" wrapText="false" indent="0" shrinkToFit="false"/>
      <protection locked="false" hidden="false"/>
    </xf>
    <xf numFmtId="164" fontId="9" fillId="0" borderId="0" xfId="0" applyFont="true" applyBorder="false" applyAlignment="true" applyProtection="false">
      <alignment horizontal="right" vertical="center" textRotation="0" wrapText="false" indent="0" shrinkToFit="false"/>
      <protection locked="true" hidden="false"/>
    </xf>
    <xf numFmtId="164" fontId="29" fillId="0" borderId="24" xfId="0" applyFont="true" applyBorder="true" applyAlignment="true" applyProtection="false">
      <alignment horizontal="center" vertical="center" textRotation="0" wrapText="false" indent="0" shrinkToFit="false"/>
      <protection locked="true" hidden="false"/>
    </xf>
    <xf numFmtId="164" fontId="9" fillId="0" borderId="24" xfId="0" applyFont="true" applyBorder="true" applyAlignment="false" applyProtection="false">
      <alignment horizontal="general" vertical="center" textRotation="0" wrapText="false" indent="0" shrinkToFit="false"/>
      <protection locked="true" hidden="false"/>
    </xf>
    <xf numFmtId="164" fontId="29" fillId="0" borderId="88" xfId="0" applyFont="true" applyBorder="true" applyAlignment="true" applyProtection="false">
      <alignment horizontal="general" vertical="center" textRotation="0" wrapText="false" indent="0" shrinkToFit="false"/>
      <protection locked="true" hidden="false"/>
    </xf>
    <xf numFmtId="164" fontId="29" fillId="0" borderId="24" xfId="0" applyFont="true" applyBorder="true" applyAlignment="true" applyProtection="false">
      <alignment horizontal="general" vertical="center" textRotation="0" wrapText="false" indent="0" shrinkToFit="false"/>
      <protection locked="true" hidden="false"/>
    </xf>
    <xf numFmtId="164" fontId="29" fillId="0" borderId="51"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9" fillId="5" borderId="17" xfId="0" applyFont="true" applyBorder="true" applyAlignment="false" applyProtection="false">
      <alignment horizontal="general" vertical="center" textRotation="0" wrapText="false" indent="0" shrinkToFit="false"/>
      <protection locked="true" hidden="false"/>
    </xf>
    <xf numFmtId="164" fontId="9" fillId="5" borderId="17" xfId="0" applyFont="true" applyBorder="true" applyAlignment="true" applyProtection="false">
      <alignment horizontal="left" vertical="center" textRotation="0" wrapText="false" indent="0" shrinkToFit="false"/>
      <protection locked="true" hidden="false"/>
    </xf>
    <xf numFmtId="164" fontId="9" fillId="5" borderId="0" xfId="0" applyFont="true" applyBorder="false" applyAlignment="false" applyProtection="false">
      <alignment horizontal="general" vertical="center" textRotation="0" wrapText="false" indent="0" shrinkToFit="false"/>
      <protection locked="true" hidden="false"/>
    </xf>
    <xf numFmtId="164" fontId="8" fillId="5"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33" fillId="0" borderId="55" xfId="0" applyFont="true" applyBorder="true" applyAlignment="true" applyProtection="false">
      <alignment horizontal="left" vertical="center" textRotation="0" wrapText="false" indent="0" shrinkToFit="false"/>
      <protection locked="true" hidden="false"/>
    </xf>
    <xf numFmtId="164" fontId="33" fillId="0" borderId="51" xfId="0" applyFont="true" applyBorder="true" applyAlignment="true" applyProtection="false">
      <alignment horizontal="left" vertical="top" textRotation="0" wrapText="false" indent="0" shrinkToFit="false"/>
      <protection locked="true" hidden="false"/>
    </xf>
    <xf numFmtId="164" fontId="81" fillId="0" borderId="40" xfId="0" applyFont="true" applyBorder="true" applyAlignment="true" applyProtection="false">
      <alignment horizontal="left" vertical="center" textRotation="0" wrapText="true" indent="0" shrinkToFit="false"/>
      <protection locked="true" hidden="false"/>
    </xf>
    <xf numFmtId="164" fontId="9" fillId="5" borderId="0" xfId="0" applyFont="true" applyBorder="false" applyAlignment="true" applyProtection="false">
      <alignment horizontal="right" vertical="center" textRotation="0" wrapText="false" indent="0" shrinkToFit="false"/>
      <protection locked="true" hidden="false"/>
    </xf>
    <xf numFmtId="164" fontId="9" fillId="5"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top" textRotation="0" wrapText="true" indent="0" shrinkToFit="false"/>
      <protection locked="true" hidden="false"/>
    </xf>
    <xf numFmtId="164" fontId="33" fillId="5" borderId="55" xfId="0" applyFont="true" applyBorder="true" applyAlignment="true" applyProtection="false">
      <alignment horizontal="right" vertical="top" textRotation="0" wrapText="false" indent="0" shrinkToFit="false"/>
      <protection locked="true" hidden="false"/>
    </xf>
    <xf numFmtId="164" fontId="33" fillId="0" borderId="51"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distributed" vertical="center" textRotation="0" wrapText="false" indent="0" shrinkToFit="false"/>
      <protection locked="true" hidden="false"/>
    </xf>
    <xf numFmtId="166" fontId="9" fillId="0" borderId="0" xfId="0" applyFont="true" applyBorder="false" applyAlignment="true" applyProtection="false">
      <alignment horizontal="center" vertical="center" textRotation="0" wrapText="false" indent="0" shrinkToFit="false"/>
      <protection locked="true" hidden="false"/>
    </xf>
    <xf numFmtId="167"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right" vertical="top" textRotation="0" wrapText="false" indent="0" shrinkToFit="false"/>
      <protection locked="true" hidden="false"/>
    </xf>
    <xf numFmtId="164" fontId="33" fillId="0" borderId="55" xfId="0" applyFont="true" applyBorder="true" applyAlignment="true" applyProtection="false">
      <alignment horizontal="general" vertical="top" textRotation="0" wrapText="true" indent="0" shrinkToFit="false"/>
      <protection locked="true" hidden="false"/>
    </xf>
    <xf numFmtId="164" fontId="33" fillId="0" borderId="0" xfId="0" applyFont="true" applyBorder="false" applyAlignment="true" applyProtection="false">
      <alignment horizontal="general" vertical="top" textRotation="0" wrapText="true" indent="0" shrinkToFit="false"/>
      <protection locked="true" hidden="false"/>
    </xf>
    <xf numFmtId="164" fontId="33" fillId="0" borderId="0" xfId="0" applyFont="true" applyBorder="false" applyAlignment="true" applyProtection="false">
      <alignment horizontal="left" vertical="top" textRotation="0" wrapText="true" indent="0" shrinkToFit="false"/>
      <protection locked="true" hidden="false"/>
    </xf>
    <xf numFmtId="164" fontId="30" fillId="5" borderId="51" xfId="0" applyFont="true" applyBorder="true" applyAlignment="false" applyProtection="false">
      <alignment horizontal="general" vertical="center" textRotation="0" wrapText="false" indent="0" shrinkToFit="false"/>
      <protection locked="true" hidden="false"/>
    </xf>
    <xf numFmtId="164" fontId="30" fillId="5" borderId="0" xfId="0" applyFont="true" applyBorder="false" applyAlignment="false" applyProtection="false">
      <alignment horizontal="general" vertical="center" textRotation="0" wrapText="false" indent="0" shrinkToFit="false"/>
      <protection locked="true" hidden="false"/>
    </xf>
    <xf numFmtId="164" fontId="33" fillId="5" borderId="55" xfId="0" applyFont="true" applyBorder="true" applyAlignment="true" applyProtection="true">
      <alignment horizontal="right" vertical="center" textRotation="0" wrapText="false" indent="0" shrinkToFit="false"/>
      <protection locked="true" hidden="false"/>
    </xf>
    <xf numFmtId="164" fontId="33" fillId="5" borderId="55"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true"/>
      <protection locked="true" hidden="false"/>
    </xf>
    <xf numFmtId="164" fontId="9" fillId="0" borderId="47" xfId="0" applyFont="true" applyBorder="true" applyAlignment="true" applyProtection="false">
      <alignment horizontal="general" vertical="center" textRotation="0" wrapText="false" indent="0" shrinkToFit="true"/>
      <protection locked="true" hidden="false"/>
    </xf>
    <xf numFmtId="164" fontId="9" fillId="0" borderId="0" xfId="0" applyFont="true" applyBorder="true" applyAlignment="true" applyProtection="false">
      <alignment horizontal="general" vertical="center" textRotation="0" wrapText="false" indent="0" shrinkToFit="true"/>
      <protection locked="true" hidden="false"/>
    </xf>
    <xf numFmtId="164" fontId="9" fillId="0" borderId="0" xfId="0" applyFont="true" applyBorder="true" applyAlignment="true" applyProtection="false">
      <alignment horizontal="left" vertical="center" textRotation="0" wrapText="false" indent="0" shrinkToFit="true"/>
      <protection locked="true" hidden="false"/>
    </xf>
    <xf numFmtId="164" fontId="9" fillId="5" borderId="47" xfId="0" applyFont="true" applyBorder="true" applyAlignment="true" applyProtection="false">
      <alignment horizontal="left" vertical="center" textRotation="0" wrapText="false" indent="0" shrinkToFit="false"/>
      <protection locked="true" hidden="false"/>
    </xf>
    <xf numFmtId="164" fontId="46" fillId="0" borderId="47" xfId="0" applyFont="true" applyBorder="true" applyAlignment="true" applyProtection="false">
      <alignment horizontal="left" vertical="center" textRotation="0" wrapText="false" indent="0" shrinkToFit="false"/>
      <protection locked="true" hidden="false"/>
    </xf>
    <xf numFmtId="164" fontId="9" fillId="0" borderId="47" xfId="0" applyFont="true" applyBorder="true" applyAlignment="true" applyProtection="false">
      <alignment horizontal="center" vertical="center" textRotation="0" wrapText="false" indent="0" shrinkToFit="true"/>
      <protection locked="true" hidden="false"/>
    </xf>
    <xf numFmtId="164" fontId="9" fillId="5" borderId="40" xfId="0" applyFont="true" applyBorder="true" applyAlignment="true" applyProtection="false">
      <alignment horizontal="left" vertical="center" textRotation="0" wrapText="false" indent="0" shrinkToFit="false"/>
      <protection locked="true" hidden="false"/>
    </xf>
    <xf numFmtId="164" fontId="9" fillId="5" borderId="10" xfId="0" applyFont="true" applyBorder="true" applyAlignment="true" applyProtection="false">
      <alignment horizontal="center" vertical="center" textRotation="0" wrapText="false" indent="0" shrinkToFit="false"/>
      <protection locked="true" hidden="false"/>
    </xf>
    <xf numFmtId="164" fontId="33" fillId="5" borderId="186" xfId="0" applyFont="true" applyBorder="true" applyAlignment="true" applyProtection="false">
      <alignment horizontal="center" vertical="center" textRotation="0" wrapText="false" indent="0" shrinkToFit="false"/>
      <protection locked="true" hidden="false"/>
    </xf>
    <xf numFmtId="164" fontId="33" fillId="5" borderId="157" xfId="0" applyFont="true" applyBorder="true" applyAlignment="true" applyProtection="false">
      <alignment horizontal="center" vertical="center" textRotation="0" wrapText="false" indent="0" shrinkToFit="false"/>
      <protection locked="true" hidden="false"/>
    </xf>
    <xf numFmtId="164" fontId="33" fillId="5" borderId="187" xfId="0" applyFont="true" applyBorder="true" applyAlignment="true" applyProtection="false">
      <alignment horizontal="center" vertical="center" textRotation="0" wrapText="false" indent="0" shrinkToFit="false"/>
      <protection locked="true" hidden="false"/>
    </xf>
    <xf numFmtId="194" fontId="9" fillId="5" borderId="40" xfId="0" applyFont="true" applyBorder="true" applyAlignment="true" applyProtection="false">
      <alignment horizontal="right" vertical="center" textRotation="0" wrapText="false" indent="0" shrinkToFit="true"/>
      <protection locked="true" hidden="false"/>
    </xf>
    <xf numFmtId="164" fontId="9" fillId="5" borderId="186" xfId="0" applyFont="true" applyBorder="true" applyAlignment="true" applyProtection="false">
      <alignment horizontal="right" vertical="center" textRotation="0" wrapText="false" indent="0" shrinkToFit="false"/>
      <protection locked="true" hidden="false"/>
    </xf>
    <xf numFmtId="170" fontId="9" fillId="5" borderId="187" xfId="0" applyFont="true" applyBorder="true" applyAlignment="true" applyProtection="false">
      <alignment horizontal="general" vertical="bottom" textRotation="0" wrapText="false" indent="0" shrinkToFit="false"/>
      <protection locked="true" hidden="false"/>
    </xf>
    <xf numFmtId="167" fontId="9" fillId="4" borderId="186" xfId="0" applyFont="true" applyBorder="true" applyAlignment="true" applyProtection="false">
      <alignment horizontal="general" vertical="bottom" textRotation="0" wrapText="false" indent="0" shrinkToFit="true"/>
      <protection locked="true" hidden="false"/>
    </xf>
    <xf numFmtId="167" fontId="9" fillId="4" borderId="187" xfId="0" applyFont="true" applyBorder="true" applyAlignment="true" applyProtection="false">
      <alignment horizontal="general" vertical="bottom" textRotation="0" wrapText="false" indent="0" shrinkToFit="true"/>
      <protection locked="true" hidden="false"/>
    </xf>
    <xf numFmtId="167" fontId="9" fillId="4" borderId="40" xfId="0" applyFont="true" applyBorder="true" applyAlignment="true" applyProtection="false">
      <alignment horizontal="general" vertical="bottom" textRotation="0" wrapText="false" indent="0" shrinkToFit="true"/>
      <protection locked="true" hidden="false"/>
    </xf>
    <xf numFmtId="167" fontId="9" fillId="0" borderId="0" xfId="0" applyFont="true" applyBorder="true" applyAlignment="true" applyProtection="false">
      <alignment horizontal="general" vertical="bottom" textRotation="0" wrapText="false" indent="0" shrinkToFit="true"/>
      <protection locked="true" hidden="false"/>
    </xf>
    <xf numFmtId="164" fontId="9" fillId="5" borderId="40" xfId="0" applyFont="true" applyBorder="true" applyAlignment="true" applyProtection="false">
      <alignment horizontal="center" vertical="center" textRotation="0" wrapText="true" indent="0" shrinkToFit="false"/>
      <protection locked="true" hidden="false"/>
    </xf>
    <xf numFmtId="167" fontId="33" fillId="4" borderId="16" xfId="0" applyFont="true" applyBorder="true" applyAlignment="true" applyProtection="false">
      <alignment horizontal="left" vertical="center" textRotation="0" wrapText="false" indent="0" shrinkToFit="false"/>
      <protection locked="true" hidden="false"/>
    </xf>
    <xf numFmtId="167" fontId="9" fillId="4" borderId="188" xfId="0" applyFont="true" applyBorder="true" applyAlignment="true" applyProtection="false">
      <alignment horizontal="right" vertical="center" textRotation="0" wrapText="false" indent="0" shrinkToFit="false"/>
      <protection locked="true" hidden="false"/>
    </xf>
    <xf numFmtId="167" fontId="9" fillId="4" borderId="189" xfId="0" applyFont="true" applyBorder="true" applyAlignment="true" applyProtection="false">
      <alignment horizontal="right" vertical="center" textRotation="0" wrapText="false" indent="0" shrinkToFit="true"/>
      <protection locked="true" hidden="false"/>
    </xf>
    <xf numFmtId="164" fontId="33" fillId="0" borderId="17" xfId="0" applyFont="true" applyBorder="true" applyAlignment="true" applyProtection="false">
      <alignment horizontal="left"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false" indent="0" shrinkToFit="false"/>
      <protection locked="true" hidden="false"/>
    </xf>
    <xf numFmtId="167" fontId="33" fillId="5" borderId="0" xfId="0" applyFont="true" applyBorder="false" applyAlignment="true" applyProtection="false">
      <alignment horizontal="right" vertical="bottom" textRotation="0" wrapText="false" indent="0" shrinkToFit="false"/>
      <protection locked="true" hidden="false"/>
    </xf>
    <xf numFmtId="167" fontId="33" fillId="5" borderId="0" xfId="0" applyFont="true" applyBorder="true" applyAlignment="true" applyProtection="false">
      <alignment horizontal="left" vertical="bottom" textRotation="0" wrapText="false" indent="0" shrinkToFit="false"/>
      <protection locked="true" hidden="false"/>
    </xf>
    <xf numFmtId="167" fontId="33" fillId="5" borderId="51" xfId="0" applyFont="true" applyBorder="true" applyAlignment="true" applyProtection="false">
      <alignment horizontal="left" vertical="bottom" textRotation="0" wrapText="false" indent="0" shrinkToFit="false"/>
      <protection locked="true" hidden="false"/>
    </xf>
    <xf numFmtId="164" fontId="33" fillId="5" borderId="0" xfId="0" applyFont="true" applyBorder="false" applyAlignment="true" applyProtection="false">
      <alignment horizontal="left" vertical="center" textRotation="0" wrapText="false" indent="0" shrinkToFit="false"/>
      <protection locked="true" hidden="false"/>
    </xf>
    <xf numFmtId="167" fontId="9" fillId="5" borderId="0" xfId="0" applyFont="true" applyBorder="false" applyAlignment="true" applyProtection="false">
      <alignment horizontal="general" vertical="bottom" textRotation="0" wrapText="false" indent="0" shrinkToFit="false"/>
      <protection locked="true" hidden="false"/>
    </xf>
    <xf numFmtId="167" fontId="9" fillId="5" borderId="0" xfId="0" applyFont="true" applyBorder="true" applyAlignment="true" applyProtection="false">
      <alignment horizontal="general" vertical="bottom" textRotation="0" wrapText="false" indent="0" shrinkToFit="false"/>
      <protection locked="true" hidden="false"/>
    </xf>
    <xf numFmtId="167" fontId="9" fillId="5" borderId="51" xfId="0" applyFont="true" applyBorder="true" applyAlignment="true" applyProtection="false">
      <alignment horizontal="general" vertical="bottom" textRotation="0" wrapText="false" indent="0" shrinkToFit="false"/>
      <protection locked="true" hidden="false"/>
    </xf>
    <xf numFmtId="167" fontId="9" fillId="5" borderId="0" xfId="0" applyFont="true" applyBorder="false" applyAlignment="false" applyProtection="false">
      <alignment horizontal="general" vertical="center" textRotation="0" wrapText="false" indent="0" shrinkToFit="false"/>
      <protection locked="true" hidden="false"/>
    </xf>
    <xf numFmtId="167" fontId="9" fillId="5" borderId="0" xfId="0" applyFont="true" applyBorder="false" applyAlignment="true" applyProtection="false">
      <alignment horizontal="right" vertical="bottom" textRotation="0" wrapText="false" indent="0" shrinkToFit="false"/>
      <protection locked="true" hidden="false"/>
    </xf>
    <xf numFmtId="164" fontId="33" fillId="5" borderId="0" xfId="0" applyFont="true" applyBorder="false" applyAlignment="true" applyProtection="false">
      <alignment horizontal="right" vertical="center" textRotation="0" wrapText="false" indent="0" shrinkToFit="false"/>
      <protection locked="true" hidden="false"/>
    </xf>
    <xf numFmtId="164" fontId="8" fillId="5" borderId="0" xfId="0" applyFont="true" applyBorder="false" applyAlignment="true" applyProtection="false">
      <alignment horizontal="left" vertical="center" textRotation="0" wrapText="false" indent="0" shrinkToFit="false"/>
      <protection locked="true" hidden="false"/>
    </xf>
    <xf numFmtId="164" fontId="8" fillId="5" borderId="51" xfId="0" applyFont="true" applyBorder="true" applyAlignment="true" applyProtection="false">
      <alignment horizontal="left" vertical="center" textRotation="0" wrapText="false" indent="0" shrinkToFit="false"/>
      <protection locked="true" hidden="false"/>
    </xf>
    <xf numFmtId="164" fontId="9" fillId="5" borderId="0" xfId="0" applyFont="true" applyBorder="false" applyAlignment="true" applyProtection="false">
      <alignment horizontal="general" vertical="center" textRotation="0" wrapText="true" indent="0" shrinkToFit="false"/>
      <protection locked="true" hidden="false"/>
    </xf>
    <xf numFmtId="180" fontId="9" fillId="5" borderId="47" xfId="0" applyFont="true" applyBorder="true" applyAlignment="true" applyProtection="false">
      <alignment horizontal="center" vertical="center" textRotation="0" wrapText="false" indent="0" shrinkToFit="false"/>
      <protection locked="true" hidden="false"/>
    </xf>
    <xf numFmtId="164" fontId="8" fillId="5" borderId="0" xfId="0" applyFont="true" applyBorder="false" applyAlignment="true" applyProtection="false">
      <alignment horizontal="general" vertical="center" textRotation="0" wrapText="false" indent="0" shrinkToFit="true"/>
      <protection locked="true" hidden="false"/>
    </xf>
    <xf numFmtId="164" fontId="9" fillId="5" borderId="0" xfId="0" applyFont="true" applyBorder="true" applyAlignment="true" applyProtection="false">
      <alignment horizontal="left" vertical="center" textRotation="0" wrapText="false" indent="0" shrinkToFit="true"/>
      <protection locked="true" hidden="false"/>
    </xf>
    <xf numFmtId="164" fontId="10" fillId="0" borderId="0" xfId="0" applyFont="true" applyBorder="true" applyAlignment="true" applyProtection="false">
      <alignment horizontal="general" vertical="center" textRotation="0" wrapText="false" indent="0" shrinkToFit="true"/>
      <protection locked="true" hidden="false"/>
    </xf>
    <xf numFmtId="164" fontId="10" fillId="0" borderId="47" xfId="0" applyFont="true" applyBorder="true" applyAlignment="true" applyProtection="false">
      <alignment horizontal="general" vertical="center" textRotation="0" wrapText="false" indent="0" shrinkToFit="true"/>
      <protection locked="true" hidden="false"/>
    </xf>
    <xf numFmtId="164" fontId="57" fillId="0" borderId="11" xfId="0" applyFont="true" applyBorder="true" applyAlignment="true" applyProtection="false">
      <alignment horizontal="center" vertical="center" textRotation="0" wrapText="false" indent="0" shrinkToFit="false"/>
      <protection locked="true" hidden="false"/>
    </xf>
    <xf numFmtId="164" fontId="9" fillId="5" borderId="47" xfId="0" applyFont="true" applyBorder="true" applyAlignment="true" applyProtection="false">
      <alignment horizontal="center" vertical="center" textRotation="0" wrapText="false" indent="0" shrinkToFit="true"/>
      <protection locked="true" hidden="false"/>
    </xf>
    <xf numFmtId="164" fontId="9" fillId="5" borderId="47" xfId="0" applyFont="true" applyBorder="true" applyAlignment="true" applyProtection="false">
      <alignment horizontal="left" vertical="center" textRotation="0" wrapText="false" indent="0" shrinkToFit="true"/>
      <protection locked="true" hidden="false"/>
    </xf>
    <xf numFmtId="167" fontId="9" fillId="4" borderId="157" xfId="0" applyFont="true" applyBorder="true" applyAlignment="true" applyProtection="false">
      <alignment horizontal="general" vertical="bottom" textRotation="0" wrapText="false" indent="0" shrinkToFit="true"/>
      <protection locked="true" hidden="false"/>
    </xf>
    <xf numFmtId="164" fontId="33" fillId="0" borderId="17" xfId="0" applyFont="true" applyBorder="true" applyAlignment="true" applyProtection="false">
      <alignment horizontal="center" vertical="center" textRotation="0" wrapText="false" indent="0" shrinkToFit="false"/>
      <protection locked="true" hidden="false"/>
    </xf>
    <xf numFmtId="167" fontId="33" fillId="5" borderId="0" xfId="0" applyFont="true" applyBorder="false" applyAlignment="true" applyProtection="false">
      <alignment horizontal="general" vertical="bottom" textRotation="0" wrapText="false" indent="0" shrinkToFit="false"/>
      <protection locked="true" hidden="false"/>
    </xf>
    <xf numFmtId="167" fontId="9" fillId="5" borderId="17" xfId="0" applyFont="true" applyBorder="true" applyAlignment="true" applyProtection="false">
      <alignment horizontal="general" vertical="bottom" textRotation="0" wrapText="false" indent="0" shrinkToFit="false"/>
      <protection locked="true" hidden="false"/>
    </xf>
    <xf numFmtId="167" fontId="9" fillId="5" borderId="17" xfId="0" applyFont="true" applyBorder="true" applyAlignment="true" applyProtection="false">
      <alignment horizontal="right" vertical="center" textRotation="0" wrapText="false" indent="0" shrinkToFit="false"/>
      <protection locked="true" hidden="false"/>
    </xf>
    <xf numFmtId="167" fontId="9" fillId="5" borderId="0" xfId="0" applyFont="true" applyBorder="false" applyAlignment="true" applyProtection="false">
      <alignment horizontal="right" vertical="center" textRotation="0" wrapText="false" indent="0" shrinkToFit="false"/>
      <protection locked="true" hidden="false"/>
    </xf>
    <xf numFmtId="167" fontId="9" fillId="5" borderId="0" xfId="0" applyFont="true" applyBorder="true" applyAlignment="false" applyProtection="false">
      <alignment horizontal="general" vertical="center" textRotation="0" wrapText="false" indent="0" shrinkToFit="false"/>
      <protection locked="true" hidden="false"/>
    </xf>
    <xf numFmtId="170" fontId="9" fillId="5" borderId="0" xfId="0" applyFont="true" applyBorder="false" applyAlignment="true" applyProtection="false">
      <alignment horizontal="general" vertical="bottom" textRotation="0" wrapText="false" indent="0" shrinkToFit="false"/>
      <protection locked="true" hidden="false"/>
    </xf>
    <xf numFmtId="164" fontId="9" fillId="5" borderId="0" xfId="0" applyFont="true" applyBorder="false" applyAlignment="true" applyProtection="false">
      <alignment horizontal="right" vertical="center" textRotation="0" wrapText="true" indent="0" shrinkToFit="false"/>
      <protection locked="true" hidden="false"/>
    </xf>
    <xf numFmtId="164" fontId="9" fillId="0" borderId="51" xfId="0" applyFont="true" applyBorder="true" applyAlignment="true" applyProtection="false">
      <alignment horizontal="center" vertical="center" textRotation="0" wrapText="false" indent="0" shrinkToFit="false"/>
      <protection locked="true" hidden="false"/>
    </xf>
    <xf numFmtId="180" fontId="9" fillId="5" borderId="47" xfId="0" applyFont="true" applyBorder="true" applyAlignment="true" applyProtection="false">
      <alignment horizontal="general" vertical="center" textRotation="0" wrapText="false" indent="0" shrinkToFit="tru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5" borderId="54" xfId="0" applyFont="true" applyBorder="true" applyAlignment="true" applyProtection="false">
      <alignment horizontal="left" vertical="center" textRotation="0" wrapText="false" indent="0" shrinkToFit="false"/>
      <protection locked="true" hidden="false"/>
    </xf>
    <xf numFmtId="164" fontId="9" fillId="0" borderId="54" xfId="0" applyFont="true" applyBorder="true" applyAlignment="false" applyProtection="false">
      <alignment horizontal="general" vertical="center" textRotation="0" wrapText="false" indent="0" shrinkToFit="false"/>
      <protection locked="true" hidden="false"/>
    </xf>
    <xf numFmtId="164" fontId="9" fillId="5" borderId="190" xfId="0" applyFont="true" applyBorder="true" applyAlignment="false" applyProtection="false">
      <alignment horizontal="general" vertical="center" textRotation="0" wrapText="false" indent="0" shrinkToFit="false"/>
      <protection locked="true" hidden="false"/>
    </xf>
    <xf numFmtId="164" fontId="8" fillId="5" borderId="152" xfId="0" applyFont="true" applyBorder="true" applyAlignment="false" applyProtection="false">
      <alignment horizontal="general" vertical="center" textRotation="0" wrapText="false" indent="0" shrinkToFit="false"/>
      <protection locked="true" hidden="false"/>
    </xf>
    <xf numFmtId="164" fontId="9" fillId="0" borderId="152" xfId="0" applyFont="true" applyBorder="true" applyAlignment="false" applyProtection="false">
      <alignment horizontal="general" vertical="center" textRotation="0" wrapText="false" indent="0" shrinkToFit="false"/>
      <protection locked="true" hidden="false"/>
    </xf>
    <xf numFmtId="164" fontId="9" fillId="0" borderId="191" xfId="0" applyFont="true" applyBorder="true" applyAlignment="false" applyProtection="false">
      <alignment horizontal="general" vertical="center" textRotation="0" wrapText="false" indent="0" shrinkToFit="false"/>
      <protection locked="true" hidden="false"/>
    </xf>
    <xf numFmtId="164" fontId="9" fillId="5" borderId="54" xfId="0" applyFont="true" applyBorder="true" applyAlignment="false" applyProtection="false">
      <alignment horizontal="general" vertical="center" textRotation="0" wrapText="false" indent="0" shrinkToFit="false"/>
      <protection locked="true" hidden="false"/>
    </xf>
    <xf numFmtId="164" fontId="9" fillId="5" borderId="51" xfId="0" applyFont="true" applyBorder="true" applyAlignment="false" applyProtection="false">
      <alignment horizontal="general" vertical="center" textRotation="0" wrapText="false" indent="0" shrinkToFit="false"/>
      <protection locked="true" hidden="false"/>
    </xf>
    <xf numFmtId="164" fontId="9" fillId="5" borderId="51" xfId="0" applyFont="true" applyBorder="true" applyAlignment="true" applyProtection="false">
      <alignment horizontal="general" vertical="top" textRotation="0" wrapText="true" indent="0" shrinkToFit="false"/>
      <protection locked="true" hidden="false"/>
    </xf>
    <xf numFmtId="164" fontId="9" fillId="0" borderId="0" xfId="0" applyFont="true" applyBorder="true" applyAlignment="true" applyProtection="false">
      <alignment horizontal="right" vertical="center" textRotation="0" wrapText="false" indent="0" shrinkToFit="false"/>
      <protection locked="true" hidden="false"/>
    </xf>
    <xf numFmtId="164" fontId="33" fillId="0" borderId="80" xfId="0" applyFont="true" applyBorder="true" applyAlignment="true" applyProtection="false">
      <alignment horizontal="left" vertical="top" textRotation="0" wrapText="true" indent="0" shrinkToFit="false"/>
      <protection locked="true" hidden="false"/>
    </xf>
    <xf numFmtId="164" fontId="9" fillId="0" borderId="51" xfId="0" applyFont="true" applyBorder="true" applyAlignment="true" applyProtection="false">
      <alignment horizontal="general" vertical="top" textRotation="0" wrapText="true" indent="0" shrinkToFit="false"/>
      <protection locked="true" hidden="false"/>
    </xf>
    <xf numFmtId="180" fontId="46" fillId="5" borderId="47" xfId="0" applyFont="true" applyBorder="true" applyAlignment="true" applyProtection="false">
      <alignment horizontal="center" vertical="center" textRotation="0" wrapText="false" indent="0" shrinkToFit="false"/>
      <protection locked="true" hidden="false"/>
    </xf>
    <xf numFmtId="164" fontId="9" fillId="0" borderId="49" xfId="0" applyFont="true" applyBorder="true" applyAlignment="true" applyProtection="false">
      <alignment horizontal="right" vertical="center" textRotation="0" wrapText="false" indent="0" shrinkToFit="false"/>
      <protection locked="true" hidden="false"/>
    </xf>
    <xf numFmtId="164" fontId="9" fillId="0" borderId="79" xfId="0" applyFont="true" applyBorder="true" applyAlignment="false" applyProtection="false">
      <alignment horizontal="general" vertical="center" textRotation="0" wrapText="false" indent="0" shrinkToFit="false"/>
      <protection locked="true" hidden="false"/>
    </xf>
    <xf numFmtId="164" fontId="38" fillId="5" borderId="0" xfId="0" applyFont="true" applyBorder="true" applyAlignment="true" applyProtection="false">
      <alignment horizontal="right" vertical="top" textRotation="0" wrapText="false" indent="0" shrinkToFit="false"/>
      <protection locked="true" hidden="false"/>
    </xf>
    <xf numFmtId="164" fontId="38" fillId="0" borderId="0" xfId="0" applyFont="true" applyBorder="true" applyAlignment="true" applyProtection="false">
      <alignment horizontal="left" vertical="top" textRotation="0" wrapText="true" indent="0" shrinkToFit="false"/>
      <protection locked="true" hidden="false"/>
    </xf>
    <xf numFmtId="165" fontId="63" fillId="0" borderId="0" xfId="0" applyFont="true" applyBorder="true" applyAlignment="true" applyProtection="false">
      <alignment horizontal="center" vertical="center" textRotation="0" wrapText="false" indent="0" shrinkToFit="false"/>
      <protection locked="true" hidden="false"/>
    </xf>
    <xf numFmtId="164" fontId="63" fillId="0" borderId="87" xfId="0" applyFont="true" applyBorder="true" applyAlignment="true" applyProtection="false">
      <alignment horizontal="center" vertical="center" textRotation="0" wrapText="false" indent="0" shrinkToFit="false"/>
      <protection locked="true" hidden="false"/>
    </xf>
    <xf numFmtId="164" fontId="63" fillId="0" borderId="26" xfId="0" applyFont="true" applyBorder="true" applyAlignment="true" applyProtection="false">
      <alignment horizontal="center" vertical="center" textRotation="0" wrapText="false" indent="0" shrinkToFit="false"/>
      <protection locked="true" hidden="false"/>
    </xf>
    <xf numFmtId="164" fontId="63" fillId="0" borderId="51"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center" vertical="center" textRotation="0" wrapText="false" indent="0" shrinkToFit="false"/>
      <protection locked="true" hidden="false"/>
    </xf>
    <xf numFmtId="164" fontId="31" fillId="5" borderId="153" xfId="0" applyFont="true" applyBorder="true" applyAlignment="true" applyProtection="false">
      <alignment horizontal="left" vertical="center" textRotation="0" wrapText="false" indent="0" shrinkToFit="false"/>
      <protection locked="true" hidden="false"/>
    </xf>
    <xf numFmtId="164" fontId="32" fillId="0" borderId="52" xfId="0" applyFont="true" applyBorder="true" applyAlignment="true" applyProtection="false">
      <alignment horizontal="right" vertical="center" textRotation="0" wrapText="false" indent="0" shrinkToFit="false"/>
      <protection locked="true" hidden="false"/>
    </xf>
    <xf numFmtId="164" fontId="32" fillId="0" borderId="17" xfId="0" applyFont="true" applyBorder="true" applyAlignment="true" applyProtection="false">
      <alignment horizontal="left" vertical="center" textRotation="0" wrapText="false" indent="0" shrinkToFit="false"/>
      <protection locked="true" hidden="false"/>
    </xf>
    <xf numFmtId="164" fontId="63" fillId="0" borderId="17" xfId="0" applyFont="true" applyBorder="true" applyAlignment="true" applyProtection="false">
      <alignment horizontal="center" vertical="center" textRotation="0" wrapText="false" indent="0" shrinkToFit="false"/>
      <protection locked="true" hidden="false"/>
    </xf>
    <xf numFmtId="164" fontId="63" fillId="0" borderId="18" xfId="0" applyFont="true" applyBorder="true" applyAlignment="true" applyProtection="false">
      <alignment horizontal="center" vertical="center" textRotation="0" wrapText="false" indent="0" shrinkToFit="false"/>
      <protection locked="true" hidden="false"/>
    </xf>
    <xf numFmtId="164" fontId="31" fillId="0" borderId="51" xfId="0" applyFont="true" applyBorder="true" applyAlignment="false" applyProtection="false">
      <alignment horizontal="general" vertical="center" textRotation="0" wrapText="false" indent="0" shrinkToFit="false"/>
      <protection locked="true" hidden="false"/>
    </xf>
    <xf numFmtId="164" fontId="31" fillId="5" borderId="0" xfId="0" applyFont="true" applyBorder="false" applyAlignment="true" applyProtection="false">
      <alignment horizontal="right" vertical="center" textRotation="0" wrapText="false" indent="0" shrinkToFit="false"/>
      <protection locked="true" hidden="false"/>
    </xf>
    <xf numFmtId="164" fontId="31" fillId="5" borderId="0" xfId="0" applyFont="true" applyBorder="false" applyAlignment="false" applyProtection="false">
      <alignment horizontal="general" vertical="center" textRotation="0" wrapText="false" indent="0" shrinkToFit="false"/>
      <protection locked="true" hidden="false"/>
    </xf>
    <xf numFmtId="164" fontId="31" fillId="5" borderId="54" xfId="0" applyFont="true" applyBorder="true" applyAlignment="false" applyProtection="false">
      <alignment horizontal="general" vertical="center" textRotation="0" wrapText="false" indent="0" shrinkToFit="false"/>
      <protection locked="true" hidden="false"/>
    </xf>
    <xf numFmtId="164" fontId="32" fillId="5" borderId="55" xfId="0" applyFont="true" applyBorder="true" applyAlignment="true" applyProtection="false">
      <alignment horizontal="right" vertical="top" textRotation="0" wrapText="false" indent="0" shrinkToFit="false"/>
      <protection locked="true" hidden="false"/>
    </xf>
    <xf numFmtId="164" fontId="32" fillId="0" borderId="53" xfId="0" applyFont="true" applyBorder="true" applyAlignment="true" applyProtection="false">
      <alignment horizontal="left" vertical="top" textRotation="0" wrapText="true" indent="0" shrinkToFit="false"/>
      <protection locked="true" hidden="false"/>
    </xf>
    <xf numFmtId="164" fontId="31" fillId="0" borderId="54" xfId="0" applyFont="true" applyBorder="true" applyAlignment="false" applyProtection="false">
      <alignment horizontal="general" vertical="center" textRotation="0" wrapText="false" indent="0" shrinkToFit="false"/>
      <protection locked="true" hidden="false"/>
    </xf>
    <xf numFmtId="164" fontId="31" fillId="5" borderId="55" xfId="0" applyFont="true" applyBorder="true" applyAlignment="true" applyProtection="false">
      <alignment horizontal="right" vertical="center" textRotation="0" wrapText="false" indent="0" shrinkToFit="false"/>
      <protection locked="true" hidden="false"/>
    </xf>
    <xf numFmtId="164" fontId="63" fillId="0" borderId="0" xfId="0" applyFont="true" applyBorder="false" applyAlignment="true" applyProtection="false">
      <alignment horizontal="center" vertical="center" textRotation="0" wrapText="false" indent="0" shrinkToFit="false"/>
      <protection locked="true" hidden="false"/>
    </xf>
    <xf numFmtId="164" fontId="63" fillId="0" borderId="54" xfId="0" applyFont="true" applyBorder="true" applyAlignment="true" applyProtection="false">
      <alignment horizontal="center" vertical="center" textRotation="0" wrapText="false" indent="0" shrinkToFit="false"/>
      <protection locked="true" hidden="false"/>
    </xf>
    <xf numFmtId="164" fontId="31" fillId="5" borderId="54" xfId="0" applyFont="true" applyBorder="true" applyAlignment="true" applyProtection="false">
      <alignment horizontal="left" vertical="center" textRotation="0" wrapText="false" indent="0" shrinkToFit="false"/>
      <protection locked="true" hidden="false"/>
    </xf>
    <xf numFmtId="164" fontId="31" fillId="0" borderId="55" xfId="0" applyFont="true" applyBorder="true" applyAlignment="true" applyProtection="false">
      <alignment horizontal="right" vertical="center" textRotation="0" wrapText="false" indent="0" shrinkToFit="false"/>
      <protection locked="true" hidden="false"/>
    </xf>
    <xf numFmtId="164" fontId="31" fillId="5" borderId="0" xfId="0" applyFont="true" applyBorder="false" applyAlignment="true" applyProtection="false">
      <alignment horizontal="left" vertical="center" textRotation="0" wrapText="false" indent="0" shrinkToFit="true"/>
      <protection locked="true" hidden="false"/>
    </xf>
    <xf numFmtId="180" fontId="82" fillId="0" borderId="0" xfId="0" applyFont="true" applyBorder="true" applyAlignment="true" applyProtection="false">
      <alignment horizontal="center" vertical="center" textRotation="0" wrapText="false" indent="0" shrinkToFit="true"/>
      <protection locked="true" hidden="false"/>
    </xf>
    <xf numFmtId="164" fontId="31" fillId="5" borderId="0" xfId="0" applyFont="true" applyBorder="true" applyAlignment="true" applyProtection="false">
      <alignment horizontal="left" vertical="center" textRotation="0" wrapText="false" indent="0" shrinkToFit="false"/>
      <protection locked="true" hidden="false"/>
    </xf>
    <xf numFmtId="164" fontId="31" fillId="5" borderId="0" xfId="0" applyFont="true" applyBorder="true" applyAlignment="true" applyProtection="false">
      <alignment horizontal="left" vertical="center" textRotation="0" wrapText="false" indent="0" shrinkToFit="true"/>
      <protection locked="true" hidden="false"/>
    </xf>
    <xf numFmtId="164" fontId="31" fillId="0" borderId="55" xfId="0" applyFont="true" applyBorder="true" applyAlignment="false" applyProtection="false">
      <alignment horizontal="general" vertical="center" textRotation="0" wrapText="false" indent="0" shrinkToFit="false"/>
      <protection locked="true" hidden="false"/>
    </xf>
    <xf numFmtId="164" fontId="31" fillId="5" borderId="51" xfId="0" applyFont="true" applyBorder="true" applyAlignment="true" applyProtection="false">
      <alignment horizontal="left" vertical="center" textRotation="0" wrapText="false" indent="0" shrinkToFit="false"/>
      <protection locked="true" hidden="false"/>
    </xf>
    <xf numFmtId="164" fontId="40" fillId="5" borderId="0" xfId="0" applyFont="true" applyBorder="false" applyAlignment="false" applyProtection="false">
      <alignment horizontal="general" vertical="center" textRotation="0" wrapText="false" indent="0" shrinkToFit="false"/>
      <protection locked="true" hidden="false"/>
    </xf>
    <xf numFmtId="164" fontId="31" fillId="5" borderId="47" xfId="0" applyFont="true" applyBorder="true" applyAlignment="true" applyProtection="false">
      <alignment horizontal="left" vertical="center" textRotation="0" wrapText="false" indent="0" shrinkToFit="false"/>
      <protection locked="true" hidden="false"/>
    </xf>
    <xf numFmtId="164" fontId="31" fillId="5" borderId="97" xfId="0" applyFont="true" applyBorder="true" applyAlignment="true" applyProtection="false">
      <alignment horizontal="left" vertical="center" textRotation="0" wrapText="false" indent="0" shrinkToFit="false"/>
      <protection locked="true" hidden="false"/>
    </xf>
    <xf numFmtId="164" fontId="63" fillId="0" borderId="89"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general" vertical="top" textRotation="0" wrapText="true" indent="0" shrinkToFit="false"/>
      <protection locked="true" hidden="false"/>
    </xf>
    <xf numFmtId="164" fontId="32" fillId="0" borderId="53" xfId="0" applyFont="true" applyBorder="true" applyAlignment="true" applyProtection="false">
      <alignment horizontal="general" vertical="top" textRotation="0" wrapText="true" indent="0" shrinkToFit="false"/>
      <protection locked="true" hidden="false"/>
    </xf>
    <xf numFmtId="164" fontId="32" fillId="0" borderId="51" xfId="0" applyFont="true" applyBorder="true" applyAlignment="true" applyProtection="false">
      <alignment horizontal="general" vertical="top" textRotation="0" wrapText="true" indent="0" shrinkToFit="false"/>
      <protection locked="true" hidden="false"/>
    </xf>
    <xf numFmtId="164" fontId="32" fillId="5" borderId="38" xfId="0" applyFont="true" applyBorder="true" applyAlignment="true" applyProtection="false">
      <alignment horizontal="center" vertical="center" textRotation="0" wrapText="false" indent="0" shrinkToFit="false"/>
      <protection locked="true" hidden="false"/>
    </xf>
    <xf numFmtId="164" fontId="40" fillId="5" borderId="53" xfId="0" applyFont="true" applyBorder="true" applyAlignment="true" applyProtection="false">
      <alignment horizontal="left" vertical="center" textRotation="0" wrapText="false" indent="0" shrinkToFit="false"/>
      <protection locked="true" hidden="false"/>
    </xf>
    <xf numFmtId="164" fontId="33" fillId="5" borderId="184" xfId="0" applyFont="true" applyBorder="true" applyAlignment="true" applyProtection="false">
      <alignment horizontal="center" vertical="center" textRotation="0" wrapText="false" indent="0" shrinkToFit="false"/>
      <protection locked="true" hidden="false"/>
    </xf>
    <xf numFmtId="195" fontId="31" fillId="5" borderId="192" xfId="0" applyFont="true" applyBorder="true" applyAlignment="false" applyProtection="false">
      <alignment horizontal="general" vertical="center" textRotation="0" wrapText="false" indent="0" shrinkToFit="false"/>
      <protection locked="true" hidden="false"/>
    </xf>
    <xf numFmtId="164" fontId="31" fillId="5" borderId="193" xfId="0" applyFont="true" applyBorder="true" applyAlignment="true" applyProtection="false">
      <alignment horizontal="center" vertical="center" textRotation="0" wrapText="false" indent="0" shrinkToFit="true"/>
      <protection locked="true" hidden="false"/>
    </xf>
    <xf numFmtId="195" fontId="31" fillId="5" borderId="193" xfId="0" applyFont="true" applyBorder="true" applyAlignment="true" applyProtection="false">
      <alignment horizontal="left" vertical="center" textRotation="0" wrapText="false" indent="0" shrinkToFit="true"/>
      <protection locked="true" hidden="false"/>
    </xf>
    <xf numFmtId="195" fontId="31" fillId="5" borderId="193" xfId="0" applyFont="true" applyBorder="true" applyAlignment="true" applyProtection="false">
      <alignment horizontal="general" vertical="center" textRotation="0" wrapText="false" indent="0" shrinkToFit="true"/>
      <protection locked="true" hidden="false"/>
    </xf>
    <xf numFmtId="164" fontId="31" fillId="5" borderId="194" xfId="0" applyFont="true" applyBorder="true" applyAlignment="true" applyProtection="false">
      <alignment horizontal="left" vertical="center" textRotation="0" wrapText="false" indent="0" shrinkToFit="false"/>
      <protection locked="true" hidden="false"/>
    </xf>
    <xf numFmtId="164" fontId="32" fillId="5" borderId="77" xfId="0" applyFont="true" applyBorder="true" applyAlignment="true" applyProtection="false">
      <alignment horizontal="center" vertical="center" textRotation="255" wrapText="true" indent="0" shrinkToFit="false"/>
      <protection locked="true" hidden="false"/>
    </xf>
    <xf numFmtId="164" fontId="32" fillId="5" borderId="37" xfId="0" applyFont="true" applyBorder="true" applyAlignment="true" applyProtection="false">
      <alignment horizontal="center" vertical="center" textRotation="0" wrapText="false" indent="0" shrinkToFit="false"/>
      <protection locked="true" hidden="false"/>
    </xf>
    <xf numFmtId="195" fontId="31" fillId="5" borderId="46" xfId="0" applyFont="true" applyBorder="true" applyAlignment="false" applyProtection="false">
      <alignment horizontal="general" vertical="center" textRotation="0" wrapText="false" indent="0" shrinkToFit="false"/>
      <protection locked="true" hidden="false"/>
    </xf>
    <xf numFmtId="164" fontId="31" fillId="5" borderId="47" xfId="0" applyFont="true" applyBorder="true" applyAlignment="true" applyProtection="false">
      <alignment horizontal="center" vertical="center" textRotation="0" wrapText="false" indent="0" shrinkToFit="true"/>
      <protection locked="true" hidden="false"/>
    </xf>
    <xf numFmtId="195" fontId="31" fillId="5" borderId="47" xfId="0" applyFont="true" applyBorder="true" applyAlignment="true" applyProtection="false">
      <alignment horizontal="left" vertical="center" textRotation="0" wrapText="false" indent="0" shrinkToFit="true"/>
      <protection locked="true" hidden="false"/>
    </xf>
    <xf numFmtId="195" fontId="31" fillId="5" borderId="47" xfId="0" applyFont="true" applyBorder="true" applyAlignment="true" applyProtection="false">
      <alignment horizontal="general" vertical="center" textRotation="0" wrapText="false" indent="0" shrinkToFit="true"/>
      <protection locked="true" hidden="false"/>
    </xf>
    <xf numFmtId="164" fontId="31" fillId="5" borderId="48" xfId="0" applyFont="true" applyBorder="true" applyAlignment="true" applyProtection="false">
      <alignment horizontal="left" vertical="center" textRotation="0" wrapText="false" indent="0" shrinkToFit="false"/>
      <protection locked="true" hidden="false"/>
    </xf>
    <xf numFmtId="195" fontId="31" fillId="5" borderId="46" xfId="0" applyFont="true" applyBorder="true" applyAlignment="true" applyProtection="false">
      <alignment horizontal="general" vertical="center" textRotation="0" wrapText="false" indent="0" shrinkToFit="true"/>
      <protection locked="true" hidden="false"/>
    </xf>
    <xf numFmtId="164" fontId="31" fillId="5" borderId="47" xfId="0" applyFont="true" applyBorder="true" applyAlignment="true" applyProtection="false">
      <alignment horizontal="center" vertical="center" textRotation="0" wrapText="false" indent="0" shrinkToFit="false"/>
      <protection locked="true" hidden="false"/>
    </xf>
    <xf numFmtId="164" fontId="31" fillId="5" borderId="48" xfId="0" applyFont="true" applyBorder="true" applyAlignment="true" applyProtection="false">
      <alignment horizontal="left" vertical="center" textRotation="0" wrapText="false" indent="0" shrinkToFit="true"/>
      <protection locked="true" hidden="false"/>
    </xf>
    <xf numFmtId="195" fontId="31" fillId="5" borderId="10" xfId="0" applyFont="true" applyBorder="true" applyAlignment="false" applyProtection="false">
      <alignment horizontal="general" vertical="center" textRotation="0" wrapText="false" indent="0" shrinkToFit="false"/>
      <protection locked="true" hidden="false"/>
    </xf>
    <xf numFmtId="164" fontId="31" fillId="5" borderId="11" xfId="0" applyFont="true" applyBorder="true" applyAlignment="true" applyProtection="false">
      <alignment horizontal="center" vertical="center" textRotation="0" wrapText="false" indent="0" shrinkToFit="true"/>
      <protection locked="true" hidden="false"/>
    </xf>
    <xf numFmtId="195" fontId="31" fillId="5" borderId="11" xfId="0" applyFont="true" applyBorder="true" applyAlignment="true" applyProtection="false">
      <alignment horizontal="left" vertical="center" textRotation="0" wrapText="false" indent="0" shrinkToFit="true"/>
      <protection locked="true" hidden="false"/>
    </xf>
    <xf numFmtId="195" fontId="31" fillId="5" borderId="11" xfId="0" applyFont="true" applyBorder="true" applyAlignment="true" applyProtection="false">
      <alignment horizontal="general" vertical="center" textRotation="0" wrapText="false" indent="0" shrinkToFit="true"/>
      <protection locked="true" hidden="false"/>
    </xf>
    <xf numFmtId="164" fontId="31" fillId="5" borderId="41" xfId="0" applyFont="true" applyBorder="true" applyAlignment="true" applyProtection="false">
      <alignment horizontal="left" vertical="center" textRotation="0" wrapText="false" indent="0" shrinkToFit="false"/>
      <protection locked="true" hidden="false"/>
    </xf>
    <xf numFmtId="195" fontId="31" fillId="5" borderId="10" xfId="0" applyFont="true" applyBorder="true" applyAlignment="true" applyProtection="false">
      <alignment horizontal="general" vertical="center" textRotation="0" wrapText="false" indent="0" shrinkToFit="true"/>
      <protection locked="true" hidden="false"/>
    </xf>
    <xf numFmtId="164" fontId="31" fillId="5" borderId="11" xfId="0" applyFont="true" applyBorder="true" applyAlignment="true" applyProtection="false">
      <alignment horizontal="center" vertical="center" textRotation="0" wrapText="false" indent="0" shrinkToFit="false"/>
      <protection locked="true" hidden="false"/>
    </xf>
    <xf numFmtId="164" fontId="31" fillId="5" borderId="41" xfId="0" applyFont="true" applyBorder="true" applyAlignment="true" applyProtection="false">
      <alignment horizontal="left" vertical="center" textRotation="0" wrapText="false" indent="0" shrinkToFit="true"/>
      <protection locked="true" hidden="false"/>
    </xf>
    <xf numFmtId="195" fontId="31" fillId="5" borderId="16" xfId="0" applyFont="true" applyBorder="true" applyAlignment="false" applyProtection="false">
      <alignment horizontal="general" vertical="center" textRotation="0" wrapText="false" indent="0" shrinkToFit="false"/>
      <protection locked="true" hidden="false"/>
    </xf>
    <xf numFmtId="164" fontId="31" fillId="5" borderId="17" xfId="0" applyFont="true" applyBorder="true" applyAlignment="true" applyProtection="false">
      <alignment horizontal="center" vertical="center" textRotation="0" wrapText="false" indent="0" shrinkToFit="true"/>
      <protection locked="true" hidden="false"/>
    </xf>
    <xf numFmtId="195" fontId="31" fillId="5" borderId="17" xfId="0" applyFont="true" applyBorder="true" applyAlignment="true" applyProtection="false">
      <alignment horizontal="left" vertical="center" textRotation="0" wrapText="false" indent="0" shrinkToFit="true"/>
      <protection locked="true" hidden="false"/>
    </xf>
    <xf numFmtId="195" fontId="31" fillId="5" borderId="17" xfId="0" applyFont="true" applyBorder="true" applyAlignment="true" applyProtection="false">
      <alignment horizontal="general" vertical="center" textRotation="0" wrapText="false" indent="0" shrinkToFit="true"/>
      <protection locked="true" hidden="false"/>
    </xf>
    <xf numFmtId="164" fontId="31" fillId="5" borderId="44" xfId="0" applyFont="true" applyBorder="true" applyAlignment="true" applyProtection="false">
      <alignment horizontal="left" vertical="center" textRotation="0" wrapText="false" indent="0" shrinkToFit="false"/>
      <protection locked="true" hidden="false"/>
    </xf>
    <xf numFmtId="195" fontId="31" fillId="5" borderId="16" xfId="0" applyFont="true" applyBorder="true" applyAlignment="true" applyProtection="false">
      <alignment horizontal="general" vertical="center" textRotation="0" wrapText="false" indent="0" shrinkToFit="true"/>
      <protection locked="true" hidden="false"/>
    </xf>
    <xf numFmtId="164" fontId="31" fillId="5" borderId="17" xfId="0" applyFont="true" applyBorder="true" applyAlignment="true" applyProtection="false">
      <alignment horizontal="center" vertical="center" textRotation="0" wrapText="false" indent="0" shrinkToFit="false"/>
      <protection locked="true" hidden="false"/>
    </xf>
    <xf numFmtId="164" fontId="31" fillId="5" borderId="44" xfId="0" applyFont="true" applyBorder="true" applyAlignment="true" applyProtection="false">
      <alignment horizontal="left" vertical="center" textRotation="0" wrapText="false" indent="0" shrinkToFit="true"/>
      <protection locked="true" hidden="false"/>
    </xf>
    <xf numFmtId="164" fontId="32" fillId="5" borderId="34" xfId="0" applyFont="true" applyBorder="true" applyAlignment="true" applyProtection="false">
      <alignment horizontal="center" vertical="center" textRotation="255" wrapText="true" indent="0" shrinkToFit="false"/>
      <protection locked="true" hidden="false"/>
    </xf>
    <xf numFmtId="164" fontId="32" fillId="5" borderId="150" xfId="0" applyFont="true" applyBorder="true" applyAlignment="true" applyProtection="false">
      <alignment horizontal="center" vertical="center" textRotation="0" wrapText="false" indent="0" shrinkToFit="false"/>
      <protection locked="true" hidden="false"/>
    </xf>
    <xf numFmtId="195" fontId="31" fillId="5" borderId="178" xfId="0" applyFont="true" applyBorder="true" applyAlignment="false" applyProtection="false">
      <alignment horizontal="general" vertical="center" textRotation="0" wrapText="false" indent="0" shrinkToFit="false"/>
      <protection locked="true" hidden="false"/>
    </xf>
    <xf numFmtId="164" fontId="31" fillId="5" borderId="195" xfId="0" applyFont="true" applyBorder="true" applyAlignment="true" applyProtection="false">
      <alignment horizontal="center" vertical="center" textRotation="0" wrapText="false" indent="0" shrinkToFit="true"/>
      <protection locked="true" hidden="false"/>
    </xf>
    <xf numFmtId="195" fontId="31" fillId="5" borderId="195" xfId="0" applyFont="true" applyBorder="true" applyAlignment="true" applyProtection="false">
      <alignment horizontal="left" vertical="center" textRotation="0" wrapText="false" indent="0" shrinkToFit="true"/>
      <protection locked="true" hidden="false"/>
    </xf>
    <xf numFmtId="195" fontId="31" fillId="5" borderId="195" xfId="0" applyFont="true" applyBorder="true" applyAlignment="true" applyProtection="false">
      <alignment horizontal="general" vertical="center" textRotation="0" wrapText="false" indent="0" shrinkToFit="true"/>
      <protection locked="true" hidden="false"/>
    </xf>
    <xf numFmtId="164" fontId="31" fillId="5" borderId="196" xfId="0" applyFont="true" applyBorder="true" applyAlignment="true" applyProtection="false">
      <alignment horizontal="left" vertical="center" textRotation="0" wrapText="false" indent="0" shrinkToFit="false"/>
      <protection locked="true" hidden="false"/>
    </xf>
    <xf numFmtId="195" fontId="31" fillId="5" borderId="178" xfId="0" applyFont="true" applyBorder="true" applyAlignment="true" applyProtection="false">
      <alignment horizontal="general" vertical="center" textRotation="0" wrapText="false" indent="0" shrinkToFit="true"/>
      <protection locked="true" hidden="false"/>
    </xf>
    <xf numFmtId="164" fontId="31" fillId="5" borderId="195" xfId="0" applyFont="true" applyBorder="true" applyAlignment="true" applyProtection="false">
      <alignment horizontal="center" vertical="center" textRotation="0" wrapText="false" indent="0" shrinkToFit="false"/>
      <protection locked="true" hidden="false"/>
    </xf>
    <xf numFmtId="164" fontId="31" fillId="5" borderId="196" xfId="0" applyFont="true" applyBorder="true" applyAlignment="true" applyProtection="false">
      <alignment horizontal="left" vertical="center" textRotation="0" wrapText="false" indent="0" shrinkToFit="true"/>
      <protection locked="true" hidden="false"/>
    </xf>
    <xf numFmtId="164" fontId="81" fillId="0" borderId="0" xfId="0" applyFont="true" applyBorder="true" applyAlignment="true" applyProtection="false">
      <alignment horizontal="left" vertical="center" textRotation="0" wrapText="false" indent="0" shrinkToFit="false"/>
      <protection locked="true" hidden="false"/>
    </xf>
    <xf numFmtId="195" fontId="31" fillId="5" borderId="65" xfId="0" applyFont="true" applyBorder="true" applyAlignment="false" applyProtection="false">
      <alignment horizontal="general" vertical="center" textRotation="0" wrapText="false" indent="0" shrinkToFit="false"/>
      <protection locked="true" hidden="false"/>
    </xf>
    <xf numFmtId="164" fontId="31" fillId="5" borderId="73" xfId="0" applyFont="true" applyBorder="true" applyAlignment="true" applyProtection="false">
      <alignment horizontal="center" vertical="center" textRotation="0" wrapText="false" indent="0" shrinkToFit="true"/>
      <protection locked="true" hidden="false"/>
    </xf>
    <xf numFmtId="195" fontId="31" fillId="5" borderId="73" xfId="0" applyFont="true" applyBorder="true" applyAlignment="true" applyProtection="false">
      <alignment horizontal="left" vertical="center" textRotation="0" wrapText="false" indent="0" shrinkToFit="true"/>
      <protection locked="true" hidden="false"/>
    </xf>
    <xf numFmtId="195" fontId="31" fillId="5" borderId="73" xfId="0" applyFont="true" applyBorder="true" applyAlignment="true" applyProtection="false">
      <alignment horizontal="general" vertical="center" textRotation="0" wrapText="false" indent="0" shrinkToFit="true"/>
      <protection locked="true" hidden="false"/>
    </xf>
    <xf numFmtId="164" fontId="31" fillId="5" borderId="74" xfId="0" applyFont="true" applyBorder="true" applyAlignment="true" applyProtection="false">
      <alignment horizontal="left" vertical="center" textRotation="0" wrapText="false" indent="0" shrinkToFit="false"/>
      <protection locked="true" hidden="false"/>
    </xf>
    <xf numFmtId="195" fontId="31" fillId="5" borderId="65" xfId="0" applyFont="true" applyBorder="true" applyAlignment="true" applyProtection="false">
      <alignment horizontal="general" vertical="center" textRotation="0" wrapText="false" indent="0" shrinkToFit="true"/>
      <protection locked="true" hidden="false"/>
    </xf>
    <xf numFmtId="164" fontId="31" fillId="5" borderId="73" xfId="0" applyFont="true" applyBorder="true" applyAlignment="true" applyProtection="false">
      <alignment horizontal="center" vertical="center" textRotation="0" wrapText="false" indent="0" shrinkToFit="false"/>
      <protection locked="true" hidden="false"/>
    </xf>
    <xf numFmtId="164" fontId="31" fillId="5" borderId="74" xfId="0" applyFont="true" applyBorder="true" applyAlignment="true" applyProtection="false">
      <alignment horizontal="left" vertical="center" textRotation="0" wrapText="false" indent="0" shrinkToFit="true"/>
      <protection locked="true" hidden="false"/>
    </xf>
    <xf numFmtId="164" fontId="31" fillId="0" borderId="0" xfId="0" applyFont="true" applyBorder="true" applyAlignment="true" applyProtection="false">
      <alignment horizontal="left" vertical="center" textRotation="0" wrapText="true" indent="0" shrinkToFit="false"/>
      <protection locked="true" hidden="false"/>
    </xf>
    <xf numFmtId="164" fontId="31" fillId="0" borderId="0" xfId="0" applyFont="true" applyBorder="true" applyAlignment="true" applyProtection="false">
      <alignment horizontal="left" vertical="center" textRotation="0" wrapText="false" indent="0" shrinkToFit="false"/>
      <protection locked="true" hidden="false"/>
    </xf>
    <xf numFmtId="164" fontId="32" fillId="5" borderId="40" xfId="0" applyFont="true" applyBorder="true" applyAlignment="true" applyProtection="false">
      <alignment horizontal="center" vertical="center" textRotation="0" wrapText="false" indent="0" shrinkToFit="false"/>
      <protection locked="true" hidden="false"/>
    </xf>
    <xf numFmtId="164" fontId="32" fillId="5" borderId="41" xfId="0" applyFont="true" applyBorder="true" applyAlignment="true" applyProtection="false">
      <alignment horizontal="center" vertical="center" textRotation="0" wrapText="false" indent="0" shrinkToFit="false"/>
      <protection locked="true" hidden="false"/>
    </xf>
    <xf numFmtId="164" fontId="32" fillId="5" borderId="10" xfId="0" applyFont="true" applyBorder="true" applyAlignment="true" applyProtection="false">
      <alignment horizontal="center" vertical="center" textRotation="0" wrapText="false" indent="0" shrinkToFit="false"/>
      <protection locked="true" hidden="false"/>
    </xf>
    <xf numFmtId="164" fontId="32" fillId="5" borderId="54" xfId="0" applyFont="true" applyBorder="true" applyAlignment="true" applyProtection="false">
      <alignment horizontal="general" vertical="top" textRotation="0" wrapText="false" indent="0" shrinkToFit="false"/>
      <protection locked="true" hidden="false"/>
    </xf>
    <xf numFmtId="164" fontId="31" fillId="0" borderId="53" xfId="0" applyFont="true" applyBorder="true" applyAlignment="false" applyProtection="false">
      <alignment horizontal="general" vertical="center" textRotation="0" wrapText="false" indent="0" shrinkToFit="false"/>
      <protection locked="true" hidden="false"/>
    </xf>
    <xf numFmtId="164" fontId="32" fillId="5" borderId="16" xfId="0" applyFont="true" applyBorder="true" applyAlignment="true" applyProtection="false">
      <alignment horizontal="right" vertical="top" textRotation="0" wrapText="true" indent="0" shrinkToFit="false"/>
      <protection locked="true" hidden="false"/>
    </xf>
    <xf numFmtId="164" fontId="32" fillId="5" borderId="16" xfId="0" applyFont="true" applyBorder="true" applyAlignment="true" applyProtection="false">
      <alignment horizontal="center" vertical="center" textRotation="0" wrapText="false" indent="0" shrinkToFit="false"/>
      <protection locked="true" hidden="false"/>
    </xf>
    <xf numFmtId="164" fontId="32" fillId="0" borderId="46" xfId="0" applyFont="true" applyBorder="true" applyAlignment="true" applyProtection="false">
      <alignment horizontal="left" vertical="center" textRotation="0" wrapText="false" indent="0" shrinkToFit="false"/>
      <protection locked="true" hidden="false"/>
    </xf>
    <xf numFmtId="164" fontId="32" fillId="5" borderId="75" xfId="0" applyFont="true" applyBorder="true" applyAlignment="true" applyProtection="false">
      <alignment horizontal="center" vertical="center" textRotation="0" wrapText="false" indent="0" shrinkToFit="false"/>
      <protection locked="true" hidden="false"/>
    </xf>
    <xf numFmtId="164" fontId="32" fillId="5" borderId="156" xfId="0" applyFont="true" applyBorder="true" applyAlignment="true" applyProtection="false">
      <alignment horizontal="center" vertical="center" textRotation="0" wrapText="false" indent="0" shrinkToFit="false"/>
      <protection locked="true" hidden="false"/>
    </xf>
    <xf numFmtId="164" fontId="32" fillId="5" borderId="197" xfId="0" applyFont="true" applyBorder="true" applyAlignment="true" applyProtection="false">
      <alignment horizontal="center" vertical="center" textRotation="0" wrapText="false" indent="0" shrinkToFit="false"/>
      <protection locked="true" hidden="false"/>
    </xf>
    <xf numFmtId="164" fontId="31" fillId="0" borderId="53" xfId="0" applyFont="true" applyBorder="true" applyAlignment="true" applyProtection="false">
      <alignment horizontal="left" vertical="center" textRotation="0" wrapText="false" indent="0" shrinkToFit="false"/>
      <protection locked="true" hidden="false"/>
    </xf>
    <xf numFmtId="180" fontId="31" fillId="5" borderId="0" xfId="0" applyFont="true" applyBorder="true" applyAlignment="true" applyProtection="false">
      <alignment horizontal="general" vertical="center" textRotation="0" wrapText="false" indent="0" shrinkToFit="true"/>
      <protection locked="true" hidden="false"/>
    </xf>
    <xf numFmtId="164" fontId="32" fillId="5" borderId="198" xfId="0" applyFont="true" applyBorder="true" applyAlignment="true" applyProtection="false">
      <alignment horizontal="center" vertical="center" textRotation="255" wrapText="false" indent="0" shrinkToFit="false"/>
      <protection locked="true" hidden="false"/>
    </xf>
    <xf numFmtId="164" fontId="32" fillId="5" borderId="63" xfId="0" applyFont="true" applyBorder="true" applyAlignment="true" applyProtection="false">
      <alignment horizontal="right" vertical="center" textRotation="0" wrapText="false" indent="0" shrinkToFit="false"/>
      <protection locked="true" hidden="false"/>
    </xf>
    <xf numFmtId="164" fontId="31" fillId="5" borderId="112" xfId="0" applyFont="true" applyBorder="true" applyAlignment="true" applyProtection="false">
      <alignment horizontal="right" vertical="center" textRotation="0" wrapText="false" indent="0" shrinkToFit="false"/>
      <protection locked="true" hidden="false"/>
    </xf>
    <xf numFmtId="182" fontId="31" fillId="5" borderId="199" xfId="0" applyFont="true" applyBorder="true" applyAlignment="false" applyProtection="false">
      <alignment horizontal="general" vertical="center" textRotation="0" wrapText="false" indent="0" shrinkToFit="false"/>
      <protection locked="true" hidden="false"/>
    </xf>
    <xf numFmtId="182" fontId="31" fillId="5" borderId="200" xfId="0" applyFont="true" applyBorder="true" applyAlignment="false" applyProtection="false">
      <alignment horizontal="general" vertical="center" textRotation="0" wrapText="false" indent="0" shrinkToFit="false"/>
      <protection locked="true" hidden="false"/>
    </xf>
    <xf numFmtId="182" fontId="31" fillId="5" borderId="201" xfId="0" applyFont="true" applyBorder="true" applyAlignment="false" applyProtection="false">
      <alignment horizontal="general" vertical="center" textRotation="0" wrapText="false" indent="0" shrinkToFit="false"/>
      <protection locked="true" hidden="false"/>
    </xf>
    <xf numFmtId="196" fontId="31" fillId="3" borderId="63" xfId="0" applyFont="true" applyBorder="true" applyAlignment="false" applyProtection="false">
      <alignment horizontal="general" vertical="center" textRotation="0" wrapText="false" indent="0" shrinkToFit="false"/>
      <protection locked="true" hidden="false"/>
    </xf>
    <xf numFmtId="196" fontId="31" fillId="5" borderId="63" xfId="0" applyFont="true" applyBorder="true" applyAlignment="true" applyProtection="false">
      <alignment horizontal="general" vertical="center" textRotation="0" wrapText="false" indent="0" shrinkToFit="false"/>
      <protection locked="true" hidden="false"/>
    </xf>
    <xf numFmtId="168" fontId="31" fillId="5" borderId="66" xfId="0" applyFont="true" applyBorder="true" applyAlignment="true" applyProtection="false">
      <alignment horizontal="center" vertical="center" textRotation="0" wrapText="false" indent="0" shrinkToFit="false"/>
      <protection locked="true" hidden="false"/>
    </xf>
    <xf numFmtId="197" fontId="31" fillId="3" borderId="60" xfId="0" applyFont="true" applyBorder="true" applyAlignment="true" applyProtection="false">
      <alignment horizontal="center" vertical="center" textRotation="0" wrapText="true" indent="0" shrinkToFit="false"/>
      <protection locked="true" hidden="false"/>
    </xf>
    <xf numFmtId="197" fontId="9" fillId="0" borderId="0" xfId="0" applyFont="true" applyBorder="false" applyAlignment="false" applyProtection="false">
      <alignment horizontal="general" vertical="center" textRotation="0" wrapText="false" indent="0" shrinkToFit="false"/>
      <protection locked="true" hidden="false"/>
    </xf>
    <xf numFmtId="198" fontId="32" fillId="5" borderId="70" xfId="0" applyFont="true" applyBorder="true" applyAlignment="true" applyProtection="false">
      <alignment horizontal="right" vertical="center" textRotation="0" wrapText="false" indent="0" shrinkToFit="false"/>
      <protection locked="true" hidden="false"/>
    </xf>
    <xf numFmtId="164" fontId="31" fillId="5" borderId="72" xfId="0" applyFont="true" applyBorder="true" applyAlignment="true" applyProtection="false">
      <alignment horizontal="center" vertical="center" textRotation="0" wrapText="false" indent="0" shrinkToFit="false"/>
      <protection locked="true" hidden="false"/>
    </xf>
    <xf numFmtId="198" fontId="31" fillId="5" borderId="72" xfId="0" applyFont="true" applyBorder="true" applyAlignment="false" applyProtection="false">
      <alignment horizontal="general" vertical="center" textRotation="0" wrapText="false" indent="0" shrinkToFit="false"/>
      <protection locked="true" hidden="false"/>
    </xf>
    <xf numFmtId="164" fontId="31" fillId="5" borderId="72" xfId="0" applyFont="true" applyBorder="true" applyAlignment="false" applyProtection="false">
      <alignment horizontal="general" vertical="center" textRotation="0" wrapText="false" indent="0" shrinkToFit="false"/>
      <protection locked="true" hidden="false"/>
    </xf>
    <xf numFmtId="182" fontId="31" fillId="5" borderId="56" xfId="0" applyFont="true" applyBorder="true" applyAlignment="false" applyProtection="false">
      <alignment horizontal="general" vertical="center" textRotation="0" wrapText="false" indent="0" shrinkToFit="false"/>
      <protection locked="true" hidden="false"/>
    </xf>
    <xf numFmtId="182" fontId="31" fillId="5" borderId="202" xfId="0" applyFont="true" applyBorder="true" applyAlignment="false" applyProtection="false">
      <alignment horizontal="general" vertical="center" textRotation="0" wrapText="false" indent="0" shrinkToFit="false"/>
      <protection locked="true" hidden="false"/>
    </xf>
    <xf numFmtId="182" fontId="31" fillId="5" borderId="203" xfId="0" applyFont="true" applyBorder="true" applyAlignment="false" applyProtection="false">
      <alignment horizontal="general" vertical="center" textRotation="0" wrapText="false" indent="0" shrinkToFit="false"/>
      <protection locked="true" hidden="false"/>
    </xf>
    <xf numFmtId="196" fontId="31" fillId="3" borderId="61" xfId="0" applyFont="true" applyBorder="true" applyAlignment="false" applyProtection="false">
      <alignment horizontal="general" vertical="center" textRotation="0" wrapText="false" indent="0" shrinkToFit="false"/>
      <protection locked="true" hidden="false"/>
    </xf>
    <xf numFmtId="196" fontId="31" fillId="5" borderId="69" xfId="0" applyFont="true" applyBorder="true" applyAlignment="true" applyProtection="false">
      <alignment horizontal="general" vertical="center" textRotation="0" wrapText="false" indent="0" shrinkToFit="false"/>
      <protection locked="true" hidden="false"/>
    </xf>
    <xf numFmtId="168" fontId="31" fillId="5" borderId="67" xfId="0" applyFont="true" applyBorder="true" applyAlignment="true" applyProtection="false">
      <alignment horizontal="center" vertical="center" textRotation="0" wrapText="false" indent="0" shrinkToFit="false"/>
      <protection locked="true" hidden="false"/>
    </xf>
    <xf numFmtId="197" fontId="31" fillId="3" borderId="68" xfId="0" applyFont="true" applyBorder="true" applyAlignment="true" applyProtection="false">
      <alignment horizontal="center" vertical="center" textRotation="0" wrapText="true" indent="0" shrinkToFit="false"/>
      <protection locked="true" hidden="false"/>
    </xf>
    <xf numFmtId="164" fontId="31" fillId="5" borderId="70" xfId="0" applyFont="true" applyBorder="true" applyAlignment="false" applyProtection="false">
      <alignment horizontal="general" vertical="center" textRotation="0" wrapText="false" indent="0" shrinkToFit="false"/>
      <protection locked="true" hidden="false"/>
    </xf>
    <xf numFmtId="198" fontId="31" fillId="5" borderId="70" xfId="0" applyFont="true" applyBorder="true" applyAlignment="true" applyProtection="false">
      <alignment horizontal="general" vertical="center" textRotation="0" wrapText="false" indent="0" shrinkToFit="true"/>
      <protection locked="true" hidden="false"/>
    </xf>
    <xf numFmtId="164" fontId="31" fillId="5" borderId="70" xfId="0" applyFont="true" applyBorder="true" applyAlignment="true" applyProtection="false">
      <alignment horizontal="center" vertical="center" textRotation="0" wrapText="false" indent="0" shrinkToFit="false"/>
      <protection locked="true" hidden="false"/>
    </xf>
    <xf numFmtId="182" fontId="31" fillId="5" borderId="204" xfId="0" applyFont="true" applyBorder="true" applyAlignment="false" applyProtection="false">
      <alignment horizontal="general" vertical="center" textRotation="0" wrapText="false" indent="0" shrinkToFit="false"/>
      <protection locked="true" hidden="false"/>
    </xf>
    <xf numFmtId="182" fontId="31" fillId="5" borderId="205" xfId="0" applyFont="true" applyBorder="true" applyAlignment="false" applyProtection="false">
      <alignment horizontal="general" vertical="center" textRotation="0" wrapText="false" indent="0" shrinkToFit="false"/>
      <protection locked="true" hidden="false"/>
    </xf>
    <xf numFmtId="182" fontId="31" fillId="5" borderId="206" xfId="0" applyFont="true" applyBorder="true" applyAlignment="false" applyProtection="false">
      <alignment horizontal="general" vertical="center" textRotation="0" wrapText="false" indent="0" shrinkToFit="false"/>
      <protection locked="true" hidden="false"/>
    </xf>
    <xf numFmtId="196" fontId="31" fillId="3" borderId="69" xfId="0" applyFont="true" applyBorder="true" applyAlignment="false" applyProtection="false">
      <alignment horizontal="general" vertical="center" textRotation="0" wrapText="false" indent="0" shrinkToFit="false"/>
      <protection locked="true" hidden="false"/>
    </xf>
    <xf numFmtId="164" fontId="31" fillId="0" borderId="16" xfId="0" applyFont="true" applyBorder="true" applyAlignment="false" applyProtection="false">
      <alignment horizontal="general" vertical="center" textRotation="0" wrapText="false" indent="0" shrinkToFit="false"/>
      <protection locked="true" hidden="false"/>
    </xf>
    <xf numFmtId="164" fontId="31" fillId="0" borderId="48" xfId="0" applyFont="true" applyBorder="true" applyAlignment="true" applyProtection="false">
      <alignment horizontal="left" vertical="top" textRotation="0" wrapText="true" indent="0" shrinkToFit="false"/>
      <protection locked="true" hidden="false"/>
    </xf>
    <xf numFmtId="164" fontId="31" fillId="5" borderId="207" xfId="0" applyFont="true" applyBorder="true" applyAlignment="false" applyProtection="false">
      <alignment horizontal="general" vertical="center" textRotation="0" wrapText="false" indent="0" shrinkToFit="false"/>
      <protection locked="true" hidden="false"/>
    </xf>
    <xf numFmtId="196" fontId="31" fillId="3" borderId="69" xfId="0" applyFont="true" applyBorder="true" applyAlignment="true" applyProtection="false">
      <alignment horizontal="center" vertical="center" textRotation="0" wrapText="false" indent="0" shrinkToFit="false"/>
      <protection locked="true" hidden="false"/>
    </xf>
    <xf numFmtId="164" fontId="31" fillId="5" borderId="73" xfId="0" applyFont="true" applyBorder="true" applyAlignment="false" applyProtection="false">
      <alignment horizontal="general" vertical="center" textRotation="0" wrapText="false" indent="0" shrinkToFit="false"/>
      <protection locked="true" hidden="false"/>
    </xf>
    <xf numFmtId="198" fontId="31" fillId="5" borderId="73" xfId="0" applyFont="true" applyBorder="true" applyAlignment="true" applyProtection="false">
      <alignment horizontal="general" vertical="center" textRotation="0" wrapText="false" indent="0" shrinkToFit="true"/>
      <protection locked="true" hidden="false"/>
    </xf>
    <xf numFmtId="198" fontId="32" fillId="5" borderId="73" xfId="0" applyFont="true" applyBorder="true" applyAlignment="true" applyProtection="false">
      <alignment horizontal="center" vertical="center" textRotation="0" wrapText="false" indent="0" shrinkToFit="true"/>
      <protection locked="true" hidden="false"/>
    </xf>
    <xf numFmtId="182" fontId="31" fillId="5" borderId="58" xfId="0" applyFont="true" applyBorder="true" applyAlignment="false" applyProtection="false">
      <alignment horizontal="general" vertical="center" textRotation="0" wrapText="false" indent="0" shrinkToFit="false"/>
      <protection locked="true" hidden="false"/>
    </xf>
    <xf numFmtId="182" fontId="31" fillId="5" borderId="208" xfId="0" applyFont="true" applyBorder="true" applyAlignment="false" applyProtection="false">
      <alignment horizontal="general" vertical="center" textRotation="0" wrapText="false" indent="0" shrinkToFit="false"/>
      <protection locked="true" hidden="false"/>
    </xf>
    <xf numFmtId="182" fontId="31" fillId="5" borderId="209" xfId="0" applyFont="true" applyBorder="true" applyAlignment="false" applyProtection="false">
      <alignment horizontal="general" vertical="center" textRotation="0" wrapText="false" indent="0" shrinkToFit="false"/>
      <protection locked="true" hidden="false"/>
    </xf>
    <xf numFmtId="196" fontId="31" fillId="3" borderId="65" xfId="0" applyFont="true" applyBorder="true" applyAlignment="false" applyProtection="false">
      <alignment horizontal="general" vertical="center" textRotation="0" wrapText="false" indent="0" shrinkToFit="false"/>
      <protection locked="true" hidden="false"/>
    </xf>
    <xf numFmtId="196" fontId="31" fillId="5" borderId="65" xfId="0" applyFont="true" applyBorder="true" applyAlignment="true" applyProtection="false">
      <alignment horizontal="general" vertical="center" textRotation="0" wrapText="false" indent="0" shrinkToFit="false"/>
      <protection locked="true" hidden="false"/>
    </xf>
    <xf numFmtId="168" fontId="31" fillId="5" borderId="59" xfId="0" applyFont="true" applyBorder="true" applyAlignment="true" applyProtection="false">
      <alignment horizontal="center" vertical="center" textRotation="0" wrapText="false" indent="0" shrinkToFit="false"/>
      <protection locked="true" hidden="false"/>
    </xf>
    <xf numFmtId="197" fontId="31" fillId="3" borderId="64" xfId="0" applyFont="true" applyBorder="true" applyAlignment="true" applyProtection="false">
      <alignment horizontal="center" vertical="center" textRotation="0" wrapText="true" indent="0" shrinkToFit="false"/>
      <protection locked="true" hidden="false"/>
    </xf>
    <xf numFmtId="164" fontId="83" fillId="5" borderId="60" xfId="0" applyFont="true" applyBorder="true" applyAlignment="true" applyProtection="false">
      <alignment horizontal="center" vertical="center" textRotation="0" wrapText="false" indent="0" shrinkToFit="false"/>
      <protection locked="true" hidden="false"/>
    </xf>
    <xf numFmtId="198" fontId="31" fillId="5" borderId="72" xfId="0" applyFont="true" applyBorder="true" applyAlignment="true" applyProtection="false">
      <alignment horizontal="general" vertical="center" textRotation="0" wrapText="false" indent="0" shrinkToFit="true"/>
      <protection locked="true" hidden="false"/>
    </xf>
    <xf numFmtId="164" fontId="83" fillId="5" borderId="210" xfId="0" applyFont="true" applyBorder="true" applyAlignment="true" applyProtection="false">
      <alignment horizontal="center" vertical="center" textRotation="0" wrapText="false" indent="0" shrinkToFit="false"/>
      <protection locked="true" hidden="false"/>
    </xf>
    <xf numFmtId="198" fontId="31" fillId="5" borderId="211" xfId="0" applyFont="true" applyBorder="true" applyAlignment="true" applyProtection="false">
      <alignment horizontal="general" vertical="center" textRotation="0" wrapText="false" indent="0" shrinkToFit="true"/>
      <protection locked="true" hidden="false"/>
    </xf>
    <xf numFmtId="164" fontId="31" fillId="5" borderId="211" xfId="0" applyFont="true" applyBorder="true" applyAlignment="true" applyProtection="false">
      <alignment horizontal="center" vertical="center" textRotation="0" wrapText="false" indent="0" shrinkToFit="false"/>
      <protection locked="true" hidden="false"/>
    </xf>
    <xf numFmtId="164" fontId="31" fillId="5" borderId="211" xfId="0" applyFont="true" applyBorder="true" applyAlignment="false" applyProtection="false">
      <alignment horizontal="general" vertical="center" textRotation="0" wrapText="false" indent="0" shrinkToFit="false"/>
      <protection locked="true" hidden="false"/>
    </xf>
    <xf numFmtId="182" fontId="31" fillId="5" borderId="212" xfId="0" applyFont="true" applyBorder="true" applyAlignment="false" applyProtection="false">
      <alignment horizontal="general" vertical="center" textRotation="0" wrapText="false" indent="0" shrinkToFit="false"/>
      <protection locked="true" hidden="false"/>
    </xf>
    <xf numFmtId="182" fontId="31" fillId="5" borderId="213" xfId="0" applyFont="true" applyBorder="true" applyAlignment="false" applyProtection="false">
      <alignment horizontal="general" vertical="center" textRotation="0" wrapText="false" indent="0" shrinkToFit="false"/>
      <protection locked="true" hidden="false"/>
    </xf>
    <xf numFmtId="182" fontId="31" fillId="5" borderId="214" xfId="0" applyFont="true" applyBorder="true" applyAlignment="false" applyProtection="false">
      <alignment horizontal="general" vertical="center" textRotation="0" wrapText="false" indent="0" shrinkToFit="false"/>
      <protection locked="true" hidden="false"/>
    </xf>
    <xf numFmtId="196" fontId="31" fillId="3" borderId="171" xfId="0" applyFont="true" applyBorder="true" applyAlignment="false" applyProtection="false">
      <alignment horizontal="general" vertical="center" textRotation="0" wrapText="false" indent="0" shrinkToFit="false"/>
      <protection locked="true" hidden="false"/>
    </xf>
    <xf numFmtId="196" fontId="31" fillId="5" borderId="171" xfId="0" applyFont="true" applyBorder="true" applyAlignment="true" applyProtection="false">
      <alignment horizontal="general" vertical="center" textRotation="0" wrapText="false" indent="0" shrinkToFit="false"/>
      <protection locked="true" hidden="false"/>
    </xf>
    <xf numFmtId="168" fontId="31" fillId="5" borderId="215" xfId="0" applyFont="true" applyBorder="true" applyAlignment="true" applyProtection="false">
      <alignment horizontal="center" vertical="center" textRotation="0" wrapText="false" indent="0" shrinkToFit="false"/>
      <protection locked="true" hidden="false"/>
    </xf>
    <xf numFmtId="197" fontId="31" fillId="3" borderId="210" xfId="0" applyFont="true" applyBorder="true" applyAlignment="true" applyProtection="false">
      <alignment horizontal="center" vertical="center" textRotation="0" wrapText="true" indent="0" shrinkToFit="false"/>
      <protection locked="true" hidden="false"/>
    </xf>
    <xf numFmtId="164" fontId="32" fillId="5" borderId="37" xfId="0" applyFont="true" applyBorder="true" applyAlignment="true" applyProtection="false">
      <alignment horizontal="center" vertical="center" textRotation="255" wrapText="false" indent="0" shrinkToFit="false"/>
      <protection locked="true" hidden="false"/>
    </xf>
    <xf numFmtId="164" fontId="33" fillId="5" borderId="182" xfId="0" applyFont="true" applyBorder="true" applyAlignment="true" applyProtection="false">
      <alignment horizontal="right" vertical="center" textRotation="0" wrapText="false" indent="0" shrinkToFit="false"/>
      <protection locked="true" hidden="false"/>
    </xf>
    <xf numFmtId="164" fontId="31" fillId="5" borderId="183" xfId="0" applyFont="true" applyBorder="true" applyAlignment="true" applyProtection="false">
      <alignment horizontal="right" vertical="center" textRotation="0" wrapText="false" indent="0" shrinkToFit="false"/>
      <protection locked="true" hidden="false"/>
    </xf>
    <xf numFmtId="182" fontId="31" fillId="5" borderId="216" xfId="0" applyFont="true" applyBorder="true" applyAlignment="false" applyProtection="false">
      <alignment horizontal="general" vertical="center" textRotation="0" wrapText="false" indent="0" shrinkToFit="false"/>
      <protection locked="true" hidden="false"/>
    </xf>
    <xf numFmtId="182" fontId="31" fillId="5" borderId="217" xfId="0" applyFont="true" applyBorder="true" applyAlignment="false" applyProtection="false">
      <alignment horizontal="general" vertical="center" textRotation="0" wrapText="false" indent="0" shrinkToFit="false"/>
      <protection locked="true" hidden="false"/>
    </xf>
    <xf numFmtId="182" fontId="31" fillId="5" borderId="218" xfId="0" applyFont="true" applyBorder="true" applyAlignment="false" applyProtection="false">
      <alignment horizontal="general" vertical="center" textRotation="0" wrapText="false" indent="0" shrinkToFit="false"/>
      <protection locked="true" hidden="false"/>
    </xf>
    <xf numFmtId="196" fontId="31" fillId="3" borderId="182" xfId="0" applyFont="true" applyBorder="true" applyAlignment="false" applyProtection="false">
      <alignment horizontal="general" vertical="center" textRotation="0" wrapText="false" indent="0" shrinkToFit="false"/>
      <protection locked="true" hidden="false"/>
    </xf>
    <xf numFmtId="196" fontId="31" fillId="5" borderId="216" xfId="0" applyFont="true" applyBorder="true" applyAlignment="true" applyProtection="false">
      <alignment horizontal="general" vertical="center" textRotation="0" wrapText="false" indent="0" shrinkToFit="false"/>
      <protection locked="true" hidden="false"/>
    </xf>
    <xf numFmtId="168" fontId="31" fillId="5" borderId="219" xfId="0" applyFont="true" applyBorder="true" applyAlignment="true" applyProtection="false">
      <alignment horizontal="center" vertical="center" textRotation="0" wrapText="false" indent="0" shrinkToFit="false"/>
      <protection locked="true" hidden="false"/>
    </xf>
    <xf numFmtId="197" fontId="31" fillId="3" borderId="220" xfId="0" applyFont="true" applyBorder="true" applyAlignment="true" applyProtection="false">
      <alignment horizontal="center" vertical="center" textRotation="0" wrapText="true" indent="0" shrinkToFit="false"/>
      <protection locked="true" hidden="false"/>
    </xf>
    <xf numFmtId="164" fontId="31" fillId="0" borderId="46" xfId="0" applyFont="true" applyBorder="true" applyAlignment="false" applyProtection="false">
      <alignment horizontal="general" vertical="center" textRotation="0" wrapText="false" indent="0" shrinkToFit="false"/>
      <protection locked="true" hidden="false"/>
    </xf>
    <xf numFmtId="198" fontId="33" fillId="5" borderId="70" xfId="0" applyFont="true" applyBorder="true" applyAlignment="true" applyProtection="false">
      <alignment horizontal="right" vertical="center" textRotation="0" wrapText="false" indent="0" shrinkToFit="false"/>
      <protection locked="true" hidden="false"/>
    </xf>
    <xf numFmtId="164" fontId="9" fillId="5" borderId="72" xfId="0" applyFont="true" applyBorder="true" applyAlignment="true" applyProtection="false">
      <alignment horizontal="center" vertical="center" textRotation="0" wrapText="false" indent="0" shrinkToFit="false"/>
      <protection locked="true" hidden="false"/>
    </xf>
    <xf numFmtId="198" fontId="9" fillId="5" borderId="72" xfId="0" applyFont="true" applyBorder="true" applyAlignment="false" applyProtection="false">
      <alignment horizontal="general" vertical="center" textRotation="0" wrapText="false" indent="0" shrinkToFit="false"/>
      <protection locked="true" hidden="false"/>
    </xf>
    <xf numFmtId="196" fontId="31" fillId="5" borderId="204" xfId="0" applyFont="true" applyBorder="true" applyAlignment="true" applyProtection="false">
      <alignment horizontal="general" vertical="center" textRotation="0" wrapText="false" indent="0" shrinkToFit="false"/>
      <protection locked="true" hidden="false"/>
    </xf>
    <xf numFmtId="164" fontId="9" fillId="5" borderId="70" xfId="0" applyFont="true" applyBorder="true" applyAlignment="false" applyProtection="false">
      <alignment horizontal="general" vertical="center" textRotation="0" wrapText="false" indent="0" shrinkToFit="false"/>
      <protection locked="true" hidden="false"/>
    </xf>
    <xf numFmtId="198" fontId="9" fillId="5" borderId="70" xfId="0" applyFont="true" applyBorder="true" applyAlignment="true" applyProtection="false">
      <alignment horizontal="general" vertical="center" textRotation="0" wrapText="false" indent="0" shrinkToFit="true"/>
      <protection locked="true" hidden="false"/>
    </xf>
    <xf numFmtId="164" fontId="9" fillId="5" borderId="70" xfId="0" applyFont="true" applyBorder="true" applyAlignment="true" applyProtection="false">
      <alignment horizontal="center" vertical="center" textRotation="0" wrapText="false" indent="0" shrinkToFit="false"/>
      <protection locked="true" hidden="false"/>
    </xf>
    <xf numFmtId="164" fontId="9" fillId="5" borderId="207" xfId="0" applyFont="true" applyBorder="true" applyAlignment="false" applyProtection="false">
      <alignment horizontal="general" vertical="center" textRotation="0" wrapText="false" indent="0" shrinkToFit="false"/>
      <protection locked="true" hidden="false"/>
    </xf>
    <xf numFmtId="196" fontId="31" fillId="3" borderId="69" xfId="0" applyFont="true" applyBorder="true" applyAlignment="true" applyProtection="false">
      <alignment horizontal="general" vertical="center" textRotation="0" wrapText="false" indent="0" shrinkToFit="false"/>
      <protection locked="true" hidden="false"/>
    </xf>
    <xf numFmtId="196" fontId="31" fillId="5" borderId="70" xfId="0" applyFont="true" applyBorder="true" applyAlignment="true" applyProtection="false">
      <alignment horizontal="general" vertical="center" textRotation="0" wrapText="false" indent="0" shrinkToFit="false"/>
      <protection locked="true" hidden="false"/>
    </xf>
    <xf numFmtId="196" fontId="31" fillId="5" borderId="221" xfId="0" applyFont="true" applyBorder="true" applyAlignment="true" applyProtection="false">
      <alignment horizontal="general" vertical="center" textRotation="0" wrapText="false" indent="0" shrinkToFit="false"/>
      <protection locked="true" hidden="false"/>
    </xf>
    <xf numFmtId="164" fontId="9" fillId="5" borderId="73" xfId="0" applyFont="true" applyBorder="true" applyAlignment="false" applyProtection="false">
      <alignment horizontal="general" vertical="center" textRotation="0" wrapText="false" indent="0" shrinkToFit="false"/>
      <protection locked="true" hidden="false"/>
    </xf>
    <xf numFmtId="198" fontId="9" fillId="5" borderId="73" xfId="0" applyFont="true" applyBorder="true" applyAlignment="true" applyProtection="false">
      <alignment horizontal="general" vertical="center" textRotation="0" wrapText="false" indent="0" shrinkToFit="true"/>
      <protection locked="true" hidden="false"/>
    </xf>
    <xf numFmtId="164" fontId="9" fillId="5" borderId="73" xfId="0" applyFont="true" applyBorder="true" applyAlignment="true" applyProtection="false">
      <alignment horizontal="center" vertical="center" textRotation="0" wrapText="false" indent="0" shrinkToFit="false"/>
      <protection locked="true" hidden="false"/>
    </xf>
    <xf numFmtId="196" fontId="31" fillId="5" borderId="222" xfId="0" applyFont="true" applyBorder="true" applyAlignment="true" applyProtection="false">
      <alignment horizontal="general" vertical="center" textRotation="0" wrapText="false" indent="0" shrinkToFit="false"/>
      <protection locked="true" hidden="false"/>
    </xf>
    <xf numFmtId="168" fontId="31" fillId="5" borderId="223" xfId="0" applyFont="true" applyBorder="true" applyAlignment="true" applyProtection="false">
      <alignment horizontal="center" vertical="center" textRotation="0" wrapText="false" indent="0" shrinkToFit="false"/>
      <protection locked="true" hidden="false"/>
    </xf>
    <xf numFmtId="164" fontId="84" fillId="5" borderId="60" xfId="0" applyFont="true" applyBorder="true" applyAlignment="true" applyProtection="false">
      <alignment horizontal="center" vertical="center" textRotation="0" wrapText="false" indent="0" shrinkToFit="false"/>
      <protection locked="true" hidden="false"/>
    </xf>
    <xf numFmtId="198" fontId="9" fillId="5" borderId="72" xfId="0" applyFont="true" applyBorder="true" applyAlignment="true" applyProtection="false">
      <alignment horizontal="general" vertical="center" textRotation="0" wrapText="false" indent="0" shrinkToFit="true"/>
      <protection locked="true" hidden="false"/>
    </xf>
    <xf numFmtId="164" fontId="84" fillId="5" borderId="64"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false" applyProtection="false">
      <alignment horizontal="general" vertical="center" textRotation="0" wrapText="false" indent="0" shrinkToFit="false"/>
      <protection locked="true" hidden="false"/>
    </xf>
    <xf numFmtId="164" fontId="83" fillId="5" borderId="0" xfId="0" applyFont="true" applyBorder="true" applyAlignment="true" applyProtection="false">
      <alignment horizontal="center" vertical="center" textRotation="0" wrapText="false" indent="0" shrinkToFit="false"/>
      <protection locked="true" hidden="false"/>
    </xf>
    <xf numFmtId="198" fontId="31" fillId="5" borderId="0" xfId="0" applyFont="true" applyBorder="true" applyAlignment="true" applyProtection="false">
      <alignment horizontal="general" vertical="center" textRotation="0" wrapText="false" indent="0" shrinkToFit="true"/>
      <protection locked="true" hidden="false"/>
    </xf>
    <xf numFmtId="164" fontId="31" fillId="5" borderId="0" xfId="0" applyFont="true" applyBorder="true" applyAlignment="true" applyProtection="false">
      <alignment horizontal="general" vertical="center" textRotation="0" wrapText="false" indent="0" shrinkToFit="true"/>
      <protection locked="true" hidden="false"/>
    </xf>
    <xf numFmtId="164" fontId="31" fillId="5" borderId="0" xfId="0" applyFont="true" applyBorder="true" applyAlignment="true" applyProtection="false">
      <alignment horizontal="center" vertical="center" textRotation="0" wrapText="false" indent="0" shrinkToFit="false"/>
      <protection locked="true" hidden="false"/>
    </xf>
    <xf numFmtId="182" fontId="31" fillId="5" borderId="0" xfId="0" applyFont="true" applyBorder="true" applyAlignment="false" applyProtection="false">
      <alignment horizontal="general" vertical="center" textRotation="0" wrapText="false" indent="0" shrinkToFit="false"/>
      <protection locked="true" hidden="false"/>
    </xf>
    <xf numFmtId="196" fontId="31" fillId="5" borderId="0" xfId="0" applyFont="true" applyBorder="true" applyAlignment="false" applyProtection="false">
      <alignment horizontal="general" vertical="center" textRotation="0" wrapText="false" indent="0" shrinkToFit="false"/>
      <protection locked="true" hidden="false"/>
    </xf>
    <xf numFmtId="196" fontId="31" fillId="5" borderId="0" xfId="0" applyFont="true" applyBorder="true" applyAlignment="true" applyProtection="false">
      <alignment horizontal="center" vertical="center" textRotation="0" wrapText="false" indent="0" shrinkToFit="false"/>
      <protection locked="true" hidden="false"/>
    </xf>
    <xf numFmtId="168" fontId="31" fillId="5" borderId="0" xfId="0" applyFont="true" applyBorder="true" applyAlignment="true" applyProtection="false">
      <alignment horizontal="center" vertical="center" textRotation="0" wrapText="false" indent="0" shrinkToFit="false"/>
      <protection locked="true" hidden="false"/>
    </xf>
    <xf numFmtId="197" fontId="31" fillId="5" borderId="0"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32" fillId="0" borderId="54" xfId="0" applyFont="true" applyBorder="true" applyAlignment="true" applyProtection="false">
      <alignment horizontal="left" vertical="center" textRotation="0" wrapText="false" indent="0" shrinkToFit="false"/>
      <protection locked="true" hidden="false"/>
    </xf>
    <xf numFmtId="164" fontId="32" fillId="5" borderId="0" xfId="0" applyFont="true" applyBorder="false" applyAlignment="true" applyProtection="false">
      <alignment horizontal="right" vertical="center" textRotation="0" wrapText="false" indent="0" shrinkToFit="true"/>
      <protection locked="true" hidden="false"/>
    </xf>
    <xf numFmtId="164" fontId="32" fillId="0" borderId="53" xfId="0" applyFont="true" applyBorder="true" applyAlignment="true" applyProtection="false">
      <alignment horizontal="center" vertical="top" textRotation="0" wrapText="true" indent="0" shrinkToFit="false"/>
      <protection locked="true" hidden="false"/>
    </xf>
    <xf numFmtId="164" fontId="32" fillId="5" borderId="54"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false" applyAlignment="true" applyProtection="false">
      <alignment horizontal="left" vertical="top" textRotation="0" wrapText="tru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32" fillId="0" borderId="54" xfId="0" applyFont="true" applyBorder="true" applyAlignment="true" applyProtection="false">
      <alignment horizontal="general" vertical="center" textRotation="0" wrapText="false" indent="0" shrinkToFit="false"/>
      <protection locked="true" hidden="false"/>
    </xf>
    <xf numFmtId="164" fontId="31" fillId="5" borderId="55" xfId="0" applyFont="true" applyBorder="true" applyAlignment="true" applyProtection="false">
      <alignment horizontal="left" vertical="center" textRotation="0" wrapText="false" indent="0" shrinkToFit="false"/>
      <protection locked="true" hidden="false"/>
    </xf>
    <xf numFmtId="164" fontId="32" fillId="5" borderId="53" xfId="0" applyFont="true" applyBorder="true" applyAlignment="true" applyProtection="false">
      <alignment horizontal="left" vertical="center" textRotation="0" wrapText="false" indent="0" shrinkToFit="false"/>
      <protection locked="true" hidden="false"/>
    </xf>
    <xf numFmtId="164" fontId="33" fillId="5" borderId="51"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false">
      <alignment horizontal="right" vertical="center" textRotation="0" wrapText="false" indent="0" shrinkToFit="false"/>
      <protection locked="true" hidden="false"/>
    </xf>
    <xf numFmtId="164" fontId="32" fillId="5" borderId="53" xfId="0" applyFont="true" applyBorder="true" applyAlignment="true" applyProtection="false">
      <alignment horizontal="left" vertical="top" textRotation="0" wrapText="true" indent="0" shrinkToFit="false"/>
      <protection locked="true" hidden="false"/>
    </xf>
    <xf numFmtId="164" fontId="32" fillId="5" borderId="0" xfId="0" applyFont="true" applyBorder="fals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fals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32" fillId="5" borderId="55" xfId="0" applyFont="true" applyBorder="true" applyAlignment="true" applyProtection="false">
      <alignment horizontal="right" vertical="top" textRotation="0" wrapText="false" indent="0" shrinkToFit="true"/>
      <protection locked="true" hidden="false"/>
    </xf>
    <xf numFmtId="164" fontId="32" fillId="5" borderId="53" xfId="0" applyFont="true" applyBorder="true" applyAlignment="true" applyProtection="false">
      <alignment horizontal="general" vertical="top" textRotation="0" wrapText="tru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40" fillId="0" borderId="55" xfId="0" applyFont="true" applyBorder="true" applyAlignment="false" applyProtection="false">
      <alignment horizontal="general" vertical="center" textRotation="0" wrapText="false" indent="0" shrinkToFit="false"/>
      <protection locked="true" hidden="false"/>
    </xf>
    <xf numFmtId="164" fontId="29" fillId="0" borderId="87" xfId="0" applyFont="true" applyBorder="true" applyAlignment="true" applyProtection="false">
      <alignment horizontal="center" vertical="center" textRotation="0" wrapText="false" indent="0" shrinkToFit="false"/>
      <protection locked="true" hidden="false"/>
    </xf>
    <xf numFmtId="164" fontId="31" fillId="0" borderId="52" xfId="0" applyFont="true" applyBorder="true" applyAlignment="false" applyProtection="false">
      <alignment horizontal="general" vertical="center" textRotation="0" wrapText="false" indent="0" shrinkToFit="false"/>
      <protection locked="true" hidden="false"/>
    </xf>
    <xf numFmtId="164" fontId="31" fillId="5" borderId="17" xfId="0" applyFont="true" applyBorder="true" applyAlignment="true" applyProtection="false">
      <alignment horizontal="left" vertical="center" textRotation="0" wrapText="false" indent="0" shrinkToFit="false"/>
      <protection locked="true" hidden="false"/>
    </xf>
    <xf numFmtId="164" fontId="32" fillId="5" borderId="17" xfId="0" applyFont="true" applyBorder="true" applyAlignment="true" applyProtection="false">
      <alignment horizontal="left" vertical="center" textRotation="0" wrapText="false" indent="0" shrinkToFit="false"/>
      <protection locked="true" hidden="false"/>
    </xf>
    <xf numFmtId="164" fontId="32" fillId="5" borderId="18" xfId="0" applyFont="true" applyBorder="true" applyAlignment="true" applyProtection="false">
      <alignment horizontal="left" vertical="center" textRotation="0" wrapText="false" indent="0" shrinkToFit="false"/>
      <protection locked="true" hidden="false"/>
    </xf>
    <xf numFmtId="164" fontId="32" fillId="5" borderId="51" xfId="0" applyFont="true" applyBorder="true" applyAlignment="true" applyProtection="false">
      <alignment horizontal="left" vertical="center" textRotation="0" wrapText="false" indent="0" shrinkToFit="false"/>
      <protection locked="true" hidden="false"/>
    </xf>
    <xf numFmtId="164" fontId="32" fillId="5" borderId="0" xfId="0" applyFont="true" applyBorder="true" applyAlignment="true" applyProtection="false">
      <alignment horizontal="left" vertical="center" textRotation="0" wrapText="false" indent="0" shrinkToFit="false"/>
      <protection locked="true" hidden="false"/>
    </xf>
    <xf numFmtId="164" fontId="81" fillId="0" borderId="0" xfId="0" applyFont="true" applyBorder="false" applyAlignment="true" applyProtection="false">
      <alignment horizontal="left" vertical="center" textRotation="0" wrapText="false" indent="0" shrinkToFit="false"/>
      <protection locked="true" hidden="false"/>
    </xf>
    <xf numFmtId="164" fontId="9" fillId="5" borderId="53" xfId="0" applyFont="true" applyBorder="true" applyAlignment="true" applyProtection="false">
      <alignment horizontal="left" vertical="center" textRotation="0" wrapText="false" indent="0" shrinkToFit="false"/>
      <protection locked="true" hidden="false"/>
    </xf>
    <xf numFmtId="164" fontId="32" fillId="5" borderId="51" xfId="0" applyFont="true" applyBorder="true" applyAlignment="true" applyProtection="false">
      <alignment horizontal="left" vertical="top" textRotation="0" wrapText="true" indent="0" shrinkToFit="false"/>
      <protection locked="true" hidden="false"/>
    </xf>
    <xf numFmtId="164" fontId="31" fillId="0" borderId="47" xfId="0" applyFont="true" applyBorder="true" applyAlignment="true" applyProtection="false">
      <alignment horizontal="center" vertical="center" textRotation="0" wrapText="false" indent="0" shrinkToFit="true"/>
      <protection locked="true" hidden="false"/>
    </xf>
    <xf numFmtId="164" fontId="32" fillId="5" borderId="0" xfId="0" applyFont="true" applyBorder="true" applyAlignment="true" applyProtection="false">
      <alignment horizontal="center" vertical="top" textRotation="0" wrapText="false" indent="0" shrinkToFit="true"/>
      <protection locked="true" hidden="false"/>
    </xf>
    <xf numFmtId="164" fontId="32" fillId="5" borderId="0" xfId="0" applyFont="true" applyBorder="false" applyAlignment="true" applyProtection="false">
      <alignment horizontal="left" vertical="top" textRotation="0" wrapText="true" indent="0" shrinkToFit="false"/>
      <protection locked="true" hidden="false"/>
    </xf>
    <xf numFmtId="164" fontId="31" fillId="5" borderId="43" xfId="0" applyFont="true" applyBorder="true" applyAlignment="true" applyProtection="false">
      <alignment horizontal="center" vertical="center" textRotation="0" wrapText="false" indent="0" shrinkToFit="false"/>
      <protection locked="true" hidden="false"/>
    </xf>
    <xf numFmtId="164" fontId="31" fillId="5" borderId="40" xfId="0" applyFont="true" applyBorder="true" applyAlignment="true" applyProtection="false">
      <alignment horizontal="center" vertical="center" textRotation="0" wrapText="false" indent="0" shrinkToFit="false"/>
      <protection locked="true" hidden="false"/>
    </xf>
    <xf numFmtId="164" fontId="31" fillId="5" borderId="155" xfId="0" applyFont="true" applyBorder="true" applyAlignment="true" applyProtection="false">
      <alignment horizontal="center" vertical="center" textRotation="0" wrapText="false" indent="0" shrinkToFit="false"/>
      <protection locked="true" hidden="false"/>
    </xf>
    <xf numFmtId="164" fontId="31" fillId="5" borderId="41" xfId="0" applyFont="true" applyBorder="true" applyAlignment="true" applyProtection="false">
      <alignment horizontal="center" vertical="center" textRotation="0" wrapText="false" indent="0" shrinkToFit="false"/>
      <protection locked="true" hidden="false"/>
    </xf>
    <xf numFmtId="199" fontId="31" fillId="5" borderId="60" xfId="0" applyFont="true" applyBorder="true" applyAlignment="true" applyProtection="false">
      <alignment horizontal="center" vertical="center" textRotation="0" wrapText="false" indent="0" shrinkToFit="false"/>
      <protection locked="true" hidden="false"/>
    </xf>
    <xf numFmtId="164" fontId="31" fillId="5" borderId="63" xfId="0" applyFont="true" applyBorder="true" applyAlignment="true" applyProtection="false">
      <alignment horizontal="left" vertical="center" textRotation="0" wrapText="false" indent="0" shrinkToFit="true"/>
      <protection locked="true" hidden="false"/>
    </xf>
    <xf numFmtId="199" fontId="31" fillId="5" borderId="224" xfId="0" applyFont="true" applyBorder="true" applyAlignment="true" applyProtection="false">
      <alignment horizontal="center" vertical="center" textRotation="0" wrapText="false" indent="0" shrinkToFit="false"/>
      <protection locked="true" hidden="false"/>
    </xf>
    <xf numFmtId="199" fontId="31" fillId="5" borderId="111" xfId="0" applyFont="true" applyBorder="true" applyAlignment="true" applyProtection="false">
      <alignment horizontal="center" vertical="center" textRotation="0" wrapText="false" indent="0" shrinkToFit="false"/>
      <protection locked="true" hidden="false"/>
    </xf>
    <xf numFmtId="164" fontId="31" fillId="5" borderId="112" xfId="0" applyFont="true" applyBorder="true" applyAlignment="true" applyProtection="false">
      <alignment horizontal="left" vertical="center" textRotation="0" wrapText="false" indent="0" shrinkToFit="true"/>
      <protection locked="true" hidden="false"/>
    </xf>
    <xf numFmtId="199" fontId="31" fillId="5" borderId="68" xfId="0" applyFont="true" applyBorder="true" applyAlignment="true" applyProtection="false">
      <alignment horizontal="center" vertical="center" textRotation="0" wrapText="false" indent="0" shrinkToFit="false"/>
      <protection locked="true" hidden="false"/>
    </xf>
    <xf numFmtId="164" fontId="31" fillId="5" borderId="69" xfId="0" applyFont="true" applyBorder="true" applyAlignment="true" applyProtection="false">
      <alignment horizontal="left" vertical="center" textRotation="0" wrapText="false" indent="0" shrinkToFit="true"/>
      <protection locked="true" hidden="false"/>
    </xf>
    <xf numFmtId="199" fontId="31" fillId="5" borderId="225" xfId="0" applyFont="true" applyBorder="true" applyAlignment="true" applyProtection="false">
      <alignment horizontal="center" vertical="center" textRotation="0" wrapText="false" indent="0" shrinkToFit="false"/>
      <protection locked="true" hidden="false"/>
    </xf>
    <xf numFmtId="199" fontId="31" fillId="5" borderId="70" xfId="0" applyFont="true" applyBorder="true" applyAlignment="true" applyProtection="false">
      <alignment horizontal="center" vertical="center" textRotation="0" wrapText="false" indent="0" shrinkToFit="false"/>
      <protection locked="true" hidden="false"/>
    </xf>
    <xf numFmtId="164" fontId="31" fillId="5" borderId="71" xfId="0" applyFont="true" applyBorder="true" applyAlignment="true" applyProtection="false">
      <alignment horizontal="left" vertical="center" textRotation="0" wrapText="false" indent="0" shrinkToFit="true"/>
      <protection locked="true" hidden="false"/>
    </xf>
    <xf numFmtId="199" fontId="31" fillId="5" borderId="64" xfId="0" applyFont="true" applyBorder="true" applyAlignment="true" applyProtection="false">
      <alignment horizontal="center" vertical="center" textRotation="0" wrapText="false" indent="0" shrinkToFit="false"/>
      <protection locked="true" hidden="false"/>
    </xf>
    <xf numFmtId="164" fontId="31" fillId="5" borderId="65" xfId="0" applyFont="true" applyBorder="true" applyAlignment="true" applyProtection="false">
      <alignment horizontal="left" vertical="center" textRotation="0" wrapText="false" indent="0" shrinkToFit="true"/>
      <protection locked="true" hidden="false"/>
    </xf>
    <xf numFmtId="199" fontId="31" fillId="5" borderId="226" xfId="0" applyFont="true" applyBorder="true" applyAlignment="true" applyProtection="false">
      <alignment horizontal="center" vertical="center" textRotation="0" wrapText="false" indent="0" shrinkToFit="false"/>
      <protection locked="true" hidden="false"/>
    </xf>
    <xf numFmtId="199" fontId="31" fillId="5" borderId="73"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left" vertical="center" textRotation="0" wrapText="false" indent="0" shrinkToFit="false"/>
      <protection locked="true" hidden="false"/>
    </xf>
    <xf numFmtId="164" fontId="63" fillId="0" borderId="0" xfId="0" applyFont="true" applyBorder="true" applyAlignment="true" applyProtection="false">
      <alignment horizontal="center" vertical="center" textRotation="0" wrapText="false" indent="0" shrinkToFit="false"/>
      <protection locked="true" hidden="false"/>
    </xf>
    <xf numFmtId="164" fontId="63" fillId="0" borderId="55" xfId="0" applyFont="true" applyBorder="true" applyAlignment="true" applyProtection="false">
      <alignment horizontal="center" vertical="center" textRotation="0" wrapText="false" indent="0" shrinkToFit="false"/>
      <protection locked="true" hidden="false"/>
    </xf>
    <xf numFmtId="164" fontId="63" fillId="0" borderId="53" xfId="0" applyFont="true" applyBorder="true" applyAlignment="true" applyProtection="false">
      <alignment horizontal="center" vertical="center" textRotation="0" wrapText="false" indent="0" shrinkToFit="false"/>
      <protection locked="true" hidden="false"/>
    </xf>
    <xf numFmtId="164" fontId="31" fillId="5" borderId="0" xfId="0" applyFont="true" applyBorder="false" applyAlignment="true" applyProtection="false">
      <alignment horizontal="general" vertical="center" textRotation="0" wrapText="false" indent="0" shrinkToFit="false"/>
      <protection locked="true" hidden="false"/>
    </xf>
    <xf numFmtId="164" fontId="31" fillId="5" borderId="54" xfId="0" applyFont="true" applyBorder="true" applyAlignment="true" applyProtection="false">
      <alignment horizontal="general" vertical="center" textRotation="0" wrapText="false" indent="0" shrinkToFit="false"/>
      <protection locked="true" hidden="false"/>
    </xf>
    <xf numFmtId="164" fontId="32" fillId="0" borderId="55" xfId="0" applyFont="true" applyBorder="true" applyAlignment="true" applyProtection="false">
      <alignment horizontal="right" vertical="center" textRotation="0" wrapText="false" indent="0" shrinkToFit="false"/>
      <protection locked="true" hidden="false"/>
    </xf>
    <xf numFmtId="164" fontId="31" fillId="0" borderId="0" xfId="0" applyFont="true" applyBorder="false" applyAlignment="true" applyProtection="false">
      <alignment horizontal="left" vertical="center" textRotation="0" wrapText="false" indent="0" shrinkToFit="false"/>
      <protection locked="true" hidden="false"/>
    </xf>
    <xf numFmtId="164" fontId="31" fillId="0" borderId="0" xfId="0" applyFont="true" applyBorder="false" applyAlignment="true" applyProtection="false">
      <alignment horizontal="general" vertical="center" textRotation="0" wrapText="false" indent="0" shrinkToFit="false"/>
      <protection locked="true" hidden="false"/>
    </xf>
    <xf numFmtId="164" fontId="31" fillId="0" borderId="54" xfId="0" applyFont="true" applyBorder="true" applyAlignment="true" applyProtection="false">
      <alignment horizontal="general" vertical="center" textRotation="0" wrapText="false" indent="0" shrinkToFit="false"/>
      <protection locked="true" hidden="false"/>
    </xf>
    <xf numFmtId="164" fontId="32" fillId="5" borderId="55" xfId="0" applyFont="true" applyBorder="true" applyAlignment="true" applyProtection="false">
      <alignment horizontal="left" vertical="center" textRotation="0" wrapText="false" indent="0" shrinkToFit="false"/>
      <protection locked="true" hidden="false"/>
    </xf>
    <xf numFmtId="164" fontId="63" fillId="0" borderId="0" xfId="0" applyFont="true" applyBorder="false" applyAlignment="true" applyProtection="false">
      <alignment horizontal="left" vertical="center" textRotation="0" wrapText="false" indent="0" shrinkToFit="false"/>
      <protection locked="true" hidden="false"/>
    </xf>
    <xf numFmtId="164" fontId="31" fillId="0" borderId="0" xfId="0" applyFont="true" applyBorder="false" applyAlignment="true" applyProtection="false">
      <alignment horizontal="left" vertical="center" textRotation="0" wrapText="true" indent="0" shrinkToFit="false"/>
      <protection locked="true" hidden="false"/>
    </xf>
    <xf numFmtId="164" fontId="31" fillId="5" borderId="0" xfId="0" applyFont="true" applyBorder="true" applyAlignment="true" applyProtection="false">
      <alignment horizontal="general" vertical="top" textRotation="0" wrapText="false" indent="0" shrinkToFit="false"/>
      <protection locked="true" hidden="false"/>
    </xf>
    <xf numFmtId="164" fontId="9" fillId="0" borderId="16" xfId="0" applyFont="true" applyBorder="true" applyAlignment="false" applyProtection="false">
      <alignment horizontal="general" vertical="center" textRotation="0" wrapText="false" indent="0" shrinkToFit="false"/>
      <protection locked="true" hidden="false"/>
    </xf>
    <xf numFmtId="164" fontId="9" fillId="0" borderId="17" xfId="0" applyFont="true" applyBorder="true" applyAlignment="false" applyProtection="false">
      <alignment horizontal="general" vertical="center" textRotation="0" wrapText="false" indent="0" shrinkToFit="false"/>
      <protection locked="true" hidden="false"/>
    </xf>
    <xf numFmtId="164" fontId="9" fillId="0" borderId="44" xfId="0" applyFont="true" applyBorder="true" applyAlignment="false" applyProtection="false">
      <alignment horizontal="general" vertical="center" textRotation="0" wrapText="false" indent="0" shrinkToFit="false"/>
      <protection locked="true" hidden="false"/>
    </xf>
    <xf numFmtId="164" fontId="31" fillId="5" borderId="0" xfId="0" applyFont="true" applyBorder="true" applyAlignment="true" applyProtection="false">
      <alignment horizontal="general" vertical="center" textRotation="0" wrapText="true" indent="0" shrinkToFit="false"/>
      <protection locked="true" hidden="false"/>
    </xf>
    <xf numFmtId="164" fontId="32" fillId="5" borderId="51" xfId="0" applyFont="true" applyBorder="true" applyAlignment="true" applyProtection="false">
      <alignment horizontal="general" vertical="top" textRotation="0" wrapText="true" indent="0" shrinkToFit="false"/>
      <protection locked="true" hidden="false"/>
    </xf>
    <xf numFmtId="164" fontId="9" fillId="0" borderId="43" xfId="0" applyFont="true" applyBorder="true" applyAlignment="fals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left" vertical="top" textRotation="0" wrapText="true" indent="0" shrinkToFit="true"/>
      <protection locked="true" hidden="false"/>
    </xf>
    <xf numFmtId="164" fontId="32" fillId="0" borderId="154" xfId="0" applyFont="true" applyBorder="true" applyAlignment="true" applyProtection="false">
      <alignment horizontal="general" vertical="center" textRotation="0" wrapText="false" indent="0" shrinkToFit="false"/>
      <protection locked="true" hidden="false"/>
    </xf>
    <xf numFmtId="164" fontId="32" fillId="0" borderId="51"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61" fillId="0" borderId="42" xfId="0" applyFont="true" applyBorder="true" applyAlignment="true" applyProtection="false">
      <alignment horizontal="right" vertical="center" textRotation="0" wrapText="false" indent="0" shrinkToFit="false"/>
      <protection locked="true" hidden="false"/>
    </xf>
    <xf numFmtId="164" fontId="61" fillId="0" borderId="0" xfId="0" applyFont="true" applyBorder="false" applyAlignment="false" applyProtection="false">
      <alignment horizontal="general" vertical="center" textRotation="0" wrapText="false" indent="0" shrinkToFit="false"/>
      <protection locked="true" hidden="false"/>
    </xf>
    <xf numFmtId="164" fontId="31" fillId="0" borderId="54"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true" applyAlignment="false" applyProtection="false">
      <alignment horizontal="general" vertical="center" textRotation="0" wrapText="false" indent="0" shrinkToFit="false"/>
      <protection locked="true" hidden="false"/>
    </xf>
    <xf numFmtId="164" fontId="32" fillId="0" borderId="53" xfId="0" applyFont="true" applyBorder="true" applyAlignment="false" applyProtection="false">
      <alignment horizontal="general" vertical="center" textRotation="0" wrapText="false" indent="0" shrinkToFit="false"/>
      <protection locked="true" hidden="false"/>
    </xf>
    <xf numFmtId="164" fontId="32" fillId="0" borderId="51" xfId="0" applyFont="true" applyBorder="true" applyAlignment="false" applyProtection="false">
      <alignment horizontal="general" vertical="center" textRotation="0" wrapText="false" indent="0" shrinkToFit="false"/>
      <protection locked="true" hidden="false"/>
    </xf>
    <xf numFmtId="164" fontId="33" fillId="0" borderId="42" xfId="0" applyFont="true" applyBorder="true" applyAlignment="false" applyProtection="false">
      <alignment horizontal="general" vertical="center" textRotation="0" wrapText="false" indent="0" shrinkToFit="false"/>
      <protection locked="true" hidden="false"/>
    </xf>
    <xf numFmtId="164" fontId="33" fillId="0" borderId="43" xfId="0" applyFont="true" applyBorder="true" applyAlignment="true" applyProtection="false">
      <alignment horizontal="left" vertical="top" textRotation="0" wrapText="true" indent="0" shrinkToFit="false"/>
      <protection locked="true" hidden="false"/>
    </xf>
    <xf numFmtId="164" fontId="31" fillId="0" borderId="0" xfId="0" applyFont="true" applyBorder="false" applyAlignment="true" applyProtection="false">
      <alignment horizontal="general" vertical="center" textRotation="0" wrapText="true" indent="0" shrinkToFit="false"/>
      <protection locked="true" hidden="false"/>
    </xf>
    <xf numFmtId="164" fontId="32" fillId="0" borderId="154" xfId="0" applyFont="true" applyBorder="true" applyAlignment="true" applyProtection="false">
      <alignment horizontal="left" vertical="bottom" textRotation="0" wrapText="true" indent="0" shrinkToFit="false"/>
      <protection locked="true" hidden="false"/>
    </xf>
    <xf numFmtId="164" fontId="32" fillId="0" borderId="51" xfId="0" applyFont="true" applyBorder="true" applyAlignment="true" applyProtection="false">
      <alignment horizontal="left" vertical="bottom" textRotation="0" wrapText="true" indent="0" shrinkToFit="false"/>
      <protection locked="true" hidden="false"/>
    </xf>
    <xf numFmtId="164" fontId="32" fillId="0" borderId="0" xfId="0" applyFont="true" applyBorder="true" applyAlignment="true" applyProtection="false">
      <alignment horizontal="left" vertical="bottom" textRotation="0" wrapText="true" indent="0" shrinkToFit="false"/>
      <protection locked="true" hidden="false"/>
    </xf>
    <xf numFmtId="164" fontId="31" fillId="0" borderId="0" xfId="0" applyFont="true" applyBorder="true" applyAlignment="true" applyProtection="false">
      <alignment horizontal="left" vertical="center" textRotation="0" wrapText="false" indent="0" shrinkToFit="true"/>
      <protection locked="true" hidden="false"/>
    </xf>
    <xf numFmtId="164" fontId="31" fillId="0" borderId="47" xfId="0" applyFont="true" applyBorder="true" applyAlignment="true" applyProtection="false">
      <alignment horizontal="general" vertical="center" textRotation="0" wrapText="true" indent="0" shrinkToFit="false"/>
      <protection locked="true" hidden="false"/>
    </xf>
    <xf numFmtId="164" fontId="31" fillId="0" borderId="0" xfId="0" applyFont="true" applyBorder="true" applyAlignment="true" applyProtection="false">
      <alignment horizontal="general" vertical="center" textRotation="0" wrapText="true" indent="0" shrinkToFit="false"/>
      <protection locked="true" hidden="false"/>
    </xf>
    <xf numFmtId="164" fontId="31" fillId="0" borderId="17" xfId="0" applyFont="true" applyBorder="true" applyAlignment="true" applyProtection="false">
      <alignment horizontal="center" vertical="center" textRotation="0" wrapText="false" indent="0" shrinkToFit="true"/>
      <protection locked="true" hidden="false"/>
    </xf>
    <xf numFmtId="166" fontId="31" fillId="0" borderId="0" xfId="0" applyFont="true" applyBorder="false" applyAlignment="true" applyProtection="false">
      <alignment horizontal="center" vertical="center" textRotation="0" wrapText="false" indent="0" shrinkToFit="false"/>
      <protection locked="true" hidden="false"/>
    </xf>
    <xf numFmtId="164" fontId="33" fillId="5" borderId="42" xfId="0" applyFont="true" applyBorder="true" applyAlignment="true" applyProtection="false">
      <alignment horizontal="left" vertical="center" textRotation="0" wrapText="false" indent="0" shrinkToFit="false"/>
      <protection locked="true" hidden="false"/>
    </xf>
    <xf numFmtId="164" fontId="31" fillId="0" borderId="54" xfId="0" applyFont="true" applyBorder="true" applyAlignment="true" applyProtection="false">
      <alignment horizontal="general" vertical="center" textRotation="0" wrapText="false" indent="0" shrinkToFit="true"/>
      <protection locked="true" hidden="false"/>
    </xf>
    <xf numFmtId="164" fontId="32" fillId="0" borderId="55" xfId="0" applyFont="true" applyBorder="true" applyAlignment="true" applyProtection="false">
      <alignment horizontal="right" vertical="top" textRotation="0" wrapText="false" indent="0" shrinkToFit="false"/>
      <protection locked="true" hidden="false"/>
    </xf>
    <xf numFmtId="164" fontId="32" fillId="0" borderId="53" xfId="0" applyFont="true" applyBorder="true" applyAlignment="true" applyProtection="false">
      <alignment horizontal="center" vertical="top" textRotation="0" wrapText="false" indent="0" shrinkToFit="false"/>
      <protection locked="true" hidden="false"/>
    </xf>
    <xf numFmtId="164" fontId="32" fillId="0" borderId="51" xfId="0" applyFont="true" applyBorder="true" applyAlignment="true" applyProtection="false">
      <alignment horizontal="center" vertical="top" textRotation="0" wrapText="false" indent="0" shrinkToFit="false"/>
      <protection locked="true" hidden="false"/>
    </xf>
    <xf numFmtId="164" fontId="32" fillId="0" borderId="0" xfId="0" applyFont="true" applyBorder="true" applyAlignment="true" applyProtection="false">
      <alignment horizontal="center" vertical="top"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true"/>
      <protection locked="true" hidden="false"/>
    </xf>
    <xf numFmtId="164" fontId="31" fillId="0" borderId="47"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right" vertical="center" textRotation="0" wrapText="false" indent="0" shrinkToFit="false"/>
      <protection locked="true" hidden="false"/>
    </xf>
    <xf numFmtId="164" fontId="32" fillId="0" borderId="55" xfId="0" applyFont="true" applyBorder="true" applyAlignment="true" applyProtection="false">
      <alignment horizontal="left" vertical="center" textRotation="0" wrapText="false" indent="0" shrinkToFit="false"/>
      <protection locked="true" hidden="false"/>
    </xf>
    <xf numFmtId="164" fontId="32" fillId="0" borderId="55" xfId="0" applyFont="true" applyBorder="true" applyAlignment="false" applyProtection="false">
      <alignment horizontal="general" vertical="center" textRotation="0" wrapText="false" indent="0" shrinkToFit="false"/>
      <protection locked="true" hidden="false"/>
    </xf>
    <xf numFmtId="164" fontId="31" fillId="0" borderId="54" xfId="0" applyFont="true" applyBorder="true" applyAlignment="true" applyProtection="false">
      <alignment horizontal="left" vertical="top" textRotation="0" wrapText="false" indent="0" shrinkToFit="false"/>
      <protection locked="true" hidden="false"/>
    </xf>
    <xf numFmtId="164" fontId="32" fillId="0" borderId="53" xfId="0" applyFont="true" applyBorder="true" applyAlignment="true" applyProtection="false">
      <alignment horizontal="general" vertical="center" textRotation="0" wrapText="false" indent="0" shrinkToFit="false"/>
      <protection locked="true" hidden="false"/>
    </xf>
    <xf numFmtId="164" fontId="32" fillId="0" borderId="55" xfId="0" applyFont="true" applyBorder="true" applyAlignment="true" applyProtection="false">
      <alignment horizontal="general" vertical="top" textRotation="0" wrapText="true" indent="0" shrinkToFit="false"/>
      <protection locked="true" hidden="false"/>
    </xf>
    <xf numFmtId="164" fontId="32" fillId="0" borderId="51" xfId="0" applyFont="true" applyBorder="true" applyAlignment="true" applyProtection="false">
      <alignment horizontal="left" vertical="top" textRotation="0" wrapText="true" indent="0" shrinkToFit="false"/>
      <protection locked="true" hidden="false"/>
    </xf>
    <xf numFmtId="164" fontId="63" fillId="5" borderId="0" xfId="0" applyFont="true" applyBorder="false" applyAlignment="false" applyProtection="false">
      <alignment horizontal="general" vertical="center" textRotation="0" wrapText="false" indent="0" shrinkToFit="false"/>
      <protection locked="true" hidden="false"/>
    </xf>
    <xf numFmtId="164" fontId="85" fillId="5" borderId="0" xfId="0" applyFont="true" applyBorder="false" applyAlignment="false" applyProtection="false">
      <alignment horizontal="general" vertical="center" textRotation="0" wrapText="false" indent="0" shrinkToFit="false"/>
      <protection locked="true" hidden="false"/>
    </xf>
    <xf numFmtId="164" fontId="85" fillId="0" borderId="0" xfId="0" applyFont="true" applyBorder="true" applyAlignment="true" applyProtection="false">
      <alignment horizontal="center" vertical="center" textRotation="0" wrapText="false" indent="0" shrinkToFit="false"/>
      <protection locked="true" hidden="false"/>
    </xf>
    <xf numFmtId="164" fontId="85" fillId="0" borderId="0" xfId="0" applyFont="true" applyBorder="false" applyAlignment="true" applyProtection="false">
      <alignment horizontal="center" vertical="center" textRotation="0" wrapText="false" indent="0" shrinkToFit="false"/>
      <protection locked="true" hidden="false"/>
    </xf>
    <xf numFmtId="164" fontId="32" fillId="0" borderId="154" xfId="0" applyFont="true" applyBorder="true" applyAlignment="true" applyProtection="false">
      <alignment horizontal="left" vertical="center" textRotation="0" wrapText="false" indent="0" shrinkToFit="false"/>
      <protection locked="true" hidden="false"/>
    </xf>
    <xf numFmtId="164" fontId="32" fillId="0" borderId="51"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true" applyAlignment="true" applyProtection="false">
      <alignment horizontal="left" vertical="center" textRotation="0" wrapText="false" indent="0" shrinkToFit="false"/>
      <protection locked="true" hidden="false"/>
    </xf>
    <xf numFmtId="166" fontId="31" fillId="0" borderId="0" xfId="0" applyFont="true" applyBorder="true" applyAlignment="true" applyProtection="false">
      <alignment horizontal="center" vertical="center" textRotation="0" wrapText="false" indent="0" shrinkToFit="false"/>
      <protection locked="true" hidden="false"/>
    </xf>
    <xf numFmtId="164" fontId="32" fillId="5" borderId="55" xfId="0" applyFont="true" applyBorder="true" applyAlignment="true" applyProtection="false">
      <alignment horizontal="right" vertical="top" textRotation="0" wrapText="true" indent="0" shrinkToFit="false"/>
      <protection locked="true" hidden="false"/>
    </xf>
    <xf numFmtId="164" fontId="68" fillId="5" borderId="55" xfId="0" applyFont="true" applyBorder="true" applyAlignment="true" applyProtection="false">
      <alignment horizontal="right" vertical="top" textRotation="0" wrapText="false" indent="0" shrinkToFit="false"/>
      <protection locked="true" hidden="false"/>
    </xf>
    <xf numFmtId="164" fontId="68" fillId="0" borderId="53" xfId="0" applyFont="true" applyBorder="true" applyAlignment="true" applyProtection="false">
      <alignment horizontal="left" vertical="top" textRotation="0" wrapText="true" indent="0" shrinkToFit="false"/>
      <protection locked="true" hidden="false"/>
    </xf>
    <xf numFmtId="164" fontId="68" fillId="0" borderId="51" xfId="0" applyFont="true" applyBorder="true" applyAlignment="true" applyProtection="false">
      <alignment horizontal="left" vertical="top" textRotation="0" wrapText="true" indent="0" shrinkToFit="false"/>
      <protection locked="true" hidden="false"/>
    </xf>
    <xf numFmtId="164" fontId="68" fillId="0" borderId="0" xfId="0" applyFont="true" applyBorder="true" applyAlignment="true" applyProtection="false">
      <alignment horizontal="left" vertical="top" textRotation="0" wrapText="true" indent="0" shrinkToFit="false"/>
      <protection locked="true" hidden="false"/>
    </xf>
    <xf numFmtId="164" fontId="33" fillId="0" borderId="43" xfId="0" applyFont="true" applyBorder="true" applyAlignment="true" applyProtection="false">
      <alignment horizontal="general" vertical="top" textRotation="0" wrapText="true" indent="0" shrinkToFit="false"/>
      <protection locked="true" hidden="false"/>
    </xf>
    <xf numFmtId="164" fontId="31" fillId="5" borderId="0" xfId="0" applyFont="true" applyBorder="false" applyAlignment="true" applyProtection="false">
      <alignment horizontal="center" vertical="center" textRotation="0" wrapText="false" indent="0" shrinkToFit="false"/>
      <protection locked="true" hidden="false"/>
    </xf>
    <xf numFmtId="164" fontId="9" fillId="5" borderId="51" xfId="0" applyFont="true" applyBorder="true" applyAlignment="true" applyProtection="false">
      <alignment horizontal="right" vertical="center" textRotation="0" wrapText="false" indent="0" shrinkToFit="tru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31"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true" indent="0" shrinkToFit="false"/>
      <protection locked="true" hidden="false"/>
    </xf>
    <xf numFmtId="164" fontId="33" fillId="0" borderId="42" xfId="0" applyFont="true" applyBorder="true" applyAlignment="true" applyProtection="false">
      <alignment horizontal="center" vertical="center" textRotation="0" wrapText="false" indent="0" shrinkToFit="false"/>
      <protection locked="true" hidden="false"/>
    </xf>
    <xf numFmtId="164" fontId="31" fillId="5" borderId="54" xfId="0" applyFont="true" applyBorder="true" applyAlignment="true" applyProtection="false">
      <alignment horizontal="left" vertical="top" textRotation="0" wrapText="false" indent="0" shrinkToFit="false"/>
      <protection locked="true" hidden="false"/>
    </xf>
    <xf numFmtId="164" fontId="68" fillId="0" borderId="55" xfId="0" applyFont="true" applyBorder="true" applyAlignment="false" applyProtection="false">
      <alignment horizontal="general" vertical="center" textRotation="0" wrapText="false" indent="0" shrinkToFit="false"/>
      <protection locked="true" hidden="false"/>
    </xf>
    <xf numFmtId="164" fontId="68" fillId="0" borderId="0" xfId="0" applyFont="true" applyBorder="true" applyAlignment="false" applyProtection="false">
      <alignment horizontal="general" vertical="center" textRotation="0" wrapText="false" indent="0" shrinkToFit="false"/>
      <protection locked="true" hidden="false"/>
    </xf>
    <xf numFmtId="164" fontId="33" fillId="5" borderId="46" xfId="0" applyFont="true" applyBorder="true" applyAlignment="true" applyProtection="false">
      <alignment horizontal="left" vertical="center" textRotation="0" wrapText="false" indent="0" shrinkToFit="false"/>
      <protection locked="true" hidden="false"/>
    </xf>
    <xf numFmtId="164" fontId="33" fillId="0" borderId="47" xfId="0" applyFont="true" applyBorder="true" applyAlignment="true" applyProtection="false">
      <alignment horizontal="left" vertical="top" textRotation="0" wrapText="false" indent="0" shrinkToFit="false"/>
      <protection locked="true" hidden="false"/>
    </xf>
    <xf numFmtId="164" fontId="33" fillId="0" borderId="48" xfId="0" applyFont="true" applyBorder="true" applyAlignment="true" applyProtection="false">
      <alignment horizontal="left" vertical="top" textRotation="0" wrapText="false" indent="0" shrinkToFit="false"/>
      <protection locked="true" hidden="false"/>
    </xf>
    <xf numFmtId="164" fontId="32" fillId="0" borderId="0" xfId="0" applyFont="true" applyBorder="true" applyAlignment="true" applyProtection="false">
      <alignment horizontal="left" vertical="top" textRotation="0" wrapText="false" indent="0" shrinkToFit="false"/>
      <protection locked="true" hidden="false"/>
    </xf>
    <xf numFmtId="164" fontId="31" fillId="0" borderId="0" xfId="0" applyFont="true" applyBorder="false" applyAlignment="true" applyProtection="false">
      <alignment horizontal="general" vertical="bottom" textRotation="0" wrapText="tru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31" fillId="0" borderId="47" xfId="0" applyFont="true" applyBorder="true" applyAlignment="true" applyProtection="false">
      <alignment horizontal="general" vertical="center" textRotation="0" wrapText="false" indent="0" shrinkToFit="false"/>
      <protection locked="true" hidden="false"/>
    </xf>
    <xf numFmtId="164" fontId="46" fillId="0" borderId="0" xfId="0" applyFont="true" applyBorder="true" applyAlignment="true" applyProtection="false">
      <alignment horizontal="left" vertical="center" textRotation="0" wrapText="false" indent="0" shrinkToFit="false"/>
      <protection locked="true" hidden="false"/>
    </xf>
    <xf numFmtId="164" fontId="31" fillId="5" borderId="0" xfId="0" applyFont="true" applyBorder="false" applyAlignment="true" applyProtection="false">
      <alignment horizontal="general" vertical="center" textRotation="0" wrapText="true" indent="0" shrinkToFit="false"/>
      <protection locked="true" hidden="false"/>
    </xf>
    <xf numFmtId="164" fontId="38" fillId="0" borderId="0" xfId="0" applyFont="true" applyBorder="true" applyAlignment="true" applyProtection="false">
      <alignment horizontal="left" vertical="top" textRotation="0" wrapText="false" indent="0" shrinkToFit="false"/>
      <protection locked="true" hidden="false"/>
    </xf>
    <xf numFmtId="164" fontId="33" fillId="0" borderId="79" xfId="0" applyFont="true" applyBorder="true" applyAlignment="false" applyProtection="false">
      <alignment horizontal="general" vertical="center" textRotation="0" wrapText="false" indent="0" shrinkToFit="false"/>
      <protection locked="true" hidden="false"/>
    </xf>
    <xf numFmtId="164" fontId="33" fillId="0" borderId="49" xfId="0" applyFont="true" applyBorder="true" applyAlignment="false" applyProtection="false">
      <alignment horizontal="general" vertical="center" textRotation="0" wrapText="false" indent="0" shrinkToFit="false"/>
      <protection locked="true" hidden="false"/>
    </xf>
    <xf numFmtId="164" fontId="33" fillId="0" borderId="49" xfId="0" applyFont="true" applyBorder="true" applyAlignment="true" applyProtection="false">
      <alignment horizontal="left" vertical="top" textRotation="0" wrapText="false" indent="0" shrinkToFit="false"/>
      <protection locked="true" hidden="false"/>
    </xf>
    <xf numFmtId="164" fontId="33" fillId="0" borderId="80" xfId="0" applyFont="true" applyBorder="true" applyAlignment="false" applyProtection="false">
      <alignment horizontal="general" vertical="center" textRotation="0" wrapText="false" indent="0" shrinkToFit="false"/>
      <protection locked="true" hidden="false"/>
    </xf>
    <xf numFmtId="164" fontId="33" fillId="0" borderId="51" xfId="0" applyFont="true" applyBorder="true" applyAlignment="false" applyProtection="false">
      <alignment horizontal="general" vertical="center" textRotation="0" wrapText="false" indent="0" shrinkToFit="false"/>
      <protection locked="true" hidden="false"/>
    </xf>
    <xf numFmtId="164" fontId="61" fillId="0" borderId="0" xfId="0" applyFont="true" applyBorder="false" applyAlignment="true" applyProtection="false">
      <alignment horizontal="right" vertical="center" textRotation="0" wrapText="false" indent="0" shrinkToFit="false"/>
      <protection locked="true" hidden="false"/>
    </xf>
    <xf numFmtId="164" fontId="9" fillId="5" borderId="16" xfId="0" applyFont="true" applyBorder="true" applyAlignment="true" applyProtection="false">
      <alignment horizontal="left" vertical="center" textRotation="0" wrapText="false" indent="0" shrinkToFit="false"/>
      <protection locked="true" hidden="false"/>
    </xf>
    <xf numFmtId="164" fontId="9" fillId="5" borderId="17" xfId="0" applyFont="true" applyBorder="true" applyAlignment="true" applyProtection="false">
      <alignment horizontal="general" vertical="center" textRotation="0" wrapText="true" indent="0" shrinkToFit="false"/>
      <protection locked="true" hidden="false"/>
    </xf>
    <xf numFmtId="164" fontId="9" fillId="5" borderId="42" xfId="0" applyFont="true" applyBorder="true" applyAlignment="true" applyProtection="false">
      <alignment horizontal="left" vertical="center" textRotation="0" wrapText="false" indent="0" shrinkToFit="false"/>
      <protection locked="true" hidden="false"/>
    </xf>
    <xf numFmtId="164" fontId="9" fillId="5" borderId="43" xfId="0" applyFont="true" applyBorder="true" applyAlignment="true" applyProtection="false">
      <alignment horizontal="general" vertical="center" textRotation="0" wrapText="true" indent="0" shrinkToFit="false"/>
      <protection locked="true" hidden="false"/>
    </xf>
    <xf numFmtId="164" fontId="9" fillId="5" borderId="0" xfId="0" applyFont="true" applyBorder="false" applyAlignment="true" applyProtection="false">
      <alignment horizontal="left" vertical="top" textRotation="0" wrapText="false" indent="0" shrinkToFit="false"/>
      <protection locked="true" hidden="false"/>
    </xf>
    <xf numFmtId="164" fontId="9" fillId="5" borderId="42" xfId="0" applyFont="true" applyBorder="true" applyAlignment="true" applyProtection="false">
      <alignment horizontal="right" vertical="center" textRotation="0" wrapText="false" indent="0" shrinkToFit="true"/>
      <protection locked="true" hidden="false"/>
    </xf>
    <xf numFmtId="164" fontId="33" fillId="5" borderId="40" xfId="0" applyFont="true" applyBorder="true" applyAlignment="true" applyProtection="false">
      <alignment horizontal="left" vertical="center" textRotation="0" wrapText="false" indent="0" shrinkToFit="false"/>
      <protection locked="true" hidden="false"/>
    </xf>
    <xf numFmtId="164" fontId="9" fillId="0" borderId="77" xfId="0" applyFont="true" applyBorder="true" applyAlignment="true" applyProtection="false">
      <alignment horizontal="right" vertical="center" textRotation="0" wrapText="false" indent="0" shrinkToFit="true"/>
      <protection locked="true" hidden="false"/>
    </xf>
    <xf numFmtId="164" fontId="9" fillId="5" borderId="11" xfId="0" applyFont="true" applyBorder="true" applyAlignment="true" applyProtection="false">
      <alignment horizontal="general" vertical="center" textRotation="0" wrapText="false" indent="0" shrinkToFit="false"/>
      <protection locked="true" hidden="false"/>
    </xf>
    <xf numFmtId="164" fontId="9" fillId="5" borderId="41" xfId="0" applyFont="true" applyBorder="true" applyAlignment="true" applyProtection="false">
      <alignment horizontal="general" vertical="center" textRotation="0" wrapText="false" indent="0" shrinkToFit="false"/>
      <protection locked="true" hidden="false"/>
    </xf>
    <xf numFmtId="164" fontId="9" fillId="5" borderId="77" xfId="0" applyFont="true" applyBorder="true" applyAlignment="true" applyProtection="false">
      <alignment horizontal="right" vertical="center" textRotation="0" wrapText="false" indent="0" shrinkToFit="true"/>
      <protection locked="true" hidden="false"/>
    </xf>
    <xf numFmtId="164" fontId="9" fillId="5" borderId="11" xfId="0" applyFont="true" applyBorder="true" applyAlignment="true" applyProtection="false">
      <alignment horizontal="left" vertical="center" textRotation="0" wrapText="false" indent="0" shrinkToFit="false"/>
      <protection locked="true" hidden="false"/>
    </xf>
    <xf numFmtId="164" fontId="68" fillId="5" borderId="11" xfId="0" applyFont="true" applyBorder="true" applyAlignment="true" applyProtection="false">
      <alignment horizontal="left" vertical="center" textRotation="0" wrapText="false" indent="0" shrinkToFit="false"/>
      <protection locked="true" hidden="false"/>
    </xf>
    <xf numFmtId="164" fontId="33" fillId="5" borderId="11" xfId="0" applyFont="true" applyBorder="true" applyAlignment="true" applyProtection="false">
      <alignment horizontal="general" vertical="center" textRotation="0" wrapText="false" indent="0" shrinkToFit="false"/>
      <protection locked="true" hidden="false"/>
    </xf>
    <xf numFmtId="164" fontId="33" fillId="5" borderId="41" xfId="0" applyFont="true" applyBorder="true" applyAlignment="true" applyProtection="false">
      <alignment horizontal="general" vertical="center" textRotation="0" wrapText="false" indent="0" shrinkToFit="false"/>
      <protection locked="true" hidden="false"/>
    </xf>
    <xf numFmtId="164" fontId="33" fillId="5" borderId="11" xfId="0" applyFont="true" applyBorder="true" applyAlignment="true" applyProtection="false">
      <alignment horizontal="left" vertical="center" textRotation="0" wrapText="false" indent="0" shrinkToFit="false"/>
      <protection locked="true" hidden="false"/>
    </xf>
    <xf numFmtId="164" fontId="33" fillId="5" borderId="41" xfId="0" applyFont="true" applyBorder="true" applyAlignment="true" applyProtection="false">
      <alignment horizontal="left" vertical="center" textRotation="0" wrapText="false" indent="0" shrinkToFit="false"/>
      <protection locked="true" hidden="false"/>
    </xf>
    <xf numFmtId="164" fontId="33" fillId="0" borderId="0" xfId="0" applyFont="true" applyBorder="false" applyAlignment="true" applyProtection="false">
      <alignment horizontal="right" vertical="top" textRotation="0" wrapText="false" indent="0" shrinkToFit="false"/>
      <protection locked="true" hidden="false"/>
    </xf>
    <xf numFmtId="164" fontId="9" fillId="5" borderId="54" xfId="0" applyFont="true" applyBorder="true" applyAlignment="true" applyProtection="false">
      <alignment horizontal="general" vertical="center" textRotation="0" wrapText="true" indent="0" shrinkToFit="false"/>
      <protection locked="true" hidden="false"/>
    </xf>
    <xf numFmtId="164" fontId="9" fillId="5" borderId="11" xfId="0" applyFont="true" applyBorder="true" applyAlignment="true" applyProtection="false">
      <alignment horizontal="general" vertical="top" textRotation="0" wrapText="false" indent="0" shrinkToFit="false"/>
      <protection locked="true" hidden="false"/>
    </xf>
    <xf numFmtId="164" fontId="9" fillId="5" borderId="41" xfId="0" applyFont="true" applyBorder="true" applyAlignment="true" applyProtection="false">
      <alignment horizontal="general" vertical="top" textRotation="0" wrapText="false" indent="0" shrinkToFit="false"/>
      <protection locked="true" hidden="false"/>
    </xf>
    <xf numFmtId="164" fontId="9" fillId="0" borderId="40" xfId="0" applyFont="true" applyBorder="true" applyAlignment="true" applyProtection="false">
      <alignment horizontal="left" vertical="center" textRotation="0" wrapText="false" indent="0" shrinkToFit="true"/>
      <protection locked="true" hidden="false"/>
    </xf>
    <xf numFmtId="164" fontId="9" fillId="0" borderId="46" xfId="0" applyFont="true" applyBorder="true" applyAlignment="false" applyProtection="false">
      <alignment horizontal="general" vertical="center" textRotation="0" wrapText="false" indent="0" shrinkToFit="false"/>
      <protection locked="true" hidden="false"/>
    </xf>
    <xf numFmtId="164" fontId="9" fillId="0" borderId="47" xfId="0" applyFont="true" applyBorder="true" applyAlignment="false" applyProtection="false">
      <alignment horizontal="general" vertical="center" textRotation="0" wrapText="false" indent="0" shrinkToFit="false"/>
      <protection locked="true" hidden="false"/>
    </xf>
    <xf numFmtId="164" fontId="9" fillId="0" borderId="48" xfId="0" applyFont="true" applyBorder="true" applyAlignment="false" applyProtection="false">
      <alignment horizontal="general" vertical="center" textRotation="0" wrapText="false" indent="0" shrinkToFit="false"/>
      <protection locked="true" hidden="false"/>
    </xf>
    <xf numFmtId="164" fontId="29" fillId="0" borderId="227" xfId="0" applyFont="true" applyBorder="true" applyAlignment="true" applyProtection="false">
      <alignment horizontal="center" vertical="center" textRotation="0" wrapText="false" indent="0" shrinkToFit="false"/>
      <protection locked="true" hidden="false"/>
    </xf>
    <xf numFmtId="164" fontId="29" fillId="0" borderId="53" xfId="0" applyFont="true" applyBorder="true" applyAlignment="true" applyProtection="false">
      <alignment horizontal="center" vertical="center" textRotation="0" wrapText="false" indent="0" shrinkToFit="false"/>
      <protection locked="true" hidden="false"/>
    </xf>
    <xf numFmtId="164" fontId="7" fillId="5" borderId="0" xfId="0" applyFont="true" applyBorder="true" applyAlignment="false" applyProtection="false">
      <alignment horizontal="general" vertical="center" textRotation="0" wrapText="false" indent="0" shrinkToFit="false"/>
      <protection locked="true" hidden="false"/>
    </xf>
    <xf numFmtId="164" fontId="31" fillId="5" borderId="47" xfId="0" applyFont="true" applyBorder="true" applyAlignment="true" applyProtection="false">
      <alignment horizontal="general" vertical="center" textRotation="0" wrapText="false" indent="0" shrinkToFit="false"/>
      <protection locked="true" hidden="false"/>
    </xf>
    <xf numFmtId="164" fontId="31" fillId="5" borderId="47" xfId="0" applyFont="true" applyBorder="true" applyAlignment="false" applyProtection="false">
      <alignment horizontal="general" vertical="center" textRotation="0" wrapText="false" indent="0" shrinkToFit="false"/>
      <protection locked="true" hidden="false"/>
    </xf>
    <xf numFmtId="164" fontId="32" fillId="0" borderId="55" xfId="0" applyFont="true" applyBorder="true" applyAlignment="true" applyProtection="false">
      <alignment horizontal="center" vertical="center" textRotation="0" wrapText="false" indent="0" shrinkToFit="false"/>
      <protection locked="true" hidden="false"/>
    </xf>
    <xf numFmtId="164" fontId="40" fillId="5" borderId="0" xfId="0" applyFont="true" applyBorder="true" applyAlignment="false" applyProtection="false">
      <alignment horizontal="general" vertical="center" textRotation="0" wrapText="false" indent="0" shrinkToFit="false"/>
      <protection locked="true" hidden="false"/>
    </xf>
    <xf numFmtId="164" fontId="32" fillId="5" borderId="0" xfId="0" applyFont="true" applyBorder="true" applyAlignment="false" applyProtection="false">
      <alignment horizontal="general" vertical="center" textRotation="0" wrapText="false" indent="0" shrinkToFit="false"/>
      <protection locked="true" hidden="false"/>
    </xf>
    <xf numFmtId="164" fontId="32" fillId="5" borderId="53" xfId="0" applyFont="true" applyBorder="true" applyAlignment="true" applyProtection="false">
      <alignment horizontal="general" vertical="center" textRotation="0" wrapText="true" indent="0" shrinkToFit="false"/>
      <protection locked="true" hidden="false"/>
    </xf>
    <xf numFmtId="164" fontId="31" fillId="5" borderId="0" xfId="0" applyFont="true" applyBorder="true" applyAlignment="true" applyProtection="false">
      <alignment horizontal="center" vertical="center" textRotation="0" wrapText="false" indent="0" shrinkToFit="true"/>
      <protection locked="true" hidden="false"/>
    </xf>
    <xf numFmtId="164" fontId="75" fillId="5" borderId="47" xfId="0" applyFont="true" applyBorder="true" applyAlignment="false" applyProtection="false">
      <alignment horizontal="general" vertical="center" textRotation="0" wrapText="false" indent="0" shrinkToFit="false"/>
      <protection locked="true" hidden="false"/>
    </xf>
    <xf numFmtId="164" fontId="75" fillId="5" borderId="0" xfId="0" applyFont="true" applyBorder="true" applyAlignment="false" applyProtection="false">
      <alignment horizontal="general" vertical="center" textRotation="0" wrapText="false" indent="0" shrinkToFit="false"/>
      <protection locked="true" hidden="false"/>
    </xf>
    <xf numFmtId="164" fontId="32" fillId="5" borderId="55" xfId="0" applyFont="true" applyBorder="true" applyAlignment="false" applyProtection="false">
      <alignment horizontal="general" vertical="center" textRotation="0" wrapText="false" indent="0" shrinkToFit="false"/>
      <protection locked="true" hidden="false"/>
    </xf>
    <xf numFmtId="164" fontId="31" fillId="5" borderId="0" xfId="0" applyFont="true" applyBorder="true" applyAlignment="true" applyProtection="false">
      <alignment horizontal="general" vertical="center" textRotation="0" wrapText="false" indent="0" shrinkToFit="false"/>
      <protection locked="true" hidden="false"/>
    </xf>
    <xf numFmtId="164" fontId="63" fillId="0" borderId="55" xfId="0" applyFont="true" applyBorder="true" applyAlignment="true" applyProtection="false">
      <alignment horizontal="left" vertical="center" textRotation="0" wrapText="false" indent="0" shrinkToFit="false"/>
      <protection locked="true" hidden="false"/>
    </xf>
    <xf numFmtId="164" fontId="32" fillId="5" borderId="55" xfId="0" applyFont="true" applyBorder="true" applyAlignment="true" applyProtection="false">
      <alignment horizontal="center" vertical="center" textRotation="0" wrapText="false" indent="0" shrinkToFit="false"/>
      <protection locked="true" hidden="false"/>
    </xf>
    <xf numFmtId="164" fontId="31" fillId="5" borderId="0" xfId="0" applyFont="true" applyBorder="true" applyAlignment="true" applyProtection="false">
      <alignment horizontal="center" vertical="top" textRotation="0" wrapText="false" indent="0" shrinkToFit="false"/>
      <protection locked="true" hidden="false"/>
    </xf>
    <xf numFmtId="164" fontId="63" fillId="0" borderId="0" xfId="0" applyFont="true" applyBorder="true" applyAlignment="true" applyProtection="false">
      <alignment horizontal="general" vertical="center" textRotation="0" wrapText="false" indent="0" shrinkToFit="false"/>
      <protection locked="true" hidden="false"/>
    </xf>
    <xf numFmtId="164" fontId="32" fillId="0" borderId="53" xfId="0" applyFont="true" applyBorder="true" applyAlignment="true" applyProtection="false">
      <alignment horizontal="left" vertical="top" textRotation="0" wrapText="false" indent="0" shrinkToFit="false"/>
      <protection locked="true" hidden="false"/>
    </xf>
    <xf numFmtId="200" fontId="31"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false" applyProtection="false">
      <alignment horizontal="general" vertical="center" textRotation="0" wrapText="false" indent="0" shrinkToFit="false"/>
      <protection locked="true" hidden="false"/>
    </xf>
    <xf numFmtId="164" fontId="29" fillId="0" borderId="42" xfId="0" applyFont="true" applyBorder="true" applyAlignment="true" applyProtection="false">
      <alignment horizontal="right" vertical="center" textRotation="0" wrapText="false" indent="0" shrinkToFit="false"/>
      <protection locked="true" hidden="false"/>
    </xf>
    <xf numFmtId="164" fontId="33" fillId="0" borderId="43" xfId="0" applyFont="true" applyBorder="true" applyAlignment="false" applyProtection="false">
      <alignment horizontal="general" vertical="center" textRotation="0" wrapText="false" indent="0" shrinkToFit="false"/>
      <protection locked="true" hidden="false"/>
    </xf>
    <xf numFmtId="164" fontId="33" fillId="5" borderId="43" xfId="0" applyFont="true" applyBorder="true" applyAlignment="true" applyProtection="false">
      <alignment horizontal="left" vertical="center" textRotation="0" wrapText="false" indent="0" shrinkToFit="false"/>
      <protection locked="true" hidden="false"/>
    </xf>
    <xf numFmtId="164" fontId="9" fillId="0" borderId="42" xfId="0" applyFont="true" applyBorder="true" applyAlignment="true" applyProtection="false">
      <alignment horizontal="right" vertical="center" textRotation="0" wrapText="false" indent="0" shrinkToFit="false"/>
      <protection locked="true" hidden="false"/>
    </xf>
    <xf numFmtId="164" fontId="31" fillId="5" borderId="55"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top" textRotation="0" wrapText="false" indent="0" shrinkToFit="false"/>
      <protection locked="true" hidden="false"/>
    </xf>
    <xf numFmtId="164" fontId="14" fillId="0" borderId="0" xfId="0" applyFont="true" applyBorder="true" applyAlignment="true" applyProtection="false">
      <alignment horizontal="left" vertical="top" textRotation="0" wrapText="false" indent="0" shrinkToFit="false"/>
      <protection locked="true" hidden="false"/>
    </xf>
    <xf numFmtId="164" fontId="14" fillId="0" borderId="53" xfId="0" applyFont="true" applyBorder="true" applyAlignment="true" applyProtection="false">
      <alignment horizontal="left" vertical="top" textRotation="0" wrapText="false" indent="0" shrinkToFit="false"/>
      <protection locked="true" hidden="false"/>
    </xf>
    <xf numFmtId="164" fontId="32" fillId="5" borderId="0" xfId="0" applyFont="true" applyBorder="true" applyAlignment="true" applyProtection="false">
      <alignment horizontal="left" vertical="top" textRotation="0" wrapText="false" indent="0" shrinkToFit="false"/>
      <protection locked="true" hidden="false"/>
    </xf>
    <xf numFmtId="164" fontId="63" fillId="5" borderId="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false">
      <alignment horizontal="left" vertical="top" textRotation="0" wrapText="true" indent="0" shrinkToFit="false"/>
      <protection locked="true" hidden="false"/>
    </xf>
    <xf numFmtId="164" fontId="35" fillId="5" borderId="0" xfId="0" applyFont="true" applyBorder="true" applyAlignment="true" applyProtection="false">
      <alignment horizontal="left" vertical="center" textRotation="0" wrapText="false" indent="0" shrinkToFit="false"/>
      <protection locked="true" hidden="false"/>
    </xf>
    <xf numFmtId="164" fontId="63" fillId="5" borderId="55" xfId="0" applyFont="true" applyBorder="true" applyAlignment="true" applyProtection="false">
      <alignment horizontal="left" vertical="center" textRotation="0" wrapText="false" indent="0" shrinkToFit="false"/>
      <protection locked="true" hidden="false"/>
    </xf>
    <xf numFmtId="164" fontId="9" fillId="5" borderId="43" xfId="0" applyFont="true" applyBorder="true" applyAlignment="true" applyProtection="false">
      <alignment horizontal="left" vertical="center" textRotation="0" wrapText="false" indent="0" shrinkToFit="false"/>
      <protection locked="true" hidden="false"/>
    </xf>
    <xf numFmtId="164" fontId="32" fillId="5" borderId="55" xfId="0" applyFont="true" applyBorder="true" applyAlignment="true" applyProtection="false">
      <alignment horizontal="right" vertical="center" textRotation="0" wrapText="false" indent="0" shrinkToFit="false"/>
      <protection locked="true" hidden="false"/>
    </xf>
    <xf numFmtId="164" fontId="10" fillId="0" borderId="0" xfId="0" applyFont="true" applyBorder="true" applyAlignment="true" applyProtection="false">
      <alignment horizontal="left" vertical="top" textRotation="0" wrapText="false" indent="0" shrinkToFit="false"/>
      <protection locked="true" hidden="false"/>
    </xf>
    <xf numFmtId="164" fontId="9" fillId="0" borderId="43" xfId="0" applyFont="true" applyBorder="true" applyAlignment="true" applyProtection="false">
      <alignment horizontal="center" vertical="center" textRotation="0" wrapText="false" indent="0" shrinkToFit="false"/>
      <protection locked="true" hidden="false"/>
    </xf>
    <xf numFmtId="164" fontId="33" fillId="0" borderId="48" xfId="0" applyFont="true" applyBorder="true" applyAlignment="true" applyProtection="false">
      <alignment horizontal="left" vertical="top" textRotation="0" wrapText="true" indent="0" shrinkToFit="false"/>
      <protection locked="true" hidden="false"/>
    </xf>
    <xf numFmtId="164" fontId="32" fillId="5" borderId="0"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left" vertical="top" textRotation="0" wrapText="true" indent="0" shrinkToFit="false"/>
      <protection locked="true" hidden="false"/>
    </xf>
    <xf numFmtId="164" fontId="14" fillId="0" borderId="53" xfId="0" applyFont="true" applyBorder="true" applyAlignment="true" applyProtection="false">
      <alignment horizontal="left" vertical="top" textRotation="0" wrapText="true" indent="0" shrinkToFit="false"/>
      <protection locked="true" hidden="false"/>
    </xf>
    <xf numFmtId="164" fontId="31" fillId="5" borderId="54" xfId="0" applyFont="true" applyBorder="true" applyAlignment="true" applyProtection="false">
      <alignment horizontal="center" vertical="center" textRotation="0" wrapText="false" indent="0" shrinkToFit="false"/>
      <protection locked="true" hidden="false"/>
    </xf>
    <xf numFmtId="164" fontId="32" fillId="5" borderId="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true" applyAlignment="true" applyProtection="false">
      <alignment horizontal="general" vertical="top" textRotation="0" wrapText="true" indent="0" shrinkToFit="false"/>
      <protection locked="true" hidden="false"/>
    </xf>
    <xf numFmtId="164" fontId="14" fillId="0" borderId="53" xfId="0" applyFont="true" applyBorder="true" applyAlignment="true" applyProtection="false">
      <alignment horizontal="general" vertical="top" textRotation="0" wrapText="true" indent="0" shrinkToFit="false"/>
      <protection locked="true" hidden="false"/>
    </xf>
    <xf numFmtId="164" fontId="63" fillId="0" borderId="55"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top" textRotation="0" wrapText="false" indent="0" shrinkToFit="false"/>
      <protection locked="true" hidden="false"/>
    </xf>
    <xf numFmtId="164" fontId="32" fillId="5" borderId="53" xfId="0" applyFont="true" applyBorder="true" applyAlignment="true" applyProtection="false">
      <alignment horizontal="left" vertical="center" textRotation="0" wrapText="false" indent="0" shrinkToFit="true"/>
      <protection locked="true" hidden="false"/>
    </xf>
    <xf numFmtId="164" fontId="31" fillId="5" borderId="228" xfId="0" applyFont="true" applyBorder="true" applyAlignment="true" applyProtection="false">
      <alignment horizontal="center" vertical="center" textRotation="0" wrapText="false" indent="0" shrinkToFit="false"/>
      <protection locked="true" hidden="false"/>
    </xf>
    <xf numFmtId="164" fontId="31" fillId="5" borderId="109" xfId="0" applyFont="true" applyBorder="true" applyAlignment="true" applyProtection="false">
      <alignment horizontal="center" vertical="center" textRotation="0" wrapText="false" indent="0" shrinkToFit="true"/>
      <protection locked="true" hidden="false"/>
    </xf>
    <xf numFmtId="164" fontId="31" fillId="5" borderId="108" xfId="0" applyFont="true" applyBorder="true" applyAlignment="true" applyProtection="false">
      <alignment horizontal="center" vertical="center" textRotation="0" wrapText="false" indent="0" shrinkToFit="false"/>
      <protection locked="true" hidden="false"/>
    </xf>
    <xf numFmtId="164" fontId="31" fillId="5" borderId="109" xfId="0" applyFont="true" applyBorder="true" applyAlignment="true" applyProtection="false">
      <alignment horizontal="distributed" vertical="center" textRotation="0" wrapText="false" indent="0" shrinkToFit="false"/>
      <protection locked="true" hidden="false"/>
    </xf>
    <xf numFmtId="164" fontId="33" fillId="0" borderId="0" xfId="0" applyFont="true" applyBorder="true" applyAlignment="true" applyProtection="false">
      <alignment horizontal="left" vertical="center" textRotation="0" wrapText="false" indent="0" shrinkToFit="false"/>
      <protection locked="true" hidden="false"/>
    </xf>
    <xf numFmtId="164" fontId="31" fillId="5" borderId="229" xfId="0" applyFont="true" applyBorder="true" applyAlignment="true" applyProtection="false">
      <alignment horizontal="distributed" vertical="center" textRotation="0" wrapText="false" indent="0" shrinkToFit="false"/>
      <protection locked="true" hidden="false"/>
    </xf>
    <xf numFmtId="164" fontId="31" fillId="5" borderId="230" xfId="0" applyFont="true" applyBorder="true" applyAlignment="true" applyProtection="false">
      <alignment horizontal="center" vertical="center" textRotation="0" wrapText="false" indent="0" shrinkToFit="false"/>
      <protection locked="true" hidden="false"/>
    </xf>
    <xf numFmtId="164" fontId="31" fillId="5" borderId="229" xfId="0" applyFont="true" applyBorder="true" applyAlignment="true" applyProtection="false">
      <alignment horizontal="center" vertical="center" textRotation="0" wrapText="false" indent="0" shrinkToFit="true"/>
      <protection locked="true" hidden="false"/>
    </xf>
    <xf numFmtId="164" fontId="31" fillId="5" borderId="229" xfId="0" applyFont="true" applyBorder="true" applyAlignment="true" applyProtection="false">
      <alignment horizontal="distributed" vertical="center" textRotation="0" wrapText="false" indent="0" shrinkToFit="true"/>
      <protection locked="true" hidden="false"/>
    </xf>
    <xf numFmtId="164" fontId="31" fillId="5" borderId="229" xfId="0" applyFont="true" applyBorder="true" applyAlignment="true" applyProtection="false">
      <alignment horizontal="general" vertical="center" textRotation="0" wrapText="false" indent="0" shrinkToFit="true"/>
      <protection locked="true" hidden="false"/>
    </xf>
    <xf numFmtId="164" fontId="32" fillId="5" borderId="229" xfId="0" applyFont="true" applyBorder="true" applyAlignment="true" applyProtection="false">
      <alignment horizontal="distributed" vertical="center" textRotation="0" wrapText="false" indent="0" shrinkToFit="true"/>
      <protection locked="true" hidden="false"/>
    </xf>
    <xf numFmtId="164" fontId="31" fillId="5" borderId="46" xfId="0" applyFont="true" applyBorder="true" applyAlignment="true" applyProtection="false">
      <alignment horizontal="general" vertical="center" textRotation="0" wrapText="false" indent="0" shrinkToFit="true"/>
      <protection locked="true" hidden="false"/>
    </xf>
    <xf numFmtId="164" fontId="31" fillId="5" borderId="231" xfId="0" applyFont="true" applyBorder="true" applyAlignment="true" applyProtection="false">
      <alignment horizontal="center" vertical="center" textRotation="0" wrapText="false" indent="0" shrinkToFit="false"/>
      <protection locked="true" hidden="false"/>
    </xf>
    <xf numFmtId="164" fontId="31" fillId="5" borderId="232" xfId="0" applyFont="true" applyBorder="true" applyAlignment="true" applyProtection="false">
      <alignment horizontal="center" vertical="center" textRotation="0" wrapText="false" indent="0" shrinkToFit="false"/>
      <protection locked="true" hidden="false"/>
    </xf>
    <xf numFmtId="164" fontId="68" fillId="5" borderId="0" xfId="0" applyFont="true" applyBorder="true" applyAlignment="true" applyProtection="false">
      <alignment horizontal="left" vertical="center" textRotation="0" wrapText="false" indent="0" shrinkToFit="true"/>
      <protection locked="true" hidden="false"/>
    </xf>
    <xf numFmtId="164" fontId="32" fillId="5" borderId="154" xfId="0" applyFont="true" applyBorder="true" applyAlignment="true" applyProtection="false">
      <alignment horizontal="left" vertical="center" textRotation="0" wrapText="false" indent="0" shrinkToFit="false"/>
      <protection locked="true" hidden="false"/>
    </xf>
    <xf numFmtId="164" fontId="31" fillId="0" borderId="53" xfId="0" applyFont="true" applyBorder="true" applyAlignment="true" applyProtection="false">
      <alignment horizontal="left" vertical="center" textRotation="0" wrapText="true" indent="0" shrinkToFit="false"/>
      <protection locked="true" hidden="false"/>
    </xf>
    <xf numFmtId="164" fontId="63" fillId="0" borderId="50" xfId="0" applyFont="true" applyBorder="true" applyAlignment="true" applyProtection="false">
      <alignment horizontal="center" vertical="center" textRotation="0" wrapText="false" indent="0" shrinkToFit="false"/>
      <protection locked="true" hidden="false"/>
    </xf>
    <xf numFmtId="164" fontId="63" fillId="0" borderId="233" xfId="0" applyFont="true" applyBorder="true" applyAlignment="true" applyProtection="false">
      <alignment horizontal="left" vertical="center" textRotation="0" wrapText="false" indent="0" shrinkToFit="true"/>
      <protection locked="true" hidden="false"/>
    </xf>
    <xf numFmtId="164" fontId="63" fillId="0" borderId="0" xfId="0" applyFont="true" applyBorder="true" applyAlignment="true" applyProtection="false">
      <alignment horizontal="left" vertical="center" textRotation="0" wrapText="false" indent="0" shrinkToFit="true"/>
      <protection locked="true" hidden="false"/>
    </xf>
    <xf numFmtId="164" fontId="35" fillId="5" borderId="5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false" applyProtection="false">
      <alignment horizontal="general" vertical="center" textRotation="0" wrapText="false" indent="0" shrinkToFit="false"/>
      <protection locked="true" hidden="false"/>
    </xf>
    <xf numFmtId="164" fontId="61" fillId="0" borderId="17" xfId="0" applyFont="true" applyBorder="true" applyAlignment="false" applyProtection="false">
      <alignment horizontal="general" vertical="center" textRotation="0" wrapText="false" indent="0" shrinkToFit="false"/>
      <protection locked="true" hidden="false"/>
    </xf>
    <xf numFmtId="164" fontId="8" fillId="5" borderId="42" xfId="0" applyFont="true" applyBorder="true" applyAlignment="true" applyProtection="false">
      <alignment horizontal="center" vertical="top" textRotation="0" wrapText="true" indent="0" shrinkToFit="false"/>
      <protection locked="true" hidden="false"/>
    </xf>
    <xf numFmtId="164" fontId="33" fillId="5" borderId="43" xfId="0" applyFont="true" applyBorder="true" applyAlignment="true" applyProtection="false">
      <alignment horizontal="left" vertical="top" textRotation="0" wrapText="true" indent="0" shrinkToFit="false"/>
      <protection locked="true" hidden="false"/>
    </xf>
    <xf numFmtId="164" fontId="8" fillId="5" borderId="42" xfId="0" applyFont="true" applyBorder="true" applyAlignment="true" applyProtection="false">
      <alignment horizontal="general" vertical="center" textRotation="0" wrapText="true" indent="0" shrinkToFit="false"/>
      <protection locked="true" hidden="false"/>
    </xf>
    <xf numFmtId="164" fontId="32" fillId="5" borderId="0" xfId="0" applyFont="true" applyBorder="true" applyAlignment="true" applyProtection="false">
      <alignment horizontal="right" vertical="center" textRotation="0" wrapText="false" indent="0" shrinkToFit="false"/>
      <protection locked="true" hidden="false"/>
    </xf>
    <xf numFmtId="164" fontId="33" fillId="5" borderId="48" xfId="0" applyFont="true" applyBorder="true" applyAlignment="true" applyProtection="false">
      <alignment horizontal="left" vertical="top" textRotation="0" wrapText="true" indent="0" shrinkToFit="false"/>
      <protection locked="true" hidden="false"/>
    </xf>
    <xf numFmtId="164" fontId="32" fillId="5" borderId="55" xfId="0" applyFont="true" applyBorder="true" applyAlignment="true" applyProtection="false">
      <alignment horizontal="general" vertical="top" textRotation="0" wrapText="true" indent="0" shrinkToFit="false"/>
      <protection locked="true" hidden="false"/>
    </xf>
    <xf numFmtId="164" fontId="32" fillId="5" borderId="53" xfId="0" applyFont="true" applyBorder="true" applyAlignment="true" applyProtection="false">
      <alignment horizontal="left" vertical="top" textRotation="0" wrapText="false" indent="0" shrinkToFit="true"/>
      <protection locked="true" hidden="false"/>
    </xf>
    <xf numFmtId="164" fontId="32" fillId="5" borderId="0" xfId="0" applyFont="true" applyBorder="true" applyAlignment="true" applyProtection="false">
      <alignment horizontal="left" vertical="top" textRotation="0" wrapText="false" indent="0" shrinkToFit="true"/>
      <protection locked="true" hidden="false"/>
    </xf>
    <xf numFmtId="164" fontId="63" fillId="5" borderId="51" xfId="0" applyFont="true" applyBorder="true" applyAlignment="true" applyProtection="false">
      <alignment horizontal="left" vertical="center" textRotation="0" wrapText="false" indent="0" shrinkToFit="false"/>
      <protection locked="true" hidden="false"/>
    </xf>
    <xf numFmtId="164" fontId="31" fillId="5" borderId="51" xfId="0" applyFont="true" applyBorder="true" applyAlignment="false" applyProtection="false">
      <alignment horizontal="general" vertical="center" textRotation="0" wrapText="false" indent="0" shrinkToFit="false"/>
      <protection locked="true" hidden="false"/>
    </xf>
    <xf numFmtId="164" fontId="31" fillId="0" borderId="47" xfId="0" applyFont="true" applyBorder="true" applyAlignment="true" applyProtection="false">
      <alignment horizontal="right" vertical="center" textRotation="0" wrapText="false" indent="0" shrinkToFit="true"/>
      <protection locked="true" hidden="false"/>
    </xf>
    <xf numFmtId="164" fontId="31" fillId="5" borderId="11" xfId="0" applyFont="true" applyBorder="true" applyAlignment="false" applyProtection="false">
      <alignment horizontal="general" vertical="center" textRotation="0" wrapText="false" indent="0" shrinkToFit="false"/>
      <protection locked="true" hidden="false"/>
    </xf>
    <xf numFmtId="164" fontId="31" fillId="0" borderId="11" xfId="0" applyFont="true" applyBorder="true" applyAlignment="false" applyProtection="false">
      <alignment horizontal="general" vertical="center" textRotation="0" wrapText="false" indent="0" shrinkToFit="false"/>
      <protection locked="true" hidden="false"/>
    </xf>
    <xf numFmtId="164" fontId="31" fillId="0" borderId="11" xfId="0" applyFont="true" applyBorder="true" applyAlignment="true" applyProtection="false">
      <alignment horizontal="right" vertical="center" textRotation="0" wrapText="false" indent="0" shrinkToFit="true"/>
      <protection locked="true" hidden="false"/>
    </xf>
    <xf numFmtId="199" fontId="31" fillId="0" borderId="0"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false">
      <alignment horizontal="left" vertical="top" textRotation="0" wrapText="false" indent="0" shrinkToFit="true"/>
      <protection locked="true" hidden="false"/>
    </xf>
    <xf numFmtId="164" fontId="32" fillId="5" borderId="55" xfId="0" applyFont="true" applyBorder="true" applyAlignment="true" applyProtection="false">
      <alignment horizontal="center" vertical="top" textRotation="0" wrapText="true" indent="0" shrinkToFit="false"/>
      <protection locked="true" hidden="false"/>
    </xf>
    <xf numFmtId="164" fontId="32" fillId="5" borderId="0" xfId="0" applyFont="true" applyBorder="true" applyAlignment="true" applyProtection="false">
      <alignment horizontal="center" vertical="top" textRotation="0" wrapText="true" indent="0" shrinkToFit="false"/>
      <protection locked="true" hidden="false"/>
    </xf>
    <xf numFmtId="164" fontId="31" fillId="0" borderId="0" xfId="0" applyFont="true" applyBorder="true" applyAlignment="true" applyProtection="false">
      <alignment horizontal="general" vertical="center" textRotation="0" wrapText="false" indent="0" shrinkToFit="true"/>
      <protection locked="true" hidden="false"/>
    </xf>
    <xf numFmtId="164" fontId="9" fillId="5" borderId="0" xfId="0" applyFont="true" applyBorder="true" applyAlignment="true" applyProtection="false">
      <alignment horizontal="general" vertical="top" textRotation="0" wrapText="false" indent="0" shrinkToFit="false"/>
      <protection locked="true" hidden="false"/>
    </xf>
    <xf numFmtId="164" fontId="33" fillId="5" borderId="0" xfId="0" applyFont="true" applyBorder="true" applyAlignment="true" applyProtection="false">
      <alignment horizontal="center" vertical="top" textRotation="0" wrapText="true" indent="0" shrinkToFit="false"/>
      <protection locked="true" hidden="false"/>
    </xf>
    <xf numFmtId="164" fontId="9" fillId="0" borderId="0" xfId="0" applyFont="true" applyBorder="false" applyAlignment="true" applyProtection="false">
      <alignment horizontal="left" vertical="top" textRotation="0" wrapText="false" indent="0" shrinkToFit="false"/>
      <protection locked="true" hidden="false"/>
    </xf>
    <xf numFmtId="164" fontId="29" fillId="5" borderId="0" xfId="0" applyFont="true" applyBorder="true" applyAlignment="true" applyProtection="false">
      <alignment horizontal="left" vertical="center" textRotation="0" wrapText="false" indent="0" shrinkToFit="false"/>
      <protection locked="true" hidden="false"/>
    </xf>
    <xf numFmtId="164" fontId="86" fillId="5" borderId="0" xfId="0" applyFont="true" applyBorder="true" applyAlignment="true" applyProtection="false">
      <alignment horizontal="general" vertical="top" textRotation="0" wrapText="false" indent="0" shrinkToFit="false"/>
      <protection locked="true" hidden="false"/>
    </xf>
    <xf numFmtId="164" fontId="9" fillId="0" borderId="55" xfId="0" applyFont="true" applyBorder="true" applyAlignment="true" applyProtection="false">
      <alignment horizontal="left" vertical="center" textRotation="0" wrapText="false" indent="0" shrinkToFit="true"/>
      <protection locked="true" hidden="false"/>
    </xf>
    <xf numFmtId="164" fontId="33" fillId="5" borderId="55" xfId="0" applyFont="true" applyBorder="true" applyAlignment="true" applyProtection="false">
      <alignment horizontal="center" vertical="top" textRotation="0" wrapText="true" indent="0" shrinkToFit="false"/>
      <protection locked="true" hidden="false"/>
    </xf>
    <xf numFmtId="199" fontId="9" fillId="0" borderId="0" xfId="0" applyFont="true" applyBorder="true" applyAlignment="true" applyProtection="false">
      <alignment horizontal="general" vertical="center" textRotation="0" wrapText="false" indent="0" shrinkToFit="true"/>
      <protection locked="true" hidden="false"/>
    </xf>
    <xf numFmtId="164" fontId="33" fillId="5" borderId="53" xfId="0" applyFont="true" applyBorder="true" applyAlignment="true" applyProtection="false">
      <alignment horizontal="left" vertical="top" textRotation="0" wrapText="false" indent="0" shrinkToFit="false"/>
      <protection locked="true" hidden="false"/>
    </xf>
    <xf numFmtId="164" fontId="33" fillId="0" borderId="55" xfId="0" applyFont="true" applyBorder="true" applyAlignment="true" applyProtection="false">
      <alignment horizontal="right" vertical="center" textRotation="0" wrapText="false" indent="0" shrinkToFit="false"/>
      <protection locked="true" hidden="false"/>
    </xf>
    <xf numFmtId="164" fontId="33" fillId="5" borderId="0" xfId="0" applyFont="true" applyBorder="false" applyAlignment="true" applyProtection="false">
      <alignment horizontal="center" vertical="center" textRotation="0" wrapText="false" indent="0" shrinkToFit="false"/>
      <protection locked="true" hidden="false"/>
    </xf>
    <xf numFmtId="164" fontId="9" fillId="0" borderId="47" xfId="0" applyFont="true" applyBorder="true" applyAlignment="true" applyProtection="false">
      <alignment horizontal="general" vertical="center" textRotation="0" wrapText="false" indent="0" shrinkToFit="false"/>
      <protection locked="true" hidden="false"/>
    </xf>
    <xf numFmtId="164" fontId="33" fillId="5" borderId="54" xfId="0" applyFont="true" applyBorder="true" applyAlignment="true" applyProtection="false">
      <alignment horizontal="left" vertical="center" textRotation="0" wrapText="false" indent="0" shrinkToFit="false"/>
      <protection locked="true" hidden="false"/>
    </xf>
    <xf numFmtId="164" fontId="33" fillId="5" borderId="0" xfId="0" applyFont="true" applyBorder="false" applyAlignment="true" applyProtection="false">
      <alignment horizontal="general" vertical="top" textRotation="0" wrapText="false" indent="0" shrinkToFit="false"/>
      <protection locked="true" hidden="false"/>
    </xf>
    <xf numFmtId="164" fontId="33" fillId="5" borderId="0" xfId="0" applyFont="true" applyBorder="false" applyAlignment="fals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general" vertical="top" textRotation="0" wrapText="false" indent="0" shrinkToFit="false"/>
      <protection locked="true" hidden="false"/>
    </xf>
    <xf numFmtId="164" fontId="9" fillId="0" borderId="49" xfId="0" applyFont="true" applyBorder="true" applyAlignment="true" applyProtection="false">
      <alignment horizontal="center" vertical="center" textRotation="0" wrapText="false" indent="0" shrinkToFit="true"/>
      <protection locked="true" hidden="false"/>
    </xf>
    <xf numFmtId="164" fontId="33"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46" fillId="0" borderId="0" xfId="0" applyFont="true" applyBorder="true" applyAlignment="false" applyProtection="false">
      <alignment horizontal="general" vertical="center" textRotation="0" wrapText="false" indent="0" shrinkToFit="false"/>
      <protection locked="true" hidden="false"/>
    </xf>
    <xf numFmtId="164" fontId="72" fillId="0" borderId="0" xfId="0" applyFont="true" applyBorder="true" applyAlignment="true" applyProtection="false">
      <alignment horizontal="left" vertical="center" textRotation="0" wrapText="true" indent="0" shrinkToFit="false"/>
      <protection locked="true" hidden="false"/>
    </xf>
    <xf numFmtId="164" fontId="34" fillId="0" borderId="0" xfId="0" applyFont="true" applyBorder="true" applyAlignment="false" applyProtection="false">
      <alignment horizontal="general" vertical="center" textRotation="0" wrapText="false" indent="0" shrinkToFit="false"/>
      <protection locked="true" hidden="false"/>
    </xf>
    <xf numFmtId="164" fontId="33" fillId="5" borderId="55"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true" applyAlignment="true" applyProtection="false">
      <alignment horizontal="center" vertical="center" textRotation="0" wrapText="true" indent="0" shrinkToFit="false"/>
      <protection locked="true" hidden="false"/>
    </xf>
    <xf numFmtId="164" fontId="29" fillId="0" borderId="54" xfId="0" applyFont="true" applyBorder="true" applyAlignment="true" applyProtection="false">
      <alignment horizontal="center" vertical="center" textRotation="0" wrapText="false" indent="0" shrinkToFit="false"/>
      <protection locked="true" hidden="false"/>
    </xf>
    <xf numFmtId="164" fontId="61" fillId="0" borderId="0" xfId="0" applyFont="true" applyBorder="true" applyAlignment="true" applyProtection="false">
      <alignment horizontal="center" vertical="center" textRotation="0" wrapText="false" indent="0" shrinkToFit="false"/>
      <protection locked="true" hidden="false"/>
    </xf>
    <xf numFmtId="164" fontId="33" fillId="0" borderId="47" xfId="0" applyFont="true" applyBorder="true" applyAlignment="true" applyProtection="false">
      <alignment horizontal="left" vertical="top" textRotation="0" wrapText="true" indent="0" shrinkToFit="false"/>
      <protection locked="true" hidden="false"/>
    </xf>
    <xf numFmtId="164" fontId="33" fillId="0" borderId="40" xfId="0" applyFont="true" applyBorder="true" applyAlignment="true" applyProtection="false">
      <alignment horizontal="center" vertical="center" textRotation="0" wrapText="true" indent="0" shrinkToFit="false"/>
      <protection locked="true" hidden="false"/>
    </xf>
    <xf numFmtId="164" fontId="33" fillId="0" borderId="40" xfId="0" applyFont="true" applyBorder="true" applyAlignment="true" applyProtection="false">
      <alignment horizontal="left" vertical="center" textRotation="0" wrapText="true" indent="0" shrinkToFit="false"/>
      <protection locked="true" hidden="false"/>
    </xf>
    <xf numFmtId="164" fontId="61" fillId="0" borderId="55" xfId="0" applyFont="true" applyBorder="true" applyAlignment="true" applyProtection="false">
      <alignment horizontal="center" vertical="center" textRotation="0" wrapText="false" indent="0" shrinkToFit="false"/>
      <protection locked="true" hidden="false"/>
    </xf>
    <xf numFmtId="164" fontId="33" fillId="0" borderId="38"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bottom" textRotation="0" wrapText="false" indent="0" shrinkToFit="true"/>
      <protection locked="true" hidden="false"/>
    </xf>
    <xf numFmtId="164" fontId="33" fillId="0" borderId="37" xfId="0" applyFont="true" applyBorder="true" applyAlignment="true" applyProtection="false">
      <alignment horizontal="center" vertical="center" textRotation="0" wrapText="true" indent="0" shrinkToFit="false"/>
      <protection locked="true" hidden="false"/>
    </xf>
    <xf numFmtId="164" fontId="33" fillId="0" borderId="40" xfId="0" applyFont="true" applyBorder="true" applyAlignment="true" applyProtection="false">
      <alignment horizontal="center" vertical="center" textRotation="0" wrapText="false" indent="0" shrinkToFit="true"/>
      <protection locked="true" hidden="false"/>
    </xf>
    <xf numFmtId="164" fontId="9" fillId="5" borderId="0" xfId="0" applyFont="true" applyBorder="true" applyAlignment="true" applyProtection="true">
      <alignment horizontal="general" vertical="center" textRotation="0" wrapText="false" indent="0" shrinkToFit="false"/>
      <protection locked="true" hidden="false"/>
    </xf>
    <xf numFmtId="164" fontId="33" fillId="5" borderId="55" xfId="0" applyFont="true" applyBorder="true" applyAlignment="true" applyProtection="true">
      <alignment horizontal="general" vertical="center" textRotation="0" wrapText="false" indent="0" shrinkToFit="false"/>
      <protection locked="true" hidden="false"/>
    </xf>
    <xf numFmtId="164" fontId="33" fillId="5" borderId="0" xfId="0" applyFont="true" applyBorder="true" applyAlignment="true" applyProtection="true">
      <alignment horizontal="general" vertical="center" textRotation="0" wrapText="false" indent="0" shrinkToFit="false"/>
      <protection locked="true" hidden="false"/>
    </xf>
    <xf numFmtId="164" fontId="32" fillId="5" borderId="0" xfId="0" applyFont="true" applyBorder="true" applyAlignment="true" applyProtection="false">
      <alignment horizontal="general" vertical="center" textRotation="0" wrapText="true" indent="0" shrinkToFit="false"/>
      <protection locked="true" hidden="false"/>
    </xf>
    <xf numFmtId="164" fontId="46" fillId="5" borderId="0" xfId="0" applyFont="true" applyBorder="true" applyAlignment="false" applyProtection="false">
      <alignment horizontal="general" vertical="center" textRotation="0" wrapText="false" indent="0" shrinkToFit="false"/>
      <protection locked="true" hidden="false"/>
    </xf>
    <xf numFmtId="164" fontId="0" fillId="5" borderId="0" xfId="0" applyFont="false" applyBorder="true" applyAlignment="true" applyProtection="false">
      <alignment horizontal="general" vertical="top" textRotation="0" wrapText="false" indent="0" shrinkToFit="false"/>
      <protection locked="true" hidden="false"/>
    </xf>
    <xf numFmtId="164" fontId="46" fillId="5" borderId="0" xfId="0" applyFont="true" applyBorder="true" applyAlignment="true" applyProtection="false">
      <alignment horizontal="general" vertical="center" textRotation="0" wrapText="false" indent="0" shrinkToFit="false"/>
      <protection locked="true" hidden="false"/>
    </xf>
    <xf numFmtId="199" fontId="46" fillId="0" borderId="0" xfId="0" applyFont="true" applyBorder="true" applyAlignment="true" applyProtection="false">
      <alignment horizontal="general" vertical="center" textRotation="0" wrapText="false" indent="0" shrinkToFit="true"/>
      <protection locked="true" hidden="false"/>
    </xf>
    <xf numFmtId="164" fontId="46" fillId="0" borderId="0" xfId="0" applyFont="true" applyBorder="true" applyAlignment="true" applyProtection="false">
      <alignment horizontal="general" vertical="center" textRotation="0" wrapText="false" indent="0" shrinkToFit="false"/>
      <protection locked="true" hidden="false"/>
    </xf>
    <xf numFmtId="164" fontId="68" fillId="5" borderId="0" xfId="0" applyFont="true" applyBorder="true" applyAlignment="true" applyProtection="false">
      <alignment horizontal="center" vertical="center" textRotation="0" wrapText="false" indent="0" shrinkToFit="false"/>
      <protection locked="true" hidden="false"/>
    </xf>
    <xf numFmtId="164" fontId="9" fillId="5" borderId="78" xfId="0" applyFont="true" applyBorder="true" applyAlignment="true" applyProtection="false">
      <alignment horizontal="left" vertical="center" textRotation="0" wrapText="false" indent="0" shrinkToFit="false"/>
      <protection locked="true" hidden="false"/>
    </xf>
    <xf numFmtId="164" fontId="9" fillId="5" borderId="49" xfId="0" applyFont="true" applyBorder="true" applyAlignment="true" applyProtection="false">
      <alignment horizontal="left" vertical="center" textRotation="0" wrapText="false" indent="0" shrinkToFit="false"/>
      <protection locked="true" hidden="false"/>
    </xf>
    <xf numFmtId="164" fontId="9" fillId="5" borderId="49" xfId="0" applyFont="true" applyBorder="true" applyAlignment="false" applyProtection="false">
      <alignment horizontal="general" vertical="center" textRotation="0" wrapText="false" indent="0" shrinkToFit="false"/>
      <protection locked="true" hidden="false"/>
    </xf>
    <xf numFmtId="164" fontId="58" fillId="5" borderId="49" xfId="0" applyFont="true" applyBorder="true" applyAlignment="false" applyProtection="false">
      <alignment horizontal="general" vertical="center" textRotation="0" wrapText="false" indent="0" shrinkToFit="false"/>
      <protection locked="true" hidden="false"/>
    </xf>
    <xf numFmtId="164" fontId="33" fillId="5" borderId="49" xfId="0" applyFont="true" applyBorder="true" applyAlignment="false" applyProtection="false">
      <alignment horizontal="general" vertical="center" textRotation="0" wrapText="false" indent="0" shrinkToFit="false"/>
      <protection locked="true" hidden="false"/>
    </xf>
    <xf numFmtId="164" fontId="33" fillId="5" borderId="79" xfId="0" applyFont="true" applyBorder="true" applyAlignment="false" applyProtection="false">
      <alignment horizontal="general" vertical="center" textRotation="0" wrapText="false" indent="0" shrinkToFit="false"/>
      <protection locked="true" hidden="false"/>
    </xf>
    <xf numFmtId="164" fontId="33" fillId="5" borderId="49" xfId="0" applyFont="true" applyBorder="true" applyAlignment="true" applyProtection="false">
      <alignment horizontal="left" vertical="center" textRotation="0" wrapText="false" indent="0" shrinkToFit="false"/>
      <protection locked="true" hidden="false"/>
    </xf>
    <xf numFmtId="164" fontId="63" fillId="0" borderId="0" xfId="0" applyFont="true" applyBorder="false" applyAlignment="false" applyProtection="false">
      <alignment horizontal="general" vertical="center" textRotation="0" wrapText="false" indent="0" shrinkToFit="false"/>
      <protection locked="true" hidden="false"/>
    </xf>
    <xf numFmtId="164" fontId="31" fillId="0" borderId="47" xfId="0" applyFont="true" applyBorder="true" applyAlignment="true" applyProtection="false">
      <alignment horizontal="distributed" vertical="bottom" textRotation="0" wrapText="false" indent="0" shrinkToFit="true"/>
      <protection locked="true" hidden="false"/>
    </xf>
    <xf numFmtId="164" fontId="14" fillId="0" borderId="47"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general" vertical="bottom" textRotation="0" wrapText="false" indent="0" shrinkToFit="true"/>
      <protection locked="true" hidden="false"/>
    </xf>
    <xf numFmtId="164" fontId="46" fillId="5" borderId="0" xfId="0" applyFont="true" applyBorder="true" applyAlignment="true" applyProtection="false">
      <alignment horizontal="left" vertical="center" textRotation="0" wrapText="false" indent="0" shrinkToFit="false"/>
      <protection locked="true" hidden="false"/>
    </xf>
    <xf numFmtId="164" fontId="40" fillId="5" borderId="0" xfId="0" applyFont="true" applyBorder="false" applyAlignment="true" applyProtection="false">
      <alignment horizontal="left" vertical="center" textRotation="0" wrapText="false" indent="0" shrinkToFit="false"/>
      <protection locked="true" hidden="false"/>
    </xf>
    <xf numFmtId="164" fontId="31" fillId="5" borderId="234" xfId="0" applyFont="true" applyBorder="true" applyAlignment="true" applyProtection="false">
      <alignment horizontal="center" vertical="center" textRotation="0" wrapText="false" indent="0" shrinkToFit="false"/>
      <protection locked="true" hidden="false"/>
    </xf>
    <xf numFmtId="164" fontId="31" fillId="5" borderId="235" xfId="0" applyFont="true" applyBorder="true" applyAlignment="true" applyProtection="false">
      <alignment horizontal="center" vertical="center" textRotation="0" wrapText="false" indent="0" shrinkToFit="false"/>
      <protection locked="true" hidden="false"/>
    </xf>
    <xf numFmtId="164" fontId="75" fillId="0" borderId="236" xfId="0" applyFont="true" applyBorder="true" applyAlignment="true" applyProtection="false">
      <alignment horizontal="center" vertical="center" textRotation="0" wrapText="true" indent="0" shrinkToFit="false"/>
      <protection locked="true" hidden="false"/>
    </xf>
    <xf numFmtId="164" fontId="31" fillId="5" borderId="38" xfId="0" applyFont="true" applyBorder="true" applyAlignment="true" applyProtection="false">
      <alignment horizontal="center" vertical="center" textRotation="0" wrapText="false" indent="0" shrinkToFit="false"/>
      <protection locked="true" hidden="false"/>
    </xf>
    <xf numFmtId="164" fontId="31" fillId="5" borderId="38" xfId="0" applyFont="true" applyBorder="true" applyAlignment="true" applyProtection="false">
      <alignment horizontal="general" vertical="center" textRotation="0" wrapText="false" indent="0" shrinkToFit="true"/>
      <protection locked="true" hidden="false"/>
    </xf>
    <xf numFmtId="164" fontId="75" fillId="0" borderId="38" xfId="0" applyFont="true" applyBorder="true" applyAlignment="true" applyProtection="false">
      <alignment horizontal="general" vertical="center" textRotation="0" wrapText="false" indent="0" shrinkToFit="true"/>
      <protection locked="true" hidden="false"/>
    </xf>
    <xf numFmtId="164" fontId="31" fillId="5" borderId="8" xfId="0" applyFont="true" applyBorder="true" applyAlignment="false" applyProtection="false">
      <alignment horizontal="general" vertical="center" textRotation="0" wrapText="false" indent="0" shrinkToFit="false"/>
      <protection locked="true" hidden="false"/>
    </xf>
    <xf numFmtId="164" fontId="31" fillId="5" borderId="40" xfId="0" applyFont="true" applyBorder="true" applyAlignment="true" applyProtection="false">
      <alignment horizontal="general" vertical="center" textRotation="0" wrapText="false" indent="0" shrinkToFit="true"/>
      <protection locked="true" hidden="false"/>
    </xf>
    <xf numFmtId="164" fontId="31" fillId="5" borderId="40" xfId="0" applyFont="true" applyBorder="true" applyAlignment="true" applyProtection="false">
      <alignment horizontal="center" vertical="center" textRotation="0" wrapText="false" indent="0" shrinkToFit="true"/>
      <protection locked="true" hidden="false"/>
    </xf>
    <xf numFmtId="164" fontId="31" fillId="5" borderId="9" xfId="0" applyFont="true" applyBorder="true" applyAlignment="true" applyProtection="false">
      <alignment horizontal="center" vertical="center" textRotation="0" wrapText="false" indent="0" shrinkToFit="false"/>
      <protection locked="true" hidden="false"/>
    </xf>
    <xf numFmtId="164" fontId="14" fillId="0" borderId="40" xfId="0" applyFont="true" applyBorder="true" applyAlignment="true" applyProtection="false">
      <alignment horizontal="general" vertical="center" textRotation="0" wrapText="false" indent="0" shrinkToFit="true"/>
      <protection locked="true" hidden="false"/>
    </xf>
    <xf numFmtId="164" fontId="14" fillId="0" borderId="40" xfId="0" applyFont="true" applyBorder="true" applyAlignment="true" applyProtection="false">
      <alignment horizontal="center" vertical="center" textRotation="0" wrapText="false" indent="0" shrinkToFit="true"/>
      <protection locked="true" hidden="false"/>
    </xf>
    <xf numFmtId="164" fontId="87" fillId="5" borderId="40" xfId="0" applyFont="true" applyBorder="true" applyAlignment="true" applyProtection="false">
      <alignment horizontal="center" vertical="center" textRotation="0" wrapText="false" indent="0" shrinkToFit="true"/>
      <protection locked="true" hidden="false"/>
    </xf>
    <xf numFmtId="164" fontId="35" fillId="5" borderId="40" xfId="0" applyFont="true" applyBorder="true" applyAlignment="true" applyProtection="false">
      <alignment horizontal="center" vertical="center" textRotation="0" wrapText="false" indent="0" shrinkToFit="true"/>
      <protection locked="true" hidden="false"/>
    </xf>
    <xf numFmtId="164" fontId="31" fillId="5" borderId="40" xfId="0" applyFont="true" applyBorder="true" applyAlignment="true" applyProtection="false">
      <alignment horizontal="left" vertical="center" textRotation="0" wrapText="false" indent="0" shrinkToFit="true"/>
      <protection locked="true" hidden="false"/>
    </xf>
    <xf numFmtId="164" fontId="40" fillId="5" borderId="40" xfId="0" applyFont="true" applyBorder="true" applyAlignment="true" applyProtection="false">
      <alignment horizontal="center" vertical="center" textRotation="0" wrapText="false" indent="0" shrinkToFit="true"/>
      <protection locked="true" hidden="false"/>
    </xf>
    <xf numFmtId="164" fontId="88" fillId="5" borderId="40" xfId="0" applyFont="true" applyBorder="true" applyAlignment="true" applyProtection="false">
      <alignment horizontal="center" vertical="center" textRotation="0" wrapText="false" indent="0" shrinkToFit="true"/>
      <protection locked="true" hidden="false"/>
    </xf>
    <xf numFmtId="166" fontId="31" fillId="5" borderId="40" xfId="0" applyFont="true" applyBorder="true" applyAlignment="true" applyProtection="false">
      <alignment horizontal="center" vertical="center" textRotation="0" wrapText="false" indent="0" shrinkToFit="true"/>
      <protection locked="true" hidden="false"/>
    </xf>
    <xf numFmtId="164" fontId="31" fillId="5" borderId="40" xfId="0" applyFont="true" applyBorder="true" applyAlignment="true" applyProtection="false">
      <alignment horizontal="general" vertical="top" textRotation="0" wrapText="false" indent="0" shrinkToFit="true"/>
      <protection locked="true" hidden="false"/>
    </xf>
    <xf numFmtId="164" fontId="31" fillId="5" borderId="19" xfId="0" applyFont="true" applyBorder="true" applyAlignment="false" applyProtection="false">
      <alignment horizontal="general" vertical="center" textRotation="0" wrapText="false" indent="0" shrinkToFit="false"/>
      <protection locked="true" hidden="false"/>
    </xf>
    <xf numFmtId="164" fontId="31" fillId="5" borderId="39" xfId="0" applyFont="true" applyBorder="true" applyAlignment="true" applyProtection="false">
      <alignment horizontal="center" vertical="center" textRotation="0" wrapText="false" indent="0" shrinkToFit="false"/>
      <protection locked="true" hidden="false"/>
    </xf>
    <xf numFmtId="164" fontId="31" fillId="5" borderId="39" xfId="0" applyFont="true" applyBorder="true" applyAlignment="true" applyProtection="false">
      <alignment horizontal="general" vertical="top" textRotation="0" wrapText="false" indent="0" shrinkToFit="true"/>
      <protection locked="true" hidden="false"/>
    </xf>
    <xf numFmtId="164" fontId="31" fillId="5" borderId="39" xfId="0" applyFont="true" applyBorder="true" applyAlignment="true" applyProtection="false">
      <alignment horizontal="center" vertical="center" textRotation="0" wrapText="false" indent="0" shrinkToFit="true"/>
      <protection locked="true" hidden="false"/>
    </xf>
    <xf numFmtId="166" fontId="31" fillId="5" borderId="39" xfId="0" applyFont="true" applyBorder="true" applyAlignment="true" applyProtection="false">
      <alignment horizontal="center" vertical="center" textRotation="0" wrapText="false" indent="0" shrinkToFit="true"/>
      <protection locked="true" hidden="false"/>
    </xf>
    <xf numFmtId="164" fontId="40" fillId="5" borderId="39" xfId="0" applyFont="true" applyBorder="true" applyAlignment="true" applyProtection="false">
      <alignment horizontal="center" vertical="center" textRotation="0" wrapText="false" indent="0" shrinkToFit="true"/>
      <protection locked="true" hidden="false"/>
    </xf>
    <xf numFmtId="164" fontId="31" fillId="5" borderId="237" xfId="0" applyFont="true" applyBorder="true" applyAlignment="true" applyProtection="false">
      <alignment horizontal="center" vertical="center" textRotation="0" wrapText="false" indent="0" shrinkToFit="false"/>
      <protection locked="true" hidden="false"/>
    </xf>
    <xf numFmtId="164" fontId="14" fillId="5" borderId="238" xfId="0" applyFont="true" applyBorder="true" applyAlignment="true" applyProtection="false">
      <alignment horizontal="left" vertical="center" textRotation="0" wrapText="true" indent="0" shrinkToFit="false"/>
      <protection locked="true" hidden="false"/>
    </xf>
    <xf numFmtId="164" fontId="90" fillId="5" borderId="16" xfId="0" applyFont="true" applyBorder="true" applyAlignment="true" applyProtection="false">
      <alignment horizontal="right" vertical="center" textRotation="0" wrapText="false" indent="0" shrinkToFit="false"/>
      <protection locked="true" hidden="false"/>
    </xf>
    <xf numFmtId="164" fontId="90" fillId="5" borderId="17" xfId="0" applyFont="true" applyBorder="true" applyAlignment="false" applyProtection="false">
      <alignment horizontal="general" vertical="center" textRotation="0" wrapText="false" indent="0" shrinkToFit="false"/>
      <protection locked="true" hidden="false"/>
    </xf>
    <xf numFmtId="164" fontId="90" fillId="5" borderId="44" xfId="0" applyFont="true" applyBorder="true" applyAlignment="false" applyProtection="false">
      <alignment horizontal="general" vertical="center" textRotation="0" wrapText="false" indent="0" shrinkToFit="false"/>
      <protection locked="true" hidden="false"/>
    </xf>
    <xf numFmtId="164" fontId="90" fillId="5" borderId="17" xfId="0" applyFont="true" applyBorder="true" applyAlignment="true" applyProtection="false">
      <alignment horizontal="center" vertical="center" textRotation="0" wrapText="false" indent="0" shrinkToFit="false"/>
      <protection locked="true" hidden="false"/>
    </xf>
    <xf numFmtId="164" fontId="90" fillId="5" borderId="16" xfId="0" applyFont="true" applyBorder="true" applyAlignment="true" applyProtection="false">
      <alignment horizontal="center" vertical="center" textRotation="0" wrapText="false" indent="0" shrinkToFit="false"/>
      <protection locked="true" hidden="false"/>
    </xf>
    <xf numFmtId="164" fontId="90" fillId="5" borderId="17" xfId="0" applyFont="true" applyBorder="true" applyAlignment="true" applyProtection="false">
      <alignment horizontal="right" vertical="center" textRotation="0" wrapText="false" indent="0" shrinkToFit="false"/>
      <protection locked="true" hidden="false"/>
    </xf>
    <xf numFmtId="164" fontId="90" fillId="5" borderId="42" xfId="0" applyFont="true" applyBorder="true" applyAlignment="true" applyProtection="false">
      <alignment horizontal="right" vertical="center" textRotation="0" wrapText="false" indent="0" shrinkToFit="false"/>
      <protection locked="true" hidden="false"/>
    </xf>
    <xf numFmtId="164" fontId="90" fillId="5" borderId="0" xfId="0" applyFont="true" applyBorder="false" applyAlignment="false" applyProtection="false">
      <alignment horizontal="general" vertical="center" textRotation="0" wrapText="false" indent="0" shrinkToFit="false"/>
      <protection locked="true" hidden="false"/>
    </xf>
    <xf numFmtId="164" fontId="90" fillId="5" borderId="43" xfId="0" applyFont="true" applyBorder="true" applyAlignment="false" applyProtection="false">
      <alignment horizontal="general" vertical="center" textRotation="0" wrapText="false" indent="0" shrinkToFit="false"/>
      <protection locked="true" hidden="false"/>
    </xf>
    <xf numFmtId="164" fontId="90" fillId="5" borderId="0" xfId="0" applyFont="true" applyBorder="true" applyAlignment="true" applyProtection="false">
      <alignment horizontal="center" vertical="center" textRotation="0" wrapText="false" indent="0" shrinkToFit="false"/>
      <protection locked="true" hidden="false"/>
    </xf>
    <xf numFmtId="164" fontId="90" fillId="5" borderId="42" xfId="0" applyFont="true" applyBorder="true" applyAlignment="true" applyProtection="false">
      <alignment horizontal="center" vertical="center" textRotation="0" wrapText="false" indent="0" shrinkToFit="false"/>
      <protection locked="true" hidden="false"/>
    </xf>
    <xf numFmtId="164" fontId="90" fillId="5" borderId="0" xfId="0" applyFont="true" applyBorder="false" applyAlignment="true" applyProtection="false">
      <alignment horizontal="right" vertical="center" textRotation="0" wrapText="false" indent="0" shrinkToFit="false"/>
      <protection locked="true" hidden="false"/>
    </xf>
    <xf numFmtId="164" fontId="9" fillId="5" borderId="46" xfId="0" applyFont="true" applyBorder="true" applyAlignment="true" applyProtection="false">
      <alignment horizontal="left" vertical="center" textRotation="0" wrapText="false" indent="0" shrinkToFit="false"/>
      <protection locked="true" hidden="false"/>
    </xf>
    <xf numFmtId="164" fontId="9" fillId="5" borderId="47" xfId="0" applyFont="true" applyBorder="true" applyAlignment="true" applyProtection="false">
      <alignment horizontal="left" vertical="center" textRotation="255" wrapText="false" indent="0" shrinkToFit="false"/>
      <protection locked="true" hidden="false"/>
    </xf>
    <xf numFmtId="164" fontId="9" fillId="5" borderId="48" xfId="0" applyFont="true" applyBorder="true" applyAlignment="false" applyProtection="false">
      <alignment horizontal="general" vertical="center" textRotation="0" wrapText="false" indent="0" shrinkToFit="false"/>
      <protection locked="true" hidden="false"/>
    </xf>
    <xf numFmtId="166" fontId="9" fillId="5" borderId="47" xfId="0" applyFont="true" applyBorder="true" applyAlignment="false" applyProtection="false">
      <alignment horizontal="general" vertical="center" textRotation="0" wrapText="false" indent="0" shrinkToFit="false"/>
      <protection locked="true" hidden="false"/>
    </xf>
    <xf numFmtId="166" fontId="9" fillId="5" borderId="46" xfId="0" applyFont="true" applyBorder="true" applyAlignment="false" applyProtection="false">
      <alignment horizontal="general" vertical="center" textRotation="0" wrapText="false" indent="0" shrinkToFit="false"/>
      <protection locked="true" hidden="false"/>
    </xf>
    <xf numFmtId="164" fontId="9" fillId="5" borderId="48" xfId="0" applyFont="true" applyBorder="true" applyAlignment="true" applyProtection="false">
      <alignment horizontal="left" vertical="center" textRotation="0" wrapText="false" indent="0" shrinkToFit="false"/>
      <protection locked="true" hidden="false"/>
    </xf>
    <xf numFmtId="164" fontId="9" fillId="5" borderId="17" xfId="0" applyFont="true" applyBorder="true" applyAlignment="true" applyProtection="false">
      <alignment horizontal="general" vertical="top" textRotation="0" wrapText="false" indent="0" shrinkToFit="false"/>
      <protection locked="true" hidden="false"/>
    </xf>
    <xf numFmtId="166" fontId="9" fillId="5" borderId="0" xfId="0" applyFont="true" applyBorder="true" applyAlignment="true" applyProtection="false">
      <alignment horizontal="right" vertical="center" textRotation="0" wrapText="false" indent="0" shrinkToFit="false"/>
      <protection locked="true" hidden="false"/>
    </xf>
    <xf numFmtId="166" fontId="9" fillId="5" borderId="0" xfId="0" applyFont="true" applyBorder="false" applyAlignment="false" applyProtection="false">
      <alignment horizontal="general" vertical="center" textRotation="0" wrapText="false" indent="0" shrinkToFit="false"/>
      <protection locked="true" hidden="false"/>
    </xf>
    <xf numFmtId="164" fontId="46" fillId="5" borderId="0" xfId="0" applyFont="true" applyBorder="false" applyAlignment="true" applyProtection="false">
      <alignment horizontal="left" vertical="center" textRotation="0" wrapText="false" indent="0" shrinkToFit="false"/>
      <protection locked="true" hidden="false"/>
    </xf>
    <xf numFmtId="164" fontId="9" fillId="5" borderId="239" xfId="0" applyFont="true" applyBorder="true" applyAlignment="true" applyProtection="false">
      <alignment horizontal="left" vertical="center" textRotation="0" wrapText="false" indent="0" shrinkToFit="false"/>
      <protection locked="true" hidden="false"/>
    </xf>
    <xf numFmtId="164" fontId="9" fillId="5" borderId="0" xfId="0" applyFont="true" applyBorder="false" applyAlignment="true" applyProtection="false">
      <alignment horizontal="center" vertical="center" textRotation="0" wrapText="false" indent="0" shrinkToFit="true"/>
      <protection locked="true" hidden="false"/>
    </xf>
    <xf numFmtId="164" fontId="33" fillId="5" borderId="40" xfId="0" applyFont="true" applyBorder="true" applyAlignment="true" applyProtection="false">
      <alignment horizontal="center" vertical="center" textRotation="0" wrapText="false" indent="0" shrinkToFit="true"/>
      <protection locked="true" hidden="false"/>
    </xf>
    <xf numFmtId="164" fontId="33" fillId="5" borderId="40" xfId="0" applyFont="true" applyBorder="true" applyAlignment="true" applyProtection="false">
      <alignment horizontal="center" vertical="center" textRotation="0" wrapText="true" indent="0" shrinkToFit="true"/>
      <protection locked="true" hidden="false"/>
    </xf>
    <xf numFmtId="164" fontId="33" fillId="0" borderId="40" xfId="0" applyFont="true" applyBorder="true" applyAlignment="true" applyProtection="false">
      <alignment horizontal="center" vertical="center" textRotation="0" wrapText="false" indent="0" shrinkToFit="false"/>
      <protection locked="true" hidden="false"/>
    </xf>
    <xf numFmtId="164" fontId="9" fillId="0" borderId="40" xfId="0" applyFont="true" applyBorder="true" applyAlignment="true" applyProtection="false">
      <alignment horizontal="left" vertical="center" textRotation="0" wrapText="false" indent="0" shrinkToFit="false"/>
      <protection locked="true" hidden="false"/>
    </xf>
    <xf numFmtId="164" fontId="33" fillId="0" borderId="84" xfId="0" applyFont="true" applyBorder="true" applyAlignment="true" applyProtection="false">
      <alignment horizontal="center" vertical="center" textRotation="0" wrapText="false" indent="0" shrinkToFit="false"/>
      <protection locked="true" hidden="false"/>
    </xf>
    <xf numFmtId="164" fontId="33" fillId="5" borderId="162" xfId="0" applyFont="true" applyBorder="true" applyAlignment="true" applyProtection="false">
      <alignment horizontal="center" vertical="center" textRotation="0" wrapText="false" indent="0" shrinkToFit="false"/>
      <protection locked="true" hidden="false"/>
    </xf>
    <xf numFmtId="164" fontId="9" fillId="0" borderId="63" xfId="0" applyFont="true" applyBorder="true" applyAlignment="true" applyProtection="false">
      <alignment horizontal="left" vertical="center" textRotation="0" wrapText="false" indent="0" shrinkToFit="false"/>
      <protection locked="true" hidden="false"/>
    </xf>
    <xf numFmtId="164" fontId="9" fillId="0" borderId="111" xfId="0" applyFont="true" applyBorder="true" applyAlignment="true" applyProtection="false">
      <alignment horizontal="left" vertical="center" textRotation="0" wrapText="false" indent="0" shrinkToFit="false"/>
      <protection locked="true" hidden="false"/>
    </xf>
    <xf numFmtId="164" fontId="9" fillId="0" borderId="41" xfId="0" applyFont="true" applyBorder="true" applyAlignment="true" applyProtection="false">
      <alignment horizontal="center" vertical="center" textRotation="255" wrapText="false" indent="0" shrinkToFit="true"/>
      <protection locked="true" hidden="false"/>
    </xf>
    <xf numFmtId="164" fontId="9" fillId="0" borderId="60" xfId="0" applyFont="true" applyBorder="true" applyAlignment="true" applyProtection="false">
      <alignment horizontal="left" vertical="center" textRotation="0" wrapText="false" indent="0" shrinkToFit="true"/>
      <protection locked="true" hidden="false"/>
    </xf>
    <xf numFmtId="199" fontId="33" fillId="5" borderId="10" xfId="0" applyFont="true" applyBorder="true" applyAlignment="true" applyProtection="false">
      <alignment horizontal="right" vertical="center" textRotation="0" wrapText="false" indent="0" shrinkToFit="false"/>
      <protection locked="true" hidden="false"/>
    </xf>
    <xf numFmtId="199" fontId="33" fillId="5" borderId="11" xfId="0" applyFont="true" applyBorder="true" applyAlignment="true" applyProtection="false">
      <alignment horizontal="center" vertical="center" textRotation="0" wrapText="false" indent="0" shrinkToFit="true"/>
      <protection locked="true" hidden="false"/>
    </xf>
    <xf numFmtId="199" fontId="33" fillId="5" borderId="11" xfId="0" applyFont="true" applyBorder="true" applyAlignment="true" applyProtection="false">
      <alignment horizontal="left" vertical="center" textRotation="0" wrapText="false" indent="0" shrinkToFit="false"/>
      <protection locked="true" hidden="false"/>
    </xf>
    <xf numFmtId="164" fontId="33" fillId="0" borderId="10" xfId="0" applyFont="true" applyBorder="true" applyAlignment="true" applyProtection="false">
      <alignment horizontal="center" vertical="center" textRotation="0" wrapText="false" indent="0" shrinkToFit="false"/>
      <protection locked="true" hidden="false"/>
    </xf>
    <xf numFmtId="164" fontId="9" fillId="0" borderId="65" xfId="0" applyFont="true" applyBorder="true" applyAlignment="true" applyProtection="false">
      <alignment horizontal="left" vertical="center" textRotation="0" wrapText="false" indent="0" shrinkToFit="false"/>
      <protection locked="true" hidden="false"/>
    </xf>
    <xf numFmtId="164" fontId="9" fillId="0" borderId="73" xfId="0" applyFont="true" applyBorder="true" applyAlignment="true" applyProtection="false">
      <alignment horizontal="left" vertical="center" textRotation="0" wrapText="false" indent="0" shrinkToFit="false"/>
      <protection locked="true" hidden="false"/>
    </xf>
    <xf numFmtId="164" fontId="9" fillId="0" borderId="64" xfId="0" applyFont="true" applyBorder="true" applyAlignment="true" applyProtection="false">
      <alignment horizontal="left" vertical="center" textRotation="0" wrapText="false" indent="0" shrinkToFit="true"/>
      <protection locked="true" hidden="false"/>
    </xf>
    <xf numFmtId="164" fontId="9" fillId="5" borderId="17" xfId="0" applyFont="true" applyBorder="true" applyAlignment="true" applyProtection="false">
      <alignment horizontal="center" vertical="center" textRotation="0" wrapText="false" indent="0" shrinkToFit="true"/>
      <protection locked="true" hidden="false"/>
    </xf>
    <xf numFmtId="164" fontId="33" fillId="5" borderId="10" xfId="0" applyFont="true" applyBorder="true" applyAlignment="true" applyProtection="false">
      <alignment horizontal="center" vertical="center" textRotation="0" wrapText="false" indent="0" shrinkToFit="false"/>
      <protection locked="true" hidden="false"/>
    </xf>
    <xf numFmtId="164" fontId="33" fillId="5" borderId="41" xfId="0" applyFont="true" applyBorder="true" applyAlignment="true" applyProtection="false">
      <alignment horizontal="center" vertical="center" textRotation="0" wrapText="false" indent="0" shrinkToFit="false"/>
      <protection locked="true" hidden="false"/>
    </xf>
    <xf numFmtId="164" fontId="33" fillId="5" borderId="4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255" wrapText="false" indent="0" shrinkToFit="false"/>
      <protection locked="true" hidden="false"/>
    </xf>
    <xf numFmtId="199" fontId="33" fillId="5" borderId="10" xfId="0" applyFont="true" applyBorder="true" applyAlignment="true" applyProtection="false">
      <alignment horizontal="center" vertical="center" textRotation="0" wrapText="false" indent="0" shrinkToFit="false"/>
      <protection locked="true" hidden="false"/>
    </xf>
    <xf numFmtId="164" fontId="33" fillId="5" borderId="40" xfId="0" applyFont="true" applyBorder="true" applyAlignment="true" applyProtection="false">
      <alignment horizontal="left" vertical="center" textRotation="0" wrapText="false" indent="0" shrinkToFit="true"/>
      <protection locked="true" hidden="false"/>
    </xf>
    <xf numFmtId="201" fontId="33" fillId="5" borderId="40" xfId="0" applyFont="true" applyBorder="true" applyAlignment="true" applyProtection="false">
      <alignment horizontal="center" vertical="center" textRotation="0" wrapText="false" indent="0" shrinkToFit="true"/>
      <protection locked="true" hidden="false"/>
    </xf>
    <xf numFmtId="199" fontId="9" fillId="5" borderId="0" xfId="0" applyFont="true" applyBorder="false" applyAlignment="true" applyProtection="false">
      <alignment horizontal="center" vertical="center" textRotation="0" wrapText="false" indent="0" shrinkToFit="false"/>
      <protection locked="true" hidden="false"/>
    </xf>
    <xf numFmtId="201" fontId="9" fillId="5" borderId="0" xfId="0" applyFont="true" applyBorder="false" applyAlignment="true" applyProtection="false">
      <alignment horizontal="center" vertical="center" textRotation="0" wrapText="false" indent="0" shrinkToFit="true"/>
      <protection locked="true" hidden="false"/>
    </xf>
    <xf numFmtId="201" fontId="9" fillId="5" borderId="17" xfId="0" applyFont="true" applyBorder="true" applyAlignment="true" applyProtection="false">
      <alignment horizontal="center" vertical="center" textRotation="0" wrapText="false" indent="0" shrinkToFit="true"/>
      <protection locked="true" hidden="false"/>
    </xf>
    <xf numFmtId="164" fontId="9" fillId="5" borderId="17" xfId="0" applyFont="true" applyBorder="true" applyAlignment="true" applyProtection="false">
      <alignment horizontal="left" vertical="center" textRotation="0" wrapText="false" indent="0" shrinkToFit="true"/>
      <protection locked="true" hidden="false"/>
    </xf>
    <xf numFmtId="164" fontId="10" fillId="0" borderId="0" xfId="0" applyFont="true" applyBorder="false" applyAlignment="true" applyProtection="false">
      <alignment horizontal="left" vertical="center" textRotation="0" wrapText="false" indent="0" shrinkToFit="true"/>
      <protection locked="true" hidden="false"/>
    </xf>
    <xf numFmtId="164" fontId="32" fillId="0" borderId="0" xfId="0" applyFont="true" applyBorder="false" applyAlignment="true" applyProtection="false">
      <alignment horizontal="left" vertical="top" textRotation="0" wrapText="false" indent="0" shrinkToFit="false"/>
      <protection locked="true" hidden="false"/>
    </xf>
    <xf numFmtId="164" fontId="9" fillId="0" borderId="16" xfId="0" applyFont="true" applyBorder="true" applyAlignment="true" applyProtection="false">
      <alignment horizontal="right" vertical="center" textRotation="0" wrapText="false" indent="0" shrinkToFit="false"/>
      <protection locked="true" hidden="false"/>
    </xf>
    <xf numFmtId="164" fontId="9" fillId="0" borderId="17" xfId="0" applyFont="true" applyBorder="true" applyAlignment="true" applyProtection="false">
      <alignment horizontal="left" vertical="top" textRotation="0" wrapText="false" indent="0" shrinkToFit="false"/>
      <protection locked="true" hidden="false"/>
    </xf>
    <xf numFmtId="164" fontId="9" fillId="0" borderId="44" xfId="0" applyFont="true" applyBorder="true" applyAlignment="true" applyProtection="false">
      <alignment horizontal="left" vertical="top" textRotation="0" wrapText="false" indent="0" shrinkToFit="false"/>
      <protection locked="true" hidden="false"/>
    </xf>
    <xf numFmtId="164" fontId="32" fillId="0" borderId="51" xfId="0" applyFont="true" applyBorder="true" applyAlignment="true" applyProtection="false">
      <alignment horizontal="left" vertical="top" textRotation="0" wrapText="false" indent="0" shrinkToFit="false"/>
      <protection locked="true" hidden="false"/>
    </xf>
    <xf numFmtId="164" fontId="9" fillId="0" borderId="43" xfId="0" applyFont="true" applyBorder="true" applyAlignment="true" applyProtection="false">
      <alignment horizontal="left" vertical="top" textRotation="0" wrapText="false" indent="0" shrinkToFit="false"/>
      <protection locked="true" hidden="false"/>
    </xf>
    <xf numFmtId="164" fontId="32" fillId="0" borderId="0" xfId="0" applyFont="true" applyBorder="false" applyAlignment="true" applyProtection="false">
      <alignment horizontal="general" vertical="top" textRotation="0" wrapText="false" indent="0" shrinkToFit="false"/>
      <protection locked="true" hidden="false"/>
    </xf>
    <xf numFmtId="164" fontId="32" fillId="0" borderId="0" xfId="0" applyFont="true" applyBorder="true" applyAlignment="true" applyProtection="false">
      <alignment horizontal="general" vertical="top" textRotation="0" wrapText="false" indent="0" shrinkToFit="false"/>
      <protection locked="true" hidden="false"/>
    </xf>
    <xf numFmtId="164" fontId="32" fillId="0" borderId="51" xfId="0" applyFont="true" applyBorder="true" applyAlignment="true" applyProtection="false">
      <alignment horizontal="general" vertical="top" textRotation="0" wrapText="false" indent="0" shrinkToFit="false"/>
      <protection locked="true" hidden="false"/>
    </xf>
    <xf numFmtId="164" fontId="53" fillId="5" borderId="0" xfId="0" applyFont="true" applyBorder="true" applyAlignment="true" applyProtection="false">
      <alignment horizontal="left" vertical="center" textRotation="0" wrapText="false" indent="0" shrinkToFit="false"/>
      <protection locked="true" hidden="false"/>
    </xf>
    <xf numFmtId="164" fontId="53" fillId="0" borderId="0" xfId="0" applyFont="true" applyBorder="true" applyAlignment="false" applyProtection="false">
      <alignment horizontal="general" vertical="center" textRotation="0" wrapText="false" indent="0" shrinkToFit="false"/>
      <protection locked="true" hidden="false"/>
    </xf>
    <xf numFmtId="164" fontId="53" fillId="5" borderId="0" xfId="0" applyFont="true" applyBorder="true" applyAlignment="false" applyProtection="false">
      <alignment horizontal="general" vertical="center" textRotation="0" wrapText="false" indent="0" shrinkToFit="false"/>
      <protection locked="true" hidden="false"/>
    </xf>
    <xf numFmtId="164" fontId="32" fillId="5" borderId="51" xfId="0" applyFont="true" applyBorder="true" applyAlignment="false" applyProtection="false">
      <alignment horizontal="general" vertical="center" textRotation="0" wrapText="false" indent="0" shrinkToFit="false"/>
      <protection locked="true" hidden="false"/>
    </xf>
    <xf numFmtId="164" fontId="33" fillId="5" borderId="51" xfId="0" applyFont="true" applyBorder="true" applyAlignment="false" applyProtection="false">
      <alignment horizontal="general" vertical="center" textRotation="0" wrapText="false" indent="0" shrinkToFit="false"/>
      <protection locked="true" hidden="false"/>
    </xf>
    <xf numFmtId="164" fontId="9" fillId="5" borderId="49" xfId="0" applyFont="true" applyBorder="true" applyAlignment="true" applyProtection="false">
      <alignment horizontal="center" vertical="center" textRotation="0" wrapText="false" indent="0" shrinkToFit="true"/>
      <protection locked="true" hidden="false"/>
    </xf>
    <xf numFmtId="164" fontId="9" fillId="5" borderId="79" xfId="0" applyFont="true" applyBorder="true" applyAlignment="true" applyProtection="false">
      <alignment horizontal="left" vertical="center" textRotation="0" wrapText="false" indent="0" shrinkToFit="false"/>
      <protection locked="true" hidden="false"/>
    </xf>
    <xf numFmtId="164" fontId="46" fillId="0" borderId="0" xfId="0" applyFont="true" applyBorder="true" applyAlignment="true" applyProtection="false">
      <alignment horizontal="general" vertical="center" textRotation="0" wrapText="tru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true"/>
      <protection locked="true" hidden="false"/>
    </xf>
    <xf numFmtId="164" fontId="9" fillId="0" borderId="47" xfId="0" applyFont="true" applyBorder="true" applyAlignment="true" applyProtection="false">
      <alignment horizontal="center" vertical="bottom" textRotation="0" wrapText="false" indent="0" shrinkToFit="true"/>
      <protection locked="true" hidden="false"/>
    </xf>
    <xf numFmtId="164" fontId="10" fillId="0" borderId="47" xfId="0" applyFont="true" applyBorder="true" applyAlignment="true" applyProtection="false">
      <alignment horizontal="center" vertical="bottom" textRotation="0" wrapText="false" indent="0" shrinkToFit="false"/>
      <protection locked="true" hidden="false"/>
    </xf>
    <xf numFmtId="164" fontId="9" fillId="0" borderId="47" xfId="0" applyFont="true" applyBorder="true" applyAlignment="true" applyProtection="false">
      <alignment horizontal="left" vertical="bottom" textRotation="0" wrapText="false" indent="0" shrinkToFit="true"/>
      <protection locked="true" hidden="false"/>
    </xf>
    <xf numFmtId="164" fontId="78" fillId="0" borderId="0" xfId="0" applyFont="true" applyBorder="true" applyAlignment="true" applyProtection="false">
      <alignment horizontal="center" vertical="center" textRotation="255" wrapText="true" indent="0" shrinkToFit="false"/>
      <protection locked="true" hidden="false"/>
    </xf>
    <xf numFmtId="164" fontId="33" fillId="5" borderId="2" xfId="0" applyFont="true" applyBorder="true" applyAlignment="true" applyProtection="false">
      <alignment horizontal="center" vertical="center" textRotation="255" wrapText="false" indent="0" shrinkToFit="false"/>
      <protection locked="true" hidden="false"/>
    </xf>
    <xf numFmtId="164" fontId="33" fillId="5" borderId="3" xfId="0" applyFont="true" applyBorder="true" applyAlignment="true" applyProtection="false">
      <alignment horizontal="center" vertical="center" textRotation="0" wrapText="true" indent="0" shrinkToFit="false"/>
      <protection locked="true" hidden="false"/>
    </xf>
    <xf numFmtId="164" fontId="33" fillId="5" borderId="3" xfId="0" applyFont="true" applyBorder="true" applyAlignment="true" applyProtection="false">
      <alignment horizontal="center" vertical="center" textRotation="0" wrapText="false" indent="0" shrinkToFit="false"/>
      <protection locked="true" hidden="false"/>
    </xf>
    <xf numFmtId="164" fontId="33" fillId="5" borderId="240" xfId="0" applyFont="true" applyBorder="true" applyAlignment="true" applyProtection="false">
      <alignment horizontal="center" vertical="center" textRotation="0" wrapText="false" indent="0" shrinkToFit="false"/>
      <protection locked="true" hidden="false"/>
    </xf>
    <xf numFmtId="164" fontId="33" fillId="5" borderId="3" xfId="0" applyFont="true" applyBorder="true" applyAlignment="true" applyProtection="false">
      <alignment horizontal="center" vertical="center" textRotation="255" wrapText="false" indent="0" shrinkToFit="false"/>
      <protection locked="true" hidden="false"/>
    </xf>
    <xf numFmtId="164" fontId="33" fillId="5" borderId="3" xfId="0" applyFont="true" applyBorder="true" applyAlignment="true" applyProtection="false">
      <alignment horizontal="center" vertical="center" textRotation="255" wrapText="false" indent="0" shrinkToFit="true"/>
      <protection locked="true" hidden="false"/>
    </xf>
    <xf numFmtId="164" fontId="33" fillId="5" borderId="241" xfId="0" applyFont="true" applyBorder="true" applyAlignment="true" applyProtection="false">
      <alignment horizontal="center" vertical="center" textRotation="0" wrapText="false" indent="0" shrinkToFit="false"/>
      <protection locked="true" hidden="false"/>
    </xf>
    <xf numFmtId="164" fontId="33" fillId="5" borderId="242" xfId="0" applyFont="true" applyBorder="true" applyAlignment="true" applyProtection="false">
      <alignment horizontal="center" vertical="center" textRotation="0" wrapText="false" indent="0" shrinkToFit="false"/>
      <protection locked="true" hidden="false"/>
    </xf>
    <xf numFmtId="164" fontId="58" fillId="0" borderId="242" xfId="0" applyFont="true" applyBorder="true" applyAlignment="true" applyProtection="false">
      <alignment horizontal="center" vertical="center" textRotation="0" wrapText="true" indent="0" shrinkToFit="false"/>
      <protection locked="true" hidden="false"/>
    </xf>
    <xf numFmtId="164" fontId="33" fillId="0" borderId="243" xfId="0" applyFont="true" applyBorder="true" applyAlignment="true" applyProtection="false">
      <alignment horizontal="center" vertical="center" textRotation="255" wrapText="false" indent="0" shrinkToFit="true"/>
      <protection locked="true" hidden="false"/>
    </xf>
    <xf numFmtId="164" fontId="33" fillId="5" borderId="236" xfId="0" applyFont="true" applyBorder="true" applyAlignment="true" applyProtection="false">
      <alignment horizontal="center" vertical="center" textRotation="0" wrapText="true" indent="0" shrinkToFit="false"/>
      <protection locked="true" hidden="false"/>
    </xf>
    <xf numFmtId="164" fontId="33" fillId="5" borderId="0" xfId="0" applyFont="true" applyBorder="true" applyAlignment="true" applyProtection="false">
      <alignment horizontal="center" vertical="center" textRotation="0" wrapText="true" indent="0" shrinkToFit="false"/>
      <protection locked="true" hidden="false"/>
    </xf>
    <xf numFmtId="164" fontId="58" fillId="5" borderId="198" xfId="0" applyFont="true" applyBorder="true" applyAlignment="true" applyProtection="false">
      <alignment horizontal="center" vertical="center" textRotation="0" wrapText="true" indent="0" shrinkToFit="false"/>
      <protection locked="true" hidden="false"/>
    </xf>
    <xf numFmtId="164" fontId="33" fillId="5" borderId="244" xfId="0" applyFont="true" applyBorder="true" applyAlignment="true" applyProtection="false">
      <alignment horizontal="center" vertical="center" textRotation="0" wrapText="true" indent="0" shrinkToFit="false"/>
      <protection locked="true" hidden="false"/>
    </xf>
    <xf numFmtId="164" fontId="33" fillId="5" borderId="155" xfId="0" applyFont="true" applyBorder="true" applyAlignment="true" applyProtection="false">
      <alignment horizontal="center" vertical="center" textRotation="0" wrapText="false" indent="0" shrinkToFit="false"/>
      <protection locked="true" hidden="false"/>
    </xf>
    <xf numFmtId="164" fontId="33" fillId="0" borderId="114" xfId="0" applyFont="true" applyBorder="true" applyAlignment="true" applyProtection="false">
      <alignment horizontal="center" vertical="center" textRotation="0" wrapText="true" indent="0" shrinkToFit="false"/>
      <protection locked="true" hidden="false"/>
    </xf>
    <xf numFmtId="164" fontId="33" fillId="0" borderId="245" xfId="0" applyFont="true" applyBorder="true" applyAlignment="true" applyProtection="false">
      <alignment horizontal="center" vertical="center" textRotation="0" wrapText="true" indent="0" shrinkToFit="false"/>
      <protection locked="true" hidden="false"/>
    </xf>
    <xf numFmtId="164" fontId="33" fillId="5" borderId="246" xfId="0" applyFont="true" applyBorder="true" applyAlignment="true" applyProtection="false">
      <alignment horizontal="left" vertical="center" textRotation="0" wrapText="true" indent="0" shrinkToFit="false"/>
      <protection locked="true" hidden="false"/>
    </xf>
    <xf numFmtId="164" fontId="33" fillId="5" borderId="0" xfId="0" applyFont="true" applyBorder="true" applyAlignment="true" applyProtection="false">
      <alignment horizontal="left" vertical="center" textRotation="0" wrapText="true" indent="0" shrinkToFit="false"/>
      <protection locked="true" hidden="false"/>
    </xf>
    <xf numFmtId="164" fontId="33" fillId="5" borderId="198" xfId="0" applyFont="true" applyBorder="true" applyAlignment="true" applyProtection="false">
      <alignment horizontal="center" vertical="center" textRotation="0" wrapText="true" indent="0" shrinkToFit="false"/>
      <protection locked="true" hidden="false"/>
    </xf>
    <xf numFmtId="164" fontId="33" fillId="5" borderId="247" xfId="0" applyFont="true" applyBorder="true" applyAlignment="true" applyProtection="false">
      <alignment horizontal="center" vertical="center" textRotation="0" wrapText="false" indent="0" shrinkToFit="true"/>
      <protection locked="true" hidden="false"/>
    </xf>
    <xf numFmtId="164" fontId="33" fillId="5" borderId="38" xfId="0" applyFont="true" applyBorder="true" applyAlignment="true" applyProtection="false">
      <alignment horizontal="center" vertical="center" textRotation="0" wrapText="false" indent="0" shrinkToFit="true"/>
      <protection locked="true" hidden="false"/>
    </xf>
    <xf numFmtId="164" fontId="33" fillId="5" borderId="63" xfId="0" applyFont="true" applyBorder="true" applyAlignment="true" applyProtection="false">
      <alignment horizontal="center" vertical="center" textRotation="0" wrapText="false" indent="0" shrinkToFit="true"/>
      <protection locked="true" hidden="false"/>
    </xf>
    <xf numFmtId="164" fontId="33" fillId="5" borderId="60" xfId="0" applyFont="true" applyBorder="true" applyAlignment="true" applyProtection="false">
      <alignment horizontal="center" vertical="center" textRotation="0" wrapText="false" indent="0" shrinkToFit="true"/>
      <protection locked="true" hidden="false"/>
    </xf>
    <xf numFmtId="164" fontId="33" fillId="5" borderId="112" xfId="0" applyFont="true" applyBorder="true" applyAlignment="true" applyProtection="false">
      <alignment horizontal="center" vertical="center" textRotation="0" wrapText="false" indent="0" shrinkToFit="false"/>
      <protection locked="true" hidden="false"/>
    </xf>
    <xf numFmtId="164" fontId="33" fillId="5" borderId="60" xfId="0" applyFont="true" applyBorder="true" applyAlignment="true" applyProtection="false">
      <alignment horizontal="center" vertical="center" textRotation="0" wrapText="false" indent="0" shrinkToFit="false"/>
      <protection locked="true" hidden="false"/>
    </xf>
    <xf numFmtId="164" fontId="33" fillId="5" borderId="210" xfId="0" applyFont="true" applyBorder="true" applyAlignment="true" applyProtection="false">
      <alignment horizontal="center" vertical="center" textRotation="0" wrapText="false" indent="0" shrinkToFit="false"/>
      <protection locked="true" hidden="false"/>
    </xf>
    <xf numFmtId="164" fontId="74" fillId="5" borderId="248" xfId="0" applyFont="true" applyBorder="true" applyAlignment="true" applyProtection="false">
      <alignment horizontal="center" vertical="center" textRotation="0" wrapText="false" indent="0" shrinkToFit="true"/>
      <protection locked="true" hidden="false"/>
    </xf>
    <xf numFmtId="164" fontId="74" fillId="5" borderId="77" xfId="0" applyFont="true" applyBorder="true" applyAlignment="true" applyProtection="false">
      <alignment horizontal="center" vertical="center" textRotation="0" wrapText="false" indent="0" shrinkToFit="true"/>
      <protection locked="true" hidden="false"/>
    </xf>
    <xf numFmtId="164" fontId="33" fillId="5" borderId="69" xfId="0" applyFont="true" applyBorder="true" applyAlignment="true" applyProtection="false">
      <alignment horizontal="center" vertical="center" textRotation="0" wrapText="false" indent="0" shrinkToFit="true"/>
      <protection locked="true" hidden="false"/>
    </xf>
    <xf numFmtId="164" fontId="33" fillId="5" borderId="68" xfId="0" applyFont="true" applyBorder="true" applyAlignment="true" applyProtection="false">
      <alignment horizontal="center" vertical="center" textRotation="0" wrapText="false" indent="0" shrinkToFit="true"/>
      <protection locked="true" hidden="false"/>
    </xf>
    <xf numFmtId="164" fontId="33" fillId="5" borderId="71" xfId="0" applyFont="true" applyBorder="true" applyAlignment="true" applyProtection="false">
      <alignment horizontal="center" vertical="center" textRotation="0" wrapText="false" indent="0" shrinkToFit="true"/>
      <protection locked="true" hidden="false"/>
    </xf>
    <xf numFmtId="164" fontId="33" fillId="5" borderId="68" xfId="0" applyFont="true" applyBorder="true" applyAlignment="true" applyProtection="false">
      <alignment horizontal="center" vertical="center" textRotation="0" wrapText="false" indent="0" shrinkToFit="false"/>
      <protection locked="true" hidden="false"/>
    </xf>
    <xf numFmtId="164" fontId="33" fillId="0" borderId="249" xfId="0" applyFont="true" applyBorder="true" applyAlignment="true" applyProtection="false">
      <alignment horizontal="center" vertical="center" textRotation="0" wrapText="true" indent="0" shrinkToFit="false"/>
      <protection locked="true" hidden="false"/>
    </xf>
    <xf numFmtId="171" fontId="33" fillId="5" borderId="250" xfId="0" applyFont="true" applyBorder="true" applyAlignment="true" applyProtection="false">
      <alignment horizontal="general" vertical="center" textRotation="0" wrapText="false" indent="0" shrinkToFit="true"/>
      <protection locked="true" hidden="false"/>
    </xf>
    <xf numFmtId="165" fontId="33" fillId="5" borderId="148" xfId="0" applyFont="true" applyBorder="true" applyAlignment="true" applyProtection="false">
      <alignment horizontal="center" vertical="center" textRotation="0" wrapText="false" indent="0" shrinkToFit="true"/>
      <protection locked="true" hidden="false"/>
    </xf>
    <xf numFmtId="171" fontId="33" fillId="5" borderId="148" xfId="0" applyFont="true" applyBorder="true" applyAlignment="true" applyProtection="false">
      <alignment horizontal="general" vertical="center" textRotation="0" wrapText="false" indent="0" shrinkToFit="true"/>
      <protection locked="true" hidden="false"/>
    </xf>
    <xf numFmtId="171" fontId="33" fillId="5" borderId="147" xfId="0" applyFont="true" applyBorder="true" applyAlignment="true" applyProtection="false">
      <alignment horizontal="general" vertical="center" textRotation="0" wrapText="false" indent="0" shrinkToFit="true"/>
      <protection locked="true" hidden="false"/>
    </xf>
    <xf numFmtId="171" fontId="33" fillId="5" borderId="149" xfId="0" applyFont="true" applyBorder="true" applyAlignment="true" applyProtection="false">
      <alignment horizontal="general" vertical="center" textRotation="0" wrapText="false" indent="0" shrinkToFit="true"/>
      <protection locked="true" hidden="false"/>
    </xf>
    <xf numFmtId="164" fontId="33" fillId="5" borderId="171" xfId="0" applyFont="true" applyBorder="true" applyAlignment="true" applyProtection="false">
      <alignment horizontal="center" vertical="center" textRotation="0" wrapText="false" indent="0" shrinkToFit="true"/>
      <protection locked="true" hidden="false"/>
    </xf>
    <xf numFmtId="164" fontId="68" fillId="5" borderId="210" xfId="0" applyFont="true" applyBorder="true" applyAlignment="true" applyProtection="false">
      <alignment horizontal="center" vertical="center" textRotation="0" wrapText="false" indent="0" shrinkToFit="true"/>
      <protection locked="true" hidden="false"/>
    </xf>
    <xf numFmtId="164" fontId="58" fillId="5" borderId="172" xfId="0" applyFont="true" applyBorder="true" applyAlignment="true" applyProtection="false">
      <alignment horizontal="center" vertical="center" textRotation="0" wrapText="false" indent="0" shrinkToFit="true"/>
      <protection locked="true" hidden="false"/>
    </xf>
    <xf numFmtId="164" fontId="33" fillId="5" borderId="251" xfId="0" applyFont="true" applyBorder="true" applyAlignment="true" applyProtection="false">
      <alignment horizontal="center" vertical="center" textRotation="0" wrapText="false" indent="0" shrinkToFit="true"/>
      <protection locked="true" hidden="false"/>
    </xf>
    <xf numFmtId="164" fontId="9" fillId="6" borderId="6" xfId="0" applyFont="true" applyBorder="true" applyAlignment="true" applyProtection="false">
      <alignment horizontal="center" vertical="center" textRotation="0" wrapText="false" indent="0" shrinkToFit="true"/>
      <protection locked="true" hidden="false"/>
    </xf>
    <xf numFmtId="164" fontId="33" fillId="6" borderId="33" xfId="0" applyFont="true" applyBorder="true" applyAlignment="true" applyProtection="false">
      <alignment horizontal="center" vertical="center" textRotation="0" wrapText="false" indent="0" shrinkToFit="true"/>
      <protection locked="true" hidden="false"/>
    </xf>
    <xf numFmtId="164" fontId="33" fillId="6" borderId="150" xfId="0" applyFont="true" applyBorder="true" applyAlignment="true" applyProtection="false">
      <alignment horizontal="center" vertical="center" textRotation="0" wrapText="true" indent="0" shrinkToFit="false"/>
      <protection locked="true" hidden="false"/>
    </xf>
    <xf numFmtId="164" fontId="91" fillId="6" borderId="42" xfId="0" applyFont="true" applyBorder="true" applyAlignment="true" applyProtection="false">
      <alignment horizontal="left" vertical="center" textRotation="0" wrapText="false" indent="0" shrinkToFit="false"/>
      <protection locked="true" hidden="false"/>
    </xf>
    <xf numFmtId="164" fontId="9" fillId="6" borderId="0" xfId="0" applyFont="true" applyBorder="false" applyAlignment="true" applyProtection="false">
      <alignment horizontal="center" vertical="center" textRotation="0" wrapText="false" indent="0" shrinkToFit="false"/>
      <protection locked="true" hidden="false"/>
    </xf>
    <xf numFmtId="164" fontId="9" fillId="6" borderId="43" xfId="0" applyFont="true" applyBorder="true" applyAlignment="true" applyProtection="false">
      <alignment horizontal="center" vertical="center" textRotation="0" wrapText="false" indent="0" shrinkToFit="false"/>
      <protection locked="true" hidden="false"/>
    </xf>
    <xf numFmtId="164" fontId="33" fillId="6" borderId="150" xfId="0" applyFont="true" applyBorder="true" applyAlignment="true" applyProtection="false">
      <alignment horizontal="center" vertical="center" textRotation="0" wrapText="false" indent="0" shrinkToFit="false"/>
      <protection locked="true" hidden="false"/>
    </xf>
    <xf numFmtId="164" fontId="33" fillId="6" borderId="33" xfId="0" applyFont="true" applyBorder="true" applyAlignment="true" applyProtection="false">
      <alignment horizontal="center" vertical="center" textRotation="0" wrapText="false" indent="0" shrinkToFit="false"/>
      <protection locked="true" hidden="false"/>
    </xf>
    <xf numFmtId="164" fontId="33" fillId="6" borderId="178" xfId="0" applyFont="true" applyBorder="true" applyAlignment="true" applyProtection="false">
      <alignment horizontal="right" vertical="center" textRotation="0" wrapText="false" indent="0" shrinkToFit="false"/>
      <protection locked="true" hidden="false"/>
    </xf>
    <xf numFmtId="164" fontId="33" fillId="6" borderId="196" xfId="0" applyFont="true" applyBorder="true" applyAlignment="true" applyProtection="false">
      <alignment horizontal="center" vertical="center" textRotation="0" wrapText="false" indent="0" shrinkToFit="false"/>
      <protection locked="true" hidden="false"/>
    </xf>
    <xf numFmtId="164" fontId="33" fillId="6" borderId="252" xfId="0" applyFont="true" applyBorder="true" applyAlignment="true" applyProtection="false">
      <alignment horizontal="center" vertical="center" textRotation="0" wrapText="false" indent="0" shrinkToFit="false"/>
      <protection locked="true" hidden="false"/>
    </xf>
    <xf numFmtId="164" fontId="92" fillId="6" borderId="55" xfId="0" applyFont="true" applyBorder="true" applyAlignment="true" applyProtection="false">
      <alignment horizontal="left" vertical="center" textRotation="0" wrapText="false" indent="0" shrinkToFit="false"/>
      <protection locked="true" hidden="false"/>
    </xf>
    <xf numFmtId="164" fontId="92" fillId="6" borderId="0" xfId="0" applyFont="true" applyBorder="false" applyAlignment="true" applyProtection="false">
      <alignment horizontal="left" vertical="center" textRotation="0" wrapText="false" indent="0" shrinkToFit="true"/>
      <protection locked="true" hidden="false"/>
    </xf>
    <xf numFmtId="164" fontId="33" fillId="6" borderId="0" xfId="0" applyFont="true" applyBorder="false" applyAlignment="true" applyProtection="false">
      <alignment horizontal="left" vertical="center" textRotation="0" wrapText="false" indent="0" shrinkToFit="true"/>
      <protection locked="true" hidden="false"/>
    </xf>
    <xf numFmtId="164" fontId="33" fillId="6" borderId="42" xfId="0" applyFont="true" applyBorder="true" applyAlignment="true" applyProtection="false">
      <alignment horizontal="left" vertical="center" textRotation="0" wrapText="false" indent="0" shrinkToFit="true"/>
      <protection locked="true" hidden="false"/>
    </xf>
    <xf numFmtId="164" fontId="33" fillId="6" borderId="43" xfId="0" applyFont="true" applyBorder="true" applyAlignment="true" applyProtection="false">
      <alignment horizontal="left" vertical="center" textRotation="0" wrapText="false" indent="0" shrinkToFit="true"/>
      <protection locked="true" hidden="false"/>
    </xf>
    <xf numFmtId="167" fontId="33" fillId="6" borderId="182" xfId="21" applyFont="true" applyBorder="true" applyAlignment="true" applyProtection="true">
      <alignment horizontal="right" vertical="center" textRotation="0" wrapText="false" indent="0" shrinkToFit="true"/>
      <protection locked="true" hidden="false"/>
    </xf>
    <xf numFmtId="167" fontId="33" fillId="6" borderId="220" xfId="21" applyFont="true" applyBorder="true" applyAlignment="true" applyProtection="true">
      <alignment horizontal="center" vertical="center" textRotation="0" wrapText="false" indent="0" shrinkToFit="true"/>
      <protection locked="true" hidden="false"/>
    </xf>
    <xf numFmtId="167" fontId="33" fillId="6" borderId="183" xfId="0" applyFont="true" applyBorder="true" applyAlignment="true" applyProtection="false">
      <alignment horizontal="right" vertical="center" textRotation="0" wrapText="false" indent="0" shrinkToFit="true"/>
      <protection locked="true" hidden="false"/>
    </xf>
    <xf numFmtId="167" fontId="33" fillId="6" borderId="220" xfId="0" applyFont="true" applyBorder="true" applyAlignment="true" applyProtection="false">
      <alignment horizontal="right" vertical="center" textRotation="0" wrapText="false" indent="0" shrinkToFit="true"/>
      <protection locked="true" hidden="false"/>
    </xf>
    <xf numFmtId="167" fontId="33" fillId="3" borderId="150" xfId="21" applyFont="true" applyBorder="true" applyAlignment="true" applyProtection="true">
      <alignment horizontal="right" vertical="center" textRotation="0" wrapText="false" indent="0" shrinkToFit="true"/>
      <protection locked="true" hidden="false"/>
    </xf>
    <xf numFmtId="167" fontId="33" fillId="3" borderId="102" xfId="21" applyFont="true" applyBorder="true" applyAlignment="true" applyProtection="true">
      <alignment horizontal="right" vertical="center" textRotation="0" wrapText="false" indent="0" shrinkToFit="true"/>
      <protection locked="true" hidden="false"/>
    </xf>
    <xf numFmtId="165" fontId="33" fillId="6" borderId="253" xfId="0" applyFont="true" applyBorder="true" applyAlignment="true" applyProtection="false">
      <alignment horizontal="center" vertical="bottom" textRotation="0" wrapText="false" indent="0" shrinkToFit="true"/>
      <protection locked="true" hidden="false"/>
    </xf>
    <xf numFmtId="164" fontId="33" fillId="6" borderId="254" xfId="0" applyFont="true" applyBorder="true" applyAlignment="true" applyProtection="false">
      <alignment horizontal="center" vertical="center" textRotation="0" wrapText="true" indent="0" shrinkToFit="false"/>
      <protection locked="true" hidden="false"/>
    </xf>
    <xf numFmtId="164" fontId="33" fillId="6" borderId="255" xfId="0" applyFont="true" applyBorder="true" applyAlignment="true" applyProtection="false">
      <alignment horizontal="left" vertical="center" textRotation="0" wrapText="false" indent="0" shrinkToFit="false"/>
      <protection locked="true" hidden="false"/>
    </xf>
    <xf numFmtId="164" fontId="33" fillId="6" borderId="77" xfId="0" applyFont="true" applyBorder="true" applyAlignment="true" applyProtection="false">
      <alignment horizontal="center" vertical="center" textRotation="0" wrapText="false" indent="0" shrinkToFit="false"/>
      <protection locked="true" hidden="false"/>
    </xf>
    <xf numFmtId="170" fontId="33" fillId="6" borderId="248" xfId="0" applyFont="true" applyBorder="true" applyAlignment="true" applyProtection="false">
      <alignment horizontal="general" vertical="center" textRotation="0" wrapText="false" indent="0" shrinkToFit="true"/>
      <protection locked="true" hidden="false"/>
    </xf>
    <xf numFmtId="170" fontId="33" fillId="6" borderId="77" xfId="0" applyFont="true" applyBorder="true" applyAlignment="true" applyProtection="false">
      <alignment horizontal="general" vertical="center" textRotation="0" wrapText="false" indent="0" shrinkToFit="true"/>
      <protection locked="true" hidden="false"/>
    </xf>
    <xf numFmtId="167" fontId="33" fillId="6" borderId="69" xfId="21" applyFont="true" applyBorder="true" applyAlignment="true" applyProtection="true">
      <alignment horizontal="right" vertical="center" textRotation="0" wrapText="false" indent="0" shrinkToFit="true"/>
      <protection locked="true" hidden="false"/>
    </xf>
    <xf numFmtId="167" fontId="33" fillId="6" borderId="68" xfId="21" applyFont="true" applyBorder="true" applyAlignment="true" applyProtection="true">
      <alignment horizontal="center" vertical="center" textRotation="0" wrapText="false" indent="0" shrinkToFit="true"/>
      <protection locked="true" hidden="false"/>
    </xf>
    <xf numFmtId="167" fontId="33" fillId="6" borderId="71" xfId="0" applyFont="true" applyBorder="true" applyAlignment="true" applyProtection="false">
      <alignment horizontal="right" vertical="center" textRotation="0" wrapText="false" indent="0" shrinkToFit="true"/>
      <protection locked="true" hidden="false"/>
    </xf>
    <xf numFmtId="167" fontId="33" fillId="6" borderId="68" xfId="0" applyFont="true" applyBorder="true" applyAlignment="true" applyProtection="false">
      <alignment horizontal="right" vertical="center" textRotation="0" wrapText="false" indent="0" shrinkToFit="true"/>
      <protection locked="true" hidden="false"/>
    </xf>
    <xf numFmtId="164" fontId="33" fillId="6" borderId="256" xfId="0" applyFont="true" applyBorder="true" applyAlignment="true" applyProtection="false">
      <alignment horizontal="left" vertical="center" textRotation="0" wrapText="false" indent="0" shrinkToFit="false"/>
      <protection locked="true" hidden="false"/>
    </xf>
    <xf numFmtId="164" fontId="68" fillId="0" borderId="0" xfId="0" applyFont="true" applyBorder="false" applyAlignment="false" applyProtection="false">
      <alignment horizontal="general" vertical="center" textRotation="0" wrapText="false" indent="0" shrinkToFit="false"/>
      <protection locked="true" hidden="false"/>
    </xf>
    <xf numFmtId="164" fontId="33" fillId="6" borderId="37" xfId="0" applyFont="true" applyBorder="true" applyAlignment="true" applyProtection="false">
      <alignment horizontal="center" vertical="center" textRotation="0" wrapText="false" indent="0" shrinkToFit="true"/>
      <protection locked="true" hidden="false"/>
    </xf>
    <xf numFmtId="164" fontId="33" fillId="6" borderId="64" xfId="0" applyFont="true" applyBorder="true" applyAlignment="true" applyProtection="false">
      <alignment horizontal="center" vertical="center" textRotation="0" wrapText="false" indent="0" shrinkToFit="false"/>
      <protection locked="true" hidden="false"/>
    </xf>
    <xf numFmtId="203" fontId="33" fillId="6" borderId="37" xfId="0" applyFont="true" applyBorder="true" applyAlignment="true" applyProtection="false">
      <alignment horizontal="center" vertical="center" textRotation="0" wrapText="false" indent="0" shrinkToFit="true"/>
      <protection locked="true" hidden="false"/>
    </xf>
    <xf numFmtId="164" fontId="33" fillId="6" borderId="46" xfId="0" applyFont="true" applyBorder="true" applyAlignment="false" applyProtection="false">
      <alignment horizontal="general" vertical="center" textRotation="0" wrapText="false" indent="0" shrinkToFit="false"/>
      <protection locked="true" hidden="false"/>
    </xf>
    <xf numFmtId="164" fontId="33" fillId="6" borderId="48" xfId="0" applyFont="true" applyBorder="true" applyAlignment="true" applyProtection="false">
      <alignment horizontal="left" vertical="center" textRotation="0" wrapText="false" indent="0" shrinkToFit="false"/>
      <protection locked="true" hidden="false"/>
    </xf>
    <xf numFmtId="164" fontId="33" fillId="6" borderId="47" xfId="0" applyFont="true" applyBorder="true" applyAlignment="false" applyProtection="false">
      <alignment horizontal="general" vertical="center" textRotation="0" wrapText="false" indent="0" shrinkToFit="false"/>
      <protection locked="true" hidden="false"/>
    </xf>
    <xf numFmtId="171" fontId="33" fillId="6" borderId="89" xfId="0" applyFont="true" applyBorder="true" applyAlignment="true" applyProtection="false">
      <alignment horizontal="general" vertical="center" textRotation="0" wrapText="false" indent="0" shrinkToFit="true"/>
      <protection locked="true" hidden="false"/>
    </xf>
    <xf numFmtId="165" fontId="33" fillId="6" borderId="47" xfId="0" applyFont="true" applyBorder="true" applyAlignment="true" applyProtection="false">
      <alignment horizontal="center" vertical="center" textRotation="0" wrapText="false" indent="0" shrinkToFit="true"/>
      <protection locked="true" hidden="false"/>
    </xf>
    <xf numFmtId="171" fontId="33" fillId="6" borderId="47" xfId="0" applyFont="true" applyBorder="true" applyAlignment="true" applyProtection="false">
      <alignment horizontal="general" vertical="center" textRotation="0" wrapText="false" indent="0" shrinkToFit="true"/>
      <protection locked="true" hidden="false"/>
    </xf>
    <xf numFmtId="164" fontId="33" fillId="6" borderId="46" xfId="0" applyFont="true" applyBorder="true" applyAlignment="true" applyProtection="false">
      <alignment horizontal="general" vertical="center" textRotation="0" wrapText="false" indent="0" shrinkToFit="true"/>
      <protection locked="true" hidden="false"/>
    </xf>
    <xf numFmtId="164" fontId="33" fillId="6" borderId="48" xfId="0" applyFont="true" applyBorder="true" applyAlignment="true" applyProtection="false">
      <alignment horizontal="general" vertical="center" textRotation="0" wrapText="false" indent="0" shrinkToFit="true"/>
      <protection locked="true" hidden="false"/>
    </xf>
    <xf numFmtId="167" fontId="33" fillId="6" borderId="65" xfId="21" applyFont="true" applyBorder="true" applyAlignment="true" applyProtection="true">
      <alignment horizontal="right" vertical="center" textRotation="0" wrapText="false" indent="0" shrinkToFit="true"/>
      <protection locked="true" hidden="false"/>
    </xf>
    <xf numFmtId="167" fontId="33" fillId="6" borderId="65" xfId="21" applyFont="true" applyBorder="true" applyAlignment="true" applyProtection="true">
      <alignment horizontal="general" vertical="center" textRotation="0" wrapText="false" indent="0" shrinkToFit="true"/>
      <protection locked="true" hidden="false"/>
    </xf>
    <xf numFmtId="167" fontId="33" fillId="6" borderId="73" xfId="21" applyFont="true" applyBorder="true" applyAlignment="true" applyProtection="true">
      <alignment horizontal="general" vertical="center" textRotation="0" wrapText="false" indent="0" shrinkToFit="true"/>
      <protection locked="true" hidden="false"/>
    </xf>
    <xf numFmtId="167" fontId="33" fillId="6" borderId="74" xfId="21" applyFont="true" applyBorder="true" applyAlignment="true" applyProtection="true">
      <alignment horizontal="general" vertical="center" textRotation="0" wrapText="false" indent="0" shrinkToFit="true"/>
      <protection locked="true" hidden="false"/>
    </xf>
    <xf numFmtId="167" fontId="33" fillId="6" borderId="74" xfId="0" applyFont="true" applyBorder="true" applyAlignment="true" applyProtection="false">
      <alignment horizontal="right" vertical="center" textRotation="0" wrapText="false" indent="0" shrinkToFit="true"/>
      <protection locked="true" hidden="false"/>
    </xf>
    <xf numFmtId="167" fontId="33" fillId="6" borderId="64" xfId="21" applyFont="true" applyBorder="true" applyAlignment="true" applyProtection="true">
      <alignment horizontal="right" vertical="center" textRotation="0" wrapText="false" indent="0" shrinkToFit="true"/>
      <protection locked="true" hidden="false"/>
    </xf>
    <xf numFmtId="165" fontId="33" fillId="6" borderId="257" xfId="0" applyFont="true" applyBorder="true" applyAlignment="true" applyProtection="false">
      <alignment horizontal="center" vertical="center" textRotation="0" wrapText="false" indent="0" shrinkToFit="true"/>
      <protection locked="true" hidden="false"/>
    </xf>
    <xf numFmtId="164" fontId="33" fillId="6" borderId="258" xfId="0" applyFont="true" applyBorder="true" applyAlignment="true" applyProtection="false">
      <alignment horizontal="left" vertical="center" textRotation="0" wrapText="false" indent="0" shrinkToFit="false"/>
      <protection locked="true" hidden="false"/>
    </xf>
    <xf numFmtId="164" fontId="32" fillId="0" borderId="53" xfId="0" applyFont="true" applyBorder="true" applyAlignment="true" applyProtection="false">
      <alignment horizontal="center" vertical="center" textRotation="0" wrapText="false" indent="0" shrinkToFit="false"/>
      <protection locked="true" hidden="false"/>
    </xf>
    <xf numFmtId="164" fontId="33" fillId="5" borderId="8" xfId="0" applyFont="true" applyBorder="true" applyAlignment="true" applyProtection="false">
      <alignment horizontal="center" vertical="center" textRotation="0" wrapText="false" indent="0" shrinkToFit="false"/>
      <protection locked="true" hidden="false"/>
    </xf>
    <xf numFmtId="164" fontId="33" fillId="0" borderId="38" xfId="0" applyFont="true" applyBorder="true" applyAlignment="true" applyProtection="false">
      <alignment horizontal="left" vertical="center" textRotation="0" wrapText="false" indent="0" shrinkToFit="true"/>
      <protection locked="true" hidden="false"/>
    </xf>
    <xf numFmtId="164" fontId="33" fillId="0" borderId="16" xfId="0" applyFont="true" applyBorder="true" applyAlignment="true" applyProtection="false">
      <alignment horizontal="right" vertical="center" textRotation="0" wrapText="false" indent="0" shrinkToFit="false"/>
      <protection locked="true" hidden="false"/>
    </xf>
    <xf numFmtId="164" fontId="33" fillId="5" borderId="44" xfId="0" applyFont="true" applyBorder="true" applyAlignment="true" applyProtection="false">
      <alignment horizontal="right" vertical="center" textRotation="0" wrapText="false" indent="0" shrinkToFit="false"/>
      <protection locked="true" hidden="false"/>
    </xf>
    <xf numFmtId="164" fontId="33" fillId="5" borderId="16" xfId="0" applyFont="true" applyBorder="true" applyAlignment="true" applyProtection="false">
      <alignment horizontal="right" vertical="center" textRotation="0" wrapText="false" indent="0" shrinkToFit="false"/>
      <protection locked="true" hidden="false"/>
    </xf>
    <xf numFmtId="164" fontId="33" fillId="5" borderId="16" xfId="0" applyFont="true" applyBorder="true" applyAlignment="true" applyProtection="false">
      <alignment horizontal="center" vertical="center" textRotation="0" wrapText="false" indent="0" shrinkToFit="false"/>
      <protection locked="true" hidden="false"/>
    </xf>
    <xf numFmtId="164" fontId="33" fillId="5" borderId="153" xfId="0" applyFont="true" applyBorder="true" applyAlignment="true" applyProtection="false">
      <alignment horizontal="right" vertical="center" textRotation="0" wrapText="false" indent="0" shrinkToFit="false"/>
      <protection locked="true" hidden="false"/>
    </xf>
    <xf numFmtId="170" fontId="33" fillId="5" borderId="247" xfId="21" applyFont="true" applyBorder="true" applyAlignment="true" applyProtection="true">
      <alignment horizontal="right" vertical="center" textRotation="0" wrapText="false" indent="0" shrinkToFit="true"/>
      <protection locked="true" hidden="false"/>
    </xf>
    <xf numFmtId="170" fontId="33" fillId="5" borderId="38" xfId="21" applyFont="true" applyBorder="true" applyAlignment="true" applyProtection="true">
      <alignment horizontal="right" vertical="center" textRotation="0" wrapText="false" indent="0" shrinkToFit="true"/>
      <protection locked="true" hidden="false"/>
    </xf>
    <xf numFmtId="167" fontId="33" fillId="5" borderId="63" xfId="21" applyFont="true" applyBorder="true" applyAlignment="true" applyProtection="true">
      <alignment horizontal="general" vertical="center" textRotation="0" wrapText="false" indent="0" shrinkToFit="true"/>
      <protection locked="true" hidden="false"/>
    </xf>
    <xf numFmtId="167" fontId="33" fillId="6" borderId="60" xfId="21" applyFont="true" applyBorder="true" applyAlignment="true" applyProtection="true">
      <alignment horizontal="center" vertical="center" textRotation="0" wrapText="false" indent="0" shrinkToFit="true"/>
      <protection locked="true" hidden="false"/>
    </xf>
    <xf numFmtId="167" fontId="33" fillId="5" borderId="112" xfId="21" applyFont="true" applyBorder="true" applyAlignment="true" applyProtection="true">
      <alignment horizontal="right" vertical="center" textRotation="0" wrapText="false" indent="0" shrinkToFit="true"/>
      <protection locked="true" hidden="false"/>
    </xf>
    <xf numFmtId="167" fontId="33" fillId="5" borderId="60" xfId="21" applyFont="true" applyBorder="true" applyAlignment="true" applyProtection="true">
      <alignment horizontal="right" vertical="center" textRotation="0" wrapText="false" indent="0" shrinkToFit="true"/>
      <protection locked="true" hidden="false"/>
    </xf>
    <xf numFmtId="167" fontId="33" fillId="3" borderId="40" xfId="21" applyFont="true" applyBorder="true" applyAlignment="true" applyProtection="true">
      <alignment horizontal="general" vertical="center" textRotation="0" wrapText="false" indent="0" shrinkToFit="true"/>
      <protection locked="true" hidden="false"/>
    </xf>
    <xf numFmtId="167" fontId="33" fillId="3" borderId="106" xfId="21" applyFont="true" applyBorder="true" applyAlignment="true" applyProtection="true">
      <alignment horizontal="general" vertical="center" textRotation="0" wrapText="false" indent="0" shrinkToFit="true"/>
      <protection locked="true" hidden="false"/>
    </xf>
    <xf numFmtId="204" fontId="33" fillId="5" borderId="245" xfId="0" applyFont="true" applyBorder="true" applyAlignment="true" applyProtection="false">
      <alignment horizontal="center" vertical="bottom" textRotation="0" wrapText="false" indent="0" shrinkToFit="true"/>
      <protection locked="true" hidden="false"/>
    </xf>
    <xf numFmtId="164" fontId="33" fillId="5" borderId="155" xfId="0" applyFont="true" applyBorder="true" applyAlignment="true" applyProtection="false">
      <alignment horizontal="center" vertical="center" textRotation="0" wrapText="false" indent="0" shrinkToFit="true"/>
      <protection locked="true" hidden="false"/>
    </xf>
    <xf numFmtId="164" fontId="33" fillId="5" borderId="259" xfId="0" applyFont="true" applyBorder="true" applyAlignment="true" applyProtection="false">
      <alignment horizontal="general" vertical="center" textRotation="0" wrapText="false" indent="0" shrinkToFit="true"/>
      <protection locked="true" hidden="false"/>
    </xf>
    <xf numFmtId="164" fontId="33" fillId="5" borderId="0" xfId="0" applyFont="true" applyBorder="true" applyAlignment="true" applyProtection="false">
      <alignment horizontal="general" vertical="center" textRotation="0" wrapText="false" indent="0" shrinkToFit="true"/>
      <protection locked="true" hidden="false"/>
    </xf>
    <xf numFmtId="167" fontId="33" fillId="5" borderId="69" xfId="21" applyFont="true" applyBorder="true" applyAlignment="true" applyProtection="true">
      <alignment horizontal="general" vertical="center" textRotation="0" wrapText="false" indent="0" shrinkToFit="true"/>
      <protection locked="true" hidden="false"/>
    </xf>
    <xf numFmtId="167" fontId="33" fillId="5" borderId="71" xfId="21" applyFont="true" applyBorder="true" applyAlignment="true" applyProtection="true">
      <alignment horizontal="right" vertical="center" textRotation="0" wrapText="false" indent="0" shrinkToFit="true"/>
      <protection locked="true" hidden="false"/>
    </xf>
    <xf numFmtId="167" fontId="33" fillId="5" borderId="68" xfId="21" applyFont="true" applyBorder="true" applyAlignment="true" applyProtection="true">
      <alignment horizontal="right" vertical="center" textRotation="0" wrapText="false" indent="0" shrinkToFit="true"/>
      <protection locked="true" hidden="false"/>
    </xf>
    <xf numFmtId="164" fontId="33" fillId="5" borderId="256" xfId="0" applyFont="true" applyBorder="true" applyAlignment="true" applyProtection="false">
      <alignment horizontal="general" vertical="center" textRotation="0" wrapText="false" indent="0" shrinkToFit="true"/>
      <protection locked="true" hidden="false"/>
    </xf>
    <xf numFmtId="164" fontId="33" fillId="5" borderId="37" xfId="0" applyFont="true" applyBorder="true" applyAlignment="true" applyProtection="false">
      <alignment horizontal="center" vertical="center" textRotation="0" wrapText="false" indent="0" shrinkToFit="true"/>
      <protection locked="true" hidden="false"/>
    </xf>
    <xf numFmtId="203" fontId="33" fillId="0" borderId="37" xfId="0" applyFont="true" applyBorder="true" applyAlignment="true" applyProtection="false">
      <alignment horizontal="center" vertical="center" textRotation="0" wrapText="false" indent="0" shrinkToFit="false"/>
      <protection locked="true" hidden="false"/>
    </xf>
    <xf numFmtId="164" fontId="33" fillId="5" borderId="46" xfId="0" applyFont="true" applyBorder="true" applyAlignment="false" applyProtection="false">
      <alignment horizontal="general" vertical="center" textRotation="0" wrapText="false" indent="0" shrinkToFit="false"/>
      <protection locked="true" hidden="false"/>
    </xf>
    <xf numFmtId="164" fontId="33" fillId="5" borderId="48" xfId="0" applyFont="true" applyBorder="true" applyAlignment="true" applyProtection="false">
      <alignment horizontal="right" vertical="center" textRotation="0" wrapText="false" indent="0" shrinkToFit="false"/>
      <protection locked="true" hidden="false"/>
    </xf>
    <xf numFmtId="164" fontId="33" fillId="5" borderId="47" xfId="0" applyFont="true" applyBorder="true" applyAlignment="false" applyProtection="false">
      <alignment horizontal="general" vertical="center" textRotation="0" wrapText="false" indent="0" shrinkToFit="false"/>
      <protection locked="true" hidden="false"/>
    </xf>
    <xf numFmtId="164" fontId="33" fillId="5" borderId="97" xfId="0" applyFont="true" applyBorder="true" applyAlignment="true" applyProtection="false">
      <alignment horizontal="right" vertical="center" textRotation="0" wrapText="false" indent="0" shrinkToFit="false"/>
      <protection locked="true" hidden="false"/>
    </xf>
    <xf numFmtId="171" fontId="33" fillId="5" borderId="89" xfId="0" applyFont="true" applyBorder="true" applyAlignment="true" applyProtection="false">
      <alignment horizontal="general" vertical="center" textRotation="0" wrapText="false" indent="0" shrinkToFit="true"/>
      <protection locked="true" hidden="false"/>
    </xf>
    <xf numFmtId="165" fontId="33" fillId="5" borderId="47" xfId="0" applyFont="true" applyBorder="true" applyAlignment="true" applyProtection="false">
      <alignment horizontal="center" vertical="center" textRotation="0" wrapText="false" indent="0" shrinkToFit="true"/>
      <protection locked="true" hidden="false"/>
    </xf>
    <xf numFmtId="171" fontId="33" fillId="5" borderId="47" xfId="0" applyFont="true" applyBorder="true" applyAlignment="true" applyProtection="false">
      <alignment horizontal="general" vertical="center" textRotation="0" wrapText="false" indent="0" shrinkToFit="true"/>
      <protection locked="true" hidden="false"/>
    </xf>
    <xf numFmtId="171" fontId="33" fillId="5" borderId="46" xfId="0" applyFont="true" applyBorder="true" applyAlignment="true" applyProtection="false">
      <alignment horizontal="general" vertical="center" textRotation="0" wrapText="false" indent="0" shrinkToFit="true"/>
      <protection locked="true" hidden="false"/>
    </xf>
    <xf numFmtId="171" fontId="33" fillId="5" borderId="48" xfId="0" applyFont="true" applyBorder="true" applyAlignment="true" applyProtection="false">
      <alignment horizontal="general" vertical="center" textRotation="0" wrapText="false" indent="0" shrinkToFit="true"/>
      <protection locked="true" hidden="false"/>
    </xf>
    <xf numFmtId="167" fontId="33" fillId="5" borderId="65" xfId="21" applyFont="true" applyBorder="true" applyAlignment="true" applyProtection="true">
      <alignment horizontal="general" vertical="center" textRotation="0" wrapText="false" indent="0" shrinkToFit="true"/>
      <protection locked="true" hidden="false"/>
    </xf>
    <xf numFmtId="167" fontId="33" fillId="5" borderId="74" xfId="21" applyFont="true" applyBorder="true" applyAlignment="true" applyProtection="true">
      <alignment horizontal="right" vertical="center" textRotation="0" wrapText="false" indent="0" shrinkToFit="true"/>
      <protection locked="true" hidden="false"/>
    </xf>
    <xf numFmtId="167" fontId="33" fillId="5" borderId="64" xfId="21" applyFont="true" applyBorder="true" applyAlignment="true" applyProtection="true">
      <alignment horizontal="right" vertical="center" textRotation="0" wrapText="false" indent="0" shrinkToFit="true"/>
      <protection locked="true" hidden="false"/>
    </xf>
    <xf numFmtId="204" fontId="33" fillId="5" borderId="257" xfId="0" applyFont="true" applyBorder="true" applyAlignment="true" applyProtection="false">
      <alignment horizontal="center" vertical="center" textRotation="0" wrapText="false" indent="0" shrinkToFit="true"/>
      <protection locked="true" hidden="false"/>
    </xf>
    <xf numFmtId="164" fontId="33" fillId="5" borderId="258" xfId="0" applyFont="true" applyBorder="true" applyAlignment="true" applyProtection="false">
      <alignment horizontal="general" vertical="center" textRotation="0" wrapText="false" indent="0" shrinkToFit="true"/>
      <protection locked="true" hidden="false"/>
    </xf>
    <xf numFmtId="164" fontId="33" fillId="5" borderId="260" xfId="0" applyFont="true" applyBorder="true" applyAlignment="true" applyProtection="false">
      <alignment horizontal="center" vertical="center" textRotation="0" wrapText="false" indent="0" shrinkToFit="false"/>
      <protection locked="true" hidden="false"/>
    </xf>
    <xf numFmtId="164" fontId="33" fillId="5" borderId="38" xfId="0" applyFont="true" applyBorder="true" applyAlignment="true" applyProtection="false">
      <alignment horizontal="center" vertical="center" textRotation="0" wrapText="false" indent="0" shrinkToFit="false"/>
      <protection locked="true" hidden="false"/>
    </xf>
    <xf numFmtId="164" fontId="33" fillId="5" borderId="38" xfId="0" applyFont="true" applyBorder="true" applyAlignment="true" applyProtection="false">
      <alignment horizontal="center" vertical="center" textRotation="0" wrapText="true" indent="0" shrinkToFit="false"/>
      <protection locked="true" hidden="false"/>
    </xf>
    <xf numFmtId="164" fontId="33" fillId="5" borderId="77" xfId="0" applyFont="true" applyBorder="true" applyAlignment="true" applyProtection="false">
      <alignment horizontal="center" vertical="center" textRotation="0" wrapText="false" indent="0" shrinkToFit="true"/>
      <protection locked="true" hidden="false"/>
    </xf>
    <xf numFmtId="164" fontId="33" fillId="5" borderId="261" xfId="0" applyFont="true" applyBorder="true" applyAlignment="true" applyProtection="false">
      <alignment horizontal="center" vertical="center" textRotation="0" wrapText="false" indent="0" shrinkToFit="true"/>
      <protection locked="true" hidden="false"/>
    </xf>
    <xf numFmtId="203" fontId="33" fillId="0" borderId="77" xfId="0" applyFont="true" applyBorder="true" applyAlignment="true" applyProtection="false">
      <alignment horizontal="center" vertical="center" textRotation="0" wrapText="false" indent="0" shrinkToFit="false"/>
      <protection locked="true" hidden="false"/>
    </xf>
    <xf numFmtId="164" fontId="33" fillId="5" borderId="42" xfId="0" applyFont="true" applyBorder="true" applyAlignment="false" applyProtection="false">
      <alignment horizontal="general" vertical="center" textRotation="0" wrapText="false" indent="0" shrinkToFit="false"/>
      <protection locked="true" hidden="false"/>
    </xf>
    <xf numFmtId="164" fontId="33" fillId="5" borderId="43" xfId="0" applyFont="true" applyBorder="true" applyAlignment="true" applyProtection="false">
      <alignment horizontal="right" vertical="center" textRotation="0" wrapText="false" indent="0" shrinkToFit="false"/>
      <protection locked="true" hidden="false"/>
    </xf>
    <xf numFmtId="164" fontId="33" fillId="5" borderId="54" xfId="0" applyFont="true" applyBorder="true" applyAlignment="true" applyProtection="false">
      <alignment horizontal="right" vertical="center" textRotation="0" wrapText="false" indent="0" shrinkToFit="false"/>
      <protection locked="true" hidden="false"/>
    </xf>
    <xf numFmtId="171" fontId="33" fillId="5" borderId="55" xfId="0" applyFont="true" applyBorder="true" applyAlignment="true" applyProtection="false">
      <alignment horizontal="general" vertical="center" textRotation="0" wrapText="false" indent="0" shrinkToFit="true"/>
      <protection locked="true" hidden="false"/>
    </xf>
    <xf numFmtId="165" fontId="33" fillId="5" borderId="0" xfId="0" applyFont="true" applyBorder="true" applyAlignment="true" applyProtection="false">
      <alignment horizontal="center" vertical="center" textRotation="0" wrapText="false" indent="0" shrinkToFit="true"/>
      <protection locked="true" hidden="false"/>
    </xf>
    <xf numFmtId="171" fontId="33" fillId="5" borderId="0" xfId="0" applyFont="true" applyBorder="true" applyAlignment="true" applyProtection="false">
      <alignment horizontal="general" vertical="center" textRotation="0" wrapText="false" indent="0" shrinkToFit="true"/>
      <protection locked="true" hidden="false"/>
    </xf>
    <xf numFmtId="171" fontId="33" fillId="5" borderId="42" xfId="0" applyFont="true" applyBorder="true" applyAlignment="true" applyProtection="false">
      <alignment horizontal="general" vertical="center" textRotation="0" wrapText="false" indent="0" shrinkToFit="true"/>
      <protection locked="true" hidden="false"/>
    </xf>
    <xf numFmtId="171" fontId="33" fillId="5" borderId="43" xfId="0" applyFont="true" applyBorder="true" applyAlignment="true" applyProtection="false">
      <alignment horizontal="general" vertical="center" textRotation="0" wrapText="false" indent="0" shrinkToFit="true"/>
      <protection locked="true" hidden="false"/>
    </xf>
    <xf numFmtId="167" fontId="33" fillId="5" borderId="83" xfId="21" applyFont="true" applyBorder="true" applyAlignment="true" applyProtection="true">
      <alignment horizontal="general" vertical="center" textRotation="0" wrapText="false" indent="0" shrinkToFit="true"/>
      <protection locked="true" hidden="false"/>
    </xf>
    <xf numFmtId="167" fontId="33" fillId="5" borderId="177" xfId="21" applyFont="true" applyBorder="true" applyAlignment="true" applyProtection="true">
      <alignment horizontal="right" vertical="center" textRotation="0" wrapText="false" indent="0" shrinkToFit="true"/>
      <protection locked="true" hidden="false"/>
    </xf>
    <xf numFmtId="167" fontId="33" fillId="5" borderId="261" xfId="21" applyFont="true" applyBorder="true" applyAlignment="true" applyProtection="true">
      <alignment horizontal="right" vertical="center" textRotation="0" wrapText="false" indent="0" shrinkToFit="true"/>
      <protection locked="true" hidden="false"/>
    </xf>
    <xf numFmtId="204" fontId="33" fillId="5" borderId="262" xfId="0" applyFont="true" applyBorder="true" applyAlignment="true" applyProtection="false">
      <alignment horizontal="center" vertical="center" textRotation="0" wrapText="false" indent="0" shrinkToFit="true"/>
      <protection locked="true" hidden="false"/>
    </xf>
    <xf numFmtId="164" fontId="33" fillId="5" borderId="263" xfId="0" applyFont="true" applyBorder="true" applyAlignment="true" applyProtection="false">
      <alignment horizontal="general" vertical="center" textRotation="0" wrapText="false" indent="0" shrinkToFit="true"/>
      <protection locked="true" hidden="false"/>
    </xf>
    <xf numFmtId="164" fontId="33" fillId="5" borderId="19" xfId="0" applyFont="true" applyBorder="true" applyAlignment="true" applyProtection="false">
      <alignment horizontal="center" vertical="center" textRotation="0" wrapText="false" indent="0" shrinkToFit="false"/>
      <protection locked="true" hidden="false"/>
    </xf>
    <xf numFmtId="164" fontId="33" fillId="5" borderId="39" xfId="0" applyFont="true" applyBorder="true" applyAlignment="true" applyProtection="false">
      <alignment horizontal="center" vertical="center" textRotation="0" wrapText="true" indent="0" shrinkToFit="false"/>
      <protection locked="true" hidden="false"/>
    </xf>
    <xf numFmtId="164" fontId="33" fillId="5" borderId="39" xfId="0" applyFont="true" applyBorder="true" applyAlignment="true" applyProtection="false">
      <alignment horizontal="center" vertical="center" textRotation="0" wrapText="false" indent="0" shrinkToFit="false"/>
      <protection locked="true" hidden="false"/>
    </xf>
    <xf numFmtId="167" fontId="33" fillId="3" borderId="39" xfId="21" applyFont="true" applyBorder="true" applyAlignment="true" applyProtection="true">
      <alignment horizontal="general" vertical="center" textRotation="0" wrapText="false" indent="0" shrinkToFit="true"/>
      <protection locked="true" hidden="false"/>
    </xf>
    <xf numFmtId="167" fontId="33" fillId="3" borderId="264" xfId="21" applyFont="true" applyBorder="true" applyAlignment="true" applyProtection="true">
      <alignment horizontal="general" vertical="center" textRotation="0" wrapText="false" indent="0" shrinkToFit="true"/>
      <protection locked="true" hidden="false"/>
    </xf>
    <xf numFmtId="164" fontId="33" fillId="5" borderId="265" xfId="0" applyFont="true" applyBorder="true" applyAlignment="true" applyProtection="false">
      <alignment horizontal="center" vertical="center" textRotation="0" wrapText="false" indent="0" shrinkToFit="true"/>
      <protection locked="true" hidden="false"/>
    </xf>
    <xf numFmtId="164" fontId="33" fillId="5" borderId="266" xfId="0" applyFont="true" applyBorder="true" applyAlignment="true" applyProtection="false">
      <alignment horizontal="center" vertical="center" textRotation="0" wrapText="false" indent="0" shrinkToFit="true"/>
      <protection locked="true" hidden="false"/>
    </xf>
    <xf numFmtId="164" fontId="33" fillId="5" borderId="267" xfId="0" applyFont="true" applyBorder="true" applyAlignment="true" applyProtection="false">
      <alignment horizontal="center" vertical="center" textRotation="0" wrapText="false" indent="0" shrinkToFit="true"/>
      <protection locked="true" hidden="false"/>
    </xf>
    <xf numFmtId="203" fontId="33" fillId="0" borderId="266" xfId="0" applyFont="true" applyBorder="true" applyAlignment="true" applyProtection="false">
      <alignment horizontal="center" vertical="center" textRotation="0" wrapText="false" indent="0" shrinkToFit="false"/>
      <protection locked="true" hidden="false"/>
    </xf>
    <xf numFmtId="164" fontId="33" fillId="5" borderId="120" xfId="0" applyFont="true" applyBorder="true" applyAlignment="false" applyProtection="false">
      <alignment horizontal="general" vertical="center" textRotation="0" wrapText="false" indent="0" shrinkToFit="false"/>
      <protection locked="true" hidden="false"/>
    </xf>
    <xf numFmtId="164" fontId="33" fillId="5" borderId="118" xfId="0" applyFont="true" applyBorder="true" applyAlignment="true" applyProtection="false">
      <alignment horizontal="right" vertical="center" textRotation="0" wrapText="false" indent="0" shrinkToFit="false"/>
      <protection locked="true" hidden="false"/>
    </xf>
    <xf numFmtId="164" fontId="33" fillId="5" borderId="151" xfId="0" applyFont="true" applyBorder="true" applyAlignment="true" applyProtection="false">
      <alignment horizontal="right" vertical="center" textRotation="0" wrapText="false" indent="0" shrinkToFit="false"/>
      <protection locked="true" hidden="false"/>
    </xf>
    <xf numFmtId="171" fontId="33" fillId="5" borderId="79" xfId="0" applyFont="true" applyBorder="true" applyAlignment="true" applyProtection="false">
      <alignment horizontal="general" vertical="center" textRotation="0" wrapText="false" indent="0" shrinkToFit="true"/>
      <protection locked="true" hidden="false"/>
    </xf>
    <xf numFmtId="165" fontId="33" fillId="5" borderId="49" xfId="0" applyFont="true" applyBorder="true" applyAlignment="true" applyProtection="false">
      <alignment horizontal="center" vertical="center" textRotation="0" wrapText="false" indent="0" shrinkToFit="true"/>
      <protection locked="true" hidden="false"/>
    </xf>
    <xf numFmtId="171" fontId="33" fillId="5" borderId="49" xfId="0" applyFont="true" applyBorder="true" applyAlignment="true" applyProtection="false">
      <alignment horizontal="general" vertical="center" textRotation="0" wrapText="false" indent="0" shrinkToFit="true"/>
      <protection locked="true" hidden="false"/>
    </xf>
    <xf numFmtId="171" fontId="33" fillId="5" borderId="120" xfId="0" applyFont="true" applyBorder="true" applyAlignment="true" applyProtection="false">
      <alignment horizontal="general" vertical="center" textRotation="0" wrapText="false" indent="0" shrinkToFit="true"/>
      <protection locked="true" hidden="false"/>
    </xf>
    <xf numFmtId="171" fontId="33" fillId="5" borderId="118" xfId="0" applyFont="true" applyBorder="true" applyAlignment="true" applyProtection="false">
      <alignment horizontal="general" vertical="center" textRotation="0" wrapText="false" indent="0" shrinkToFit="true"/>
      <protection locked="true" hidden="false"/>
    </xf>
    <xf numFmtId="167" fontId="33" fillId="5" borderId="268" xfId="21" applyFont="true" applyBorder="true" applyAlignment="true" applyProtection="true">
      <alignment horizontal="general" vertical="center" textRotation="0" wrapText="false" indent="0" shrinkToFit="true"/>
      <protection locked="true" hidden="false"/>
    </xf>
    <xf numFmtId="167" fontId="33" fillId="6" borderId="268" xfId="21" applyFont="true" applyBorder="true" applyAlignment="true" applyProtection="true">
      <alignment horizontal="general" vertical="center" textRotation="0" wrapText="false" indent="0" shrinkToFit="true"/>
      <protection locked="true" hidden="false"/>
    </xf>
    <xf numFmtId="167" fontId="33" fillId="6" borderId="269" xfId="21" applyFont="true" applyBorder="true" applyAlignment="true" applyProtection="true">
      <alignment horizontal="general" vertical="center" textRotation="0" wrapText="false" indent="0" shrinkToFit="true"/>
      <protection locked="true" hidden="false"/>
    </xf>
    <xf numFmtId="167" fontId="33" fillId="6" borderId="270" xfId="21" applyFont="true" applyBorder="true" applyAlignment="true" applyProtection="true">
      <alignment horizontal="general" vertical="center" textRotation="0" wrapText="false" indent="0" shrinkToFit="true"/>
      <protection locked="true" hidden="false"/>
    </xf>
    <xf numFmtId="167" fontId="33" fillId="5" borderId="270" xfId="21" applyFont="true" applyBorder="true" applyAlignment="true" applyProtection="true">
      <alignment horizontal="right" vertical="center" textRotation="0" wrapText="false" indent="0" shrinkToFit="true"/>
      <protection locked="true" hidden="false"/>
    </xf>
    <xf numFmtId="167" fontId="33" fillId="5" borderId="267" xfId="21" applyFont="true" applyBorder="true" applyAlignment="true" applyProtection="true">
      <alignment horizontal="right" vertical="center" textRotation="0" wrapText="false" indent="0" shrinkToFit="true"/>
      <protection locked="true" hidden="false"/>
    </xf>
    <xf numFmtId="204" fontId="33" fillId="5" borderId="271" xfId="0" applyFont="true" applyBorder="true" applyAlignment="true" applyProtection="false">
      <alignment horizontal="center" vertical="center" textRotation="0" wrapText="false" indent="0" shrinkToFit="true"/>
      <protection locked="true" hidden="false"/>
    </xf>
    <xf numFmtId="164" fontId="33" fillId="5" borderId="272" xfId="0" applyFont="true" applyBorder="true" applyAlignment="true" applyProtection="false">
      <alignment horizontal="general" vertical="center" textRotation="0" wrapText="false" indent="0" shrinkToFit="true"/>
      <protection locked="true" hidden="false"/>
    </xf>
    <xf numFmtId="164" fontId="58" fillId="5" borderId="40" xfId="0" applyFont="true" applyBorder="true" applyAlignment="true" applyProtection="false">
      <alignment horizontal="center" vertical="center" textRotation="0" wrapText="true" indent="0" shrinkToFit="false"/>
      <protection locked="true" hidden="false"/>
    </xf>
    <xf numFmtId="164" fontId="93" fillId="5" borderId="0" xfId="0" applyFont="true" applyBorder="true" applyAlignment="true" applyProtection="false">
      <alignment horizontal="general" vertical="center" textRotation="0" wrapText="false" indent="0" shrinkToFit="false"/>
      <protection locked="true" hidden="false"/>
    </xf>
    <xf numFmtId="164" fontId="33" fillId="5" borderId="16" xfId="0" applyFont="true" applyBorder="true" applyAlignment="true" applyProtection="false">
      <alignment horizontal="left" vertical="center" textRotation="0" wrapText="false" indent="0" shrinkToFit="false"/>
      <protection locked="true" hidden="false"/>
    </xf>
    <xf numFmtId="164" fontId="33" fillId="5" borderId="44" xfId="0" applyFont="true" applyBorder="true" applyAlignment="true" applyProtection="false">
      <alignment horizontal="left" vertical="center" textRotation="0" wrapText="false" indent="0" shrinkToFit="false"/>
      <protection locked="true" hidden="false"/>
    </xf>
    <xf numFmtId="164" fontId="33" fillId="5" borderId="38" xfId="0" applyFont="true" applyBorder="true" applyAlignment="true" applyProtection="false">
      <alignment horizontal="left" vertical="center" textRotation="0" wrapText="false" indent="0" shrinkToFit="false"/>
      <protection locked="true" hidden="false"/>
    </xf>
    <xf numFmtId="164" fontId="33" fillId="5" borderId="190" xfId="0" applyFont="true" applyBorder="true" applyAlignment="false" applyProtection="false">
      <alignment horizontal="general" vertical="center" textRotation="0" wrapText="false" indent="0" shrinkToFit="false"/>
      <protection locked="true" hidden="false"/>
    </xf>
    <xf numFmtId="164" fontId="33" fillId="5" borderId="152" xfId="0" applyFont="true" applyBorder="true" applyAlignment="true" applyProtection="false">
      <alignment horizontal="left" vertical="center" textRotation="0" wrapText="false" indent="0" shrinkToFit="false"/>
      <protection locked="true" hidden="false"/>
    </xf>
    <xf numFmtId="164" fontId="33" fillId="5" borderId="190" xfId="0" applyFont="true" applyBorder="true" applyAlignment="true" applyProtection="false">
      <alignment horizontal="left" vertical="center" textRotation="0" wrapText="false" indent="0" shrinkToFit="false"/>
      <protection locked="true" hidden="false"/>
    </xf>
    <xf numFmtId="171" fontId="33" fillId="3" borderId="273" xfId="0" applyFont="true" applyBorder="true" applyAlignment="false" applyProtection="false">
      <alignment horizontal="general" vertical="center" textRotation="0" wrapText="false" indent="0" shrinkToFit="false"/>
      <protection locked="true" hidden="false"/>
    </xf>
    <xf numFmtId="167" fontId="33" fillId="3" borderId="40" xfId="0" applyFont="true" applyBorder="true" applyAlignment="true" applyProtection="false">
      <alignment horizontal="center" vertical="center" textRotation="0" wrapText="false" indent="0" shrinkToFit="true"/>
      <protection locked="true" hidden="false"/>
    </xf>
    <xf numFmtId="167" fontId="33" fillId="3" borderId="106" xfId="0" applyFont="true" applyBorder="true" applyAlignment="true" applyProtection="false">
      <alignment horizontal="center" vertical="center" textRotation="0" wrapText="false" indent="0" shrinkToFit="true"/>
      <protection locked="true" hidden="false"/>
    </xf>
    <xf numFmtId="164" fontId="33" fillId="3" borderId="274" xfId="0" applyFont="true" applyBorder="true" applyAlignment="true" applyProtection="false">
      <alignment horizontal="center" vertical="center" textRotation="0" wrapText="true" indent="0" shrinkToFit="false"/>
      <protection locked="true" hidden="false"/>
    </xf>
    <xf numFmtId="164" fontId="33" fillId="3" borderId="40" xfId="0" applyFont="true" applyBorder="true" applyAlignment="true" applyProtection="false">
      <alignment horizontal="center" vertical="center" textRotation="0" wrapText="true" indent="0" shrinkToFit="false"/>
      <protection locked="true" hidden="false"/>
    </xf>
    <xf numFmtId="191" fontId="33" fillId="3" borderId="40" xfId="0" applyFont="true" applyBorder="true" applyAlignment="true" applyProtection="false">
      <alignment horizontal="center" vertical="center" textRotation="0" wrapText="true" indent="0" shrinkToFit="false"/>
      <protection locked="true" hidden="false"/>
    </xf>
    <xf numFmtId="164" fontId="33" fillId="5" borderId="47" xfId="0" applyFont="true" applyBorder="true" applyAlignment="true" applyProtection="false">
      <alignment horizontal="left" vertical="center" textRotation="0" wrapText="false" indent="0" shrinkToFit="false"/>
      <protection locked="true" hidden="false"/>
    </xf>
    <xf numFmtId="164" fontId="33" fillId="5" borderId="48" xfId="0" applyFont="true" applyBorder="true" applyAlignment="true" applyProtection="false">
      <alignment horizontal="left" vertical="center" textRotation="0" wrapText="false" indent="0" shrinkToFit="false"/>
      <protection locked="true" hidden="false"/>
    </xf>
    <xf numFmtId="164" fontId="33" fillId="5" borderId="37" xfId="0" applyFont="true" applyBorder="true" applyAlignment="true" applyProtection="false">
      <alignment horizontal="left" vertical="center" textRotation="0" wrapText="false" indent="0" shrinkToFit="false"/>
      <protection locked="true" hidden="false"/>
    </xf>
    <xf numFmtId="164" fontId="33" fillId="5" borderId="78" xfId="0" applyFont="true" applyBorder="true" applyAlignment="false" applyProtection="false">
      <alignment horizontal="general" vertical="center" textRotation="0" wrapText="false" indent="0" shrinkToFit="false"/>
      <protection locked="true" hidden="false"/>
    </xf>
    <xf numFmtId="164" fontId="33" fillId="5" borderId="78" xfId="0" applyFont="true" applyBorder="true" applyAlignment="true" applyProtection="false">
      <alignment horizontal="left" vertical="center" textRotation="0" wrapText="false" indent="0" shrinkToFit="false"/>
      <protection locked="true" hidden="false"/>
    </xf>
    <xf numFmtId="202" fontId="33" fillId="3" borderId="275"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false" applyAlignment="true" applyProtection="false">
      <alignment horizontal="left" vertical="center" textRotation="0" wrapText="true" indent="0" shrinkToFit="false"/>
      <protection locked="true" hidden="false"/>
    </xf>
    <xf numFmtId="164" fontId="33" fillId="5" borderId="44" xfId="0" applyFont="true" applyBorder="true" applyAlignment="true" applyProtection="false">
      <alignment horizontal="center" vertical="center" textRotation="0" wrapText="false" indent="0" shrinkToFit="false"/>
      <protection locked="true" hidden="false"/>
    </xf>
    <xf numFmtId="164" fontId="33" fillId="5" borderId="153" xfId="0" applyFont="true" applyBorder="true" applyAlignment="true" applyProtection="false">
      <alignment horizontal="center" vertical="center" textRotation="0" wrapText="false" indent="0" shrinkToFit="false"/>
      <protection locked="true" hidden="false"/>
    </xf>
    <xf numFmtId="164" fontId="33" fillId="5" borderId="48" xfId="0" applyFont="true" applyBorder="true" applyAlignment="true" applyProtection="false">
      <alignment horizontal="center" vertical="center" textRotation="0" wrapText="false" indent="0" shrinkToFit="false"/>
      <protection locked="true" hidden="false"/>
    </xf>
    <xf numFmtId="167" fontId="33" fillId="3" borderId="38" xfId="21" applyFont="true" applyBorder="true" applyAlignment="true" applyProtection="true">
      <alignment horizontal="general" vertical="center" textRotation="0" wrapText="false" indent="0" shrinkToFit="true"/>
      <protection locked="true" hidden="false"/>
    </xf>
    <xf numFmtId="164" fontId="33" fillId="5" borderId="43" xfId="0" applyFont="true" applyBorder="true" applyAlignment="true" applyProtection="false">
      <alignment horizontal="center" vertical="center" textRotation="0" wrapText="false" indent="0" shrinkToFit="false"/>
      <protection locked="true" hidden="false"/>
    </xf>
    <xf numFmtId="164" fontId="33" fillId="5" borderId="64" xfId="0" applyFont="true" applyBorder="true" applyAlignment="true" applyProtection="false">
      <alignment horizontal="center" vertical="center" textRotation="0" wrapText="false" indent="0" shrinkToFit="true"/>
      <protection locked="true" hidden="false"/>
    </xf>
    <xf numFmtId="164" fontId="33" fillId="5" borderId="97" xfId="0" applyFont="true" applyBorder="true" applyAlignment="true" applyProtection="false">
      <alignment horizontal="left" vertical="center" textRotation="0" wrapText="false" indent="0" shrinkToFit="false"/>
      <protection locked="true" hidden="false"/>
    </xf>
    <xf numFmtId="164" fontId="33" fillId="5" borderId="276" xfId="0" applyFont="true" applyBorder="true" applyAlignment="true" applyProtection="false">
      <alignment horizontal="center" vertical="center" textRotation="0" wrapText="false" indent="0" shrinkToFit="false"/>
      <protection locked="true" hidden="false"/>
    </xf>
    <xf numFmtId="164" fontId="33" fillId="5" borderId="266" xfId="0" applyFont="true" applyBorder="true" applyAlignment="true" applyProtection="false">
      <alignment horizontal="center" vertical="center" textRotation="0" wrapText="true" indent="0" shrinkToFit="false"/>
      <protection locked="true" hidden="false"/>
    </xf>
    <xf numFmtId="164" fontId="33" fillId="5" borderId="62" xfId="0" applyFont="true" applyBorder="true" applyAlignment="true" applyProtection="false">
      <alignment horizontal="center" vertical="center" textRotation="0" wrapText="false" indent="0" shrinkToFit="true"/>
      <protection locked="true" hidden="false"/>
    </xf>
    <xf numFmtId="164" fontId="33" fillId="5" borderId="266" xfId="0" applyFont="true" applyBorder="true" applyAlignment="true" applyProtection="false">
      <alignment horizontal="center" vertical="center" textRotation="0" wrapText="false" indent="0" shrinkToFit="false"/>
      <protection locked="true" hidden="false"/>
    </xf>
    <xf numFmtId="164" fontId="33" fillId="0" borderId="77" xfId="0" applyFont="true" applyBorder="true" applyAlignment="true" applyProtection="false">
      <alignment horizontal="left" vertical="center" textRotation="0" wrapText="false" indent="0" shrinkToFit="true"/>
      <protection locked="true" hidden="false"/>
    </xf>
    <xf numFmtId="164" fontId="33" fillId="0" borderId="42" xfId="0" applyFont="true" applyBorder="true" applyAlignment="true" applyProtection="false">
      <alignment horizontal="right" vertical="center" textRotation="0" wrapText="false" indent="0" shrinkToFit="false"/>
      <protection locked="true" hidden="false"/>
    </xf>
    <xf numFmtId="164" fontId="33" fillId="5" borderId="42" xfId="0" applyFont="true" applyBorder="true" applyAlignment="true" applyProtection="false">
      <alignment horizontal="right" vertical="center" textRotation="0" wrapText="false" indent="0" shrinkToFit="false"/>
      <protection locked="true" hidden="false"/>
    </xf>
    <xf numFmtId="164" fontId="33" fillId="5" borderId="42" xfId="0" applyFont="true" applyBorder="true" applyAlignment="true" applyProtection="false">
      <alignment horizontal="center" vertical="center" textRotation="0" wrapText="false" indent="0" shrinkToFit="false"/>
      <protection locked="true" hidden="false"/>
    </xf>
    <xf numFmtId="164" fontId="33" fillId="5" borderId="54" xfId="0" applyFont="true" applyBorder="true" applyAlignment="true" applyProtection="false">
      <alignment horizontal="center" vertical="center" textRotation="0" wrapText="false" indent="0" shrinkToFit="false"/>
      <protection locked="true" hidden="false"/>
    </xf>
    <xf numFmtId="170" fontId="33" fillId="5" borderId="248" xfId="21" applyFont="true" applyBorder="true" applyAlignment="true" applyProtection="true">
      <alignment horizontal="right" vertical="center" textRotation="0" wrapText="false" indent="0" shrinkToFit="true"/>
      <protection locked="true" hidden="false"/>
    </xf>
    <xf numFmtId="170" fontId="33" fillId="5" borderId="77" xfId="21" applyFont="true" applyBorder="true" applyAlignment="true" applyProtection="true">
      <alignment horizontal="right" vertical="center" textRotation="0" wrapText="false" indent="0" shrinkToFit="true"/>
      <protection locked="true" hidden="false"/>
    </xf>
    <xf numFmtId="167" fontId="33" fillId="5" borderId="61" xfId="21" applyFont="true" applyBorder="true" applyAlignment="true" applyProtection="true">
      <alignment horizontal="general" vertical="center" textRotation="0" wrapText="false" indent="0" shrinkToFit="true"/>
      <protection locked="true" hidden="false"/>
    </xf>
    <xf numFmtId="167" fontId="33" fillId="5" borderId="60" xfId="21" applyFont="true" applyBorder="true" applyAlignment="true" applyProtection="true">
      <alignment horizontal="general" vertical="center" textRotation="0" wrapText="false" indent="0" shrinkToFit="true"/>
      <protection locked="true" hidden="false"/>
    </xf>
    <xf numFmtId="167" fontId="33" fillId="5" borderId="62" xfId="21" applyFont="true" applyBorder="true" applyAlignment="true" applyProtection="true">
      <alignment horizontal="right" vertical="center" textRotation="0" wrapText="false" indent="0" shrinkToFit="true"/>
      <protection locked="true" hidden="false"/>
    </xf>
    <xf numFmtId="167" fontId="33" fillId="3" borderId="266" xfId="21" applyFont="true" applyBorder="true" applyAlignment="true" applyProtection="true">
      <alignment horizontal="general" vertical="center" textRotation="0" wrapText="false" indent="0" shrinkToFit="true"/>
      <protection locked="true" hidden="false"/>
    </xf>
    <xf numFmtId="204" fontId="33" fillId="5" borderId="277" xfId="0" applyFont="true" applyBorder="true" applyAlignment="true" applyProtection="false">
      <alignment horizontal="center" vertical="bottom" textRotation="0" wrapText="false" indent="0" shrinkToFit="true"/>
      <protection locked="true" hidden="false"/>
    </xf>
    <xf numFmtId="164" fontId="33" fillId="5" borderId="278" xfId="0" applyFont="true" applyBorder="true" applyAlignment="true" applyProtection="false">
      <alignment horizontal="center" vertical="center" textRotation="0" wrapText="false" indent="0" shrinkToFit="true"/>
      <protection locked="true" hidden="false"/>
    </xf>
    <xf numFmtId="164" fontId="33" fillId="5" borderId="279" xfId="0" applyFont="true" applyBorder="true" applyAlignment="true" applyProtection="false">
      <alignment horizontal="general" vertical="center" textRotation="0" wrapText="false" indent="0" shrinkToFit="true"/>
      <protection locked="true" hidden="false"/>
    </xf>
    <xf numFmtId="167" fontId="33" fillId="5" borderId="68" xfId="21" applyFont="true" applyBorder="true" applyAlignment="true" applyProtection="true">
      <alignment horizontal="general" vertical="center" textRotation="0" wrapText="false" indent="0" shrinkToFit="true"/>
      <protection locked="true" hidden="false"/>
    </xf>
    <xf numFmtId="164" fontId="33" fillId="5" borderId="118" xfId="0" applyFont="true" applyBorder="true" applyAlignment="true" applyProtection="false">
      <alignment horizontal="center" vertical="center" textRotation="0" wrapText="false" indent="0" shrinkToFit="false"/>
      <protection locked="true" hidden="false"/>
    </xf>
    <xf numFmtId="164" fontId="33" fillId="5" borderId="118" xfId="0" applyFont="true" applyBorder="true" applyAlignment="true" applyProtection="false">
      <alignment horizontal="left" vertical="center" textRotation="0" wrapText="false" indent="0" shrinkToFit="false"/>
      <protection locked="true" hidden="false"/>
    </xf>
    <xf numFmtId="164" fontId="33" fillId="5" borderId="151" xfId="0" applyFont="true" applyBorder="true" applyAlignment="true" applyProtection="false">
      <alignment horizontal="left" vertical="center" textRotation="0" wrapText="false" indent="0" shrinkToFit="false"/>
      <protection locked="true" hidden="false"/>
    </xf>
    <xf numFmtId="167" fontId="33" fillId="5" borderId="267" xfId="21" applyFont="true" applyBorder="true" applyAlignment="true" applyProtection="true">
      <alignment horizontal="general" vertical="center" textRotation="0" wrapText="false" indent="0" shrinkToFit="true"/>
      <protection locked="true" hidden="false"/>
    </xf>
    <xf numFmtId="164" fontId="58" fillId="5" borderId="9" xfId="0" applyFont="true" applyBorder="true" applyAlignment="true" applyProtection="false">
      <alignment horizontal="center" vertical="center" textRotation="0" wrapText="true" indent="0" shrinkToFit="false"/>
      <protection locked="true" hidden="false"/>
    </xf>
    <xf numFmtId="167" fontId="33" fillId="3" borderId="40" xfId="0" applyFont="true" applyBorder="true" applyAlignment="true" applyProtection="false">
      <alignment horizontal="center" vertical="center" textRotation="0" wrapText="false" indent="0" shrinkToFit="false"/>
      <protection locked="true" hidden="false"/>
    </xf>
    <xf numFmtId="197" fontId="33" fillId="3" borderId="280" xfId="0" applyFont="true" applyBorder="true" applyAlignment="true" applyProtection="false">
      <alignment horizontal="center" vertical="center" textRotation="0" wrapText="true" indent="0" shrinkToFit="false"/>
      <protection locked="true" hidden="false"/>
    </xf>
    <xf numFmtId="191" fontId="33" fillId="3" borderId="9" xfId="0" applyFont="true" applyBorder="true" applyAlignment="true" applyProtection="false">
      <alignment horizontal="center" vertical="center" textRotation="0" wrapText="true" indent="0" shrinkToFit="false"/>
      <protection locked="true" hidden="false"/>
    </xf>
    <xf numFmtId="202" fontId="33" fillId="3" borderId="281" xfId="0" applyFont="true" applyBorder="true" applyAlignment="true" applyProtection="false">
      <alignment horizontal="center" vertical="center" textRotation="0" wrapText="true" indent="0" shrinkToFit="false"/>
      <protection locked="true" hidden="false"/>
    </xf>
    <xf numFmtId="164" fontId="33" fillId="0" borderId="273" xfId="0" applyFont="true" applyBorder="true" applyAlignment="true" applyProtection="false">
      <alignment horizontal="center" vertical="center" textRotation="0" wrapText="false" indent="0" shrinkToFit="false"/>
      <protection locked="true" hidden="false"/>
    </xf>
    <xf numFmtId="171" fontId="33" fillId="3" borderId="273" xfId="0" applyFont="true" applyBorder="true" applyAlignment="true" applyProtection="false">
      <alignment horizontal="general" vertical="center" textRotation="0" wrapText="false" indent="0" shrinkToFit="true"/>
      <protection locked="true" hidden="false"/>
    </xf>
    <xf numFmtId="164" fontId="33" fillId="5" borderId="239" xfId="0" applyFont="true" applyBorder="true" applyAlignment="true" applyProtection="false">
      <alignment horizontal="left" vertical="center" textRotation="0" wrapText="false" indent="0" shrinkToFit="false"/>
      <protection locked="true" hidden="false"/>
    </xf>
    <xf numFmtId="202" fontId="33" fillId="3" borderId="39" xfId="21" applyFont="true" applyBorder="true" applyAlignment="true" applyProtection="true">
      <alignment horizontal="center" vertical="center" textRotation="0" wrapText="false" indent="0" shrinkToFit="false"/>
      <protection locked="true" hidden="false"/>
    </xf>
    <xf numFmtId="164" fontId="33" fillId="0" borderId="16" xfId="0" applyFont="true" applyBorder="true" applyAlignment="true" applyProtection="false">
      <alignment horizontal="general" vertical="center" textRotation="0" wrapText="false" indent="0" shrinkToFit="false"/>
      <protection locked="true" hidden="false"/>
    </xf>
    <xf numFmtId="164" fontId="33" fillId="0" borderId="17" xfId="0" applyFont="true" applyBorder="true" applyAlignment="true" applyProtection="false">
      <alignment horizontal="general" vertical="center" textRotation="0" wrapText="false" indent="0" shrinkToFit="false"/>
      <protection locked="true" hidden="false"/>
    </xf>
    <xf numFmtId="167" fontId="33" fillId="3" borderId="39" xfId="0" applyFont="true" applyBorder="true" applyAlignment="true" applyProtection="false">
      <alignment horizontal="center" vertical="center" textRotation="0" wrapText="false" indent="0" shrinkToFit="true"/>
      <protection locked="true" hidden="false"/>
    </xf>
    <xf numFmtId="167" fontId="33" fillId="3" borderId="264" xfId="0" applyFont="true" applyBorder="true" applyAlignment="true" applyProtection="false">
      <alignment horizontal="center" vertical="center" textRotation="0" wrapText="false" indent="0" shrinkToFit="true"/>
      <protection locked="true" hidden="false"/>
    </xf>
    <xf numFmtId="164" fontId="33" fillId="3" borderId="39" xfId="0" applyFont="true" applyBorder="true" applyAlignment="true" applyProtection="false">
      <alignment horizontal="center" vertical="center" textRotation="0" wrapText="true" indent="0" shrinkToFit="false"/>
      <protection locked="true" hidden="false"/>
    </xf>
    <xf numFmtId="191" fontId="33" fillId="3" borderId="237" xfId="0" applyFont="true" applyBorder="true" applyAlignment="true" applyProtection="false">
      <alignment horizontal="center" vertical="center" textRotation="0" wrapText="true" indent="0" shrinkToFit="false"/>
      <protection locked="true" hidden="false"/>
    </xf>
    <xf numFmtId="164" fontId="33" fillId="0" borderId="49" xfId="0" applyFont="true" applyBorder="true" applyAlignment="true" applyProtection="false">
      <alignment horizontal="left" vertical="center" textRotation="0" wrapText="false" indent="0" shrinkToFit="false"/>
      <protection locked="true" hidden="false"/>
    </xf>
    <xf numFmtId="164" fontId="33" fillId="0" borderId="120" xfId="0" applyFont="true" applyBorder="true" applyAlignment="true" applyProtection="false">
      <alignment horizontal="general" vertical="center" textRotation="0" wrapText="false" indent="0" shrinkToFit="false"/>
      <protection locked="true" hidden="false"/>
    </xf>
    <xf numFmtId="164" fontId="33" fillId="0" borderId="49" xfId="0" applyFont="true" applyBorder="true" applyAlignment="true" applyProtection="false">
      <alignment horizontal="general" vertical="center" textRotation="0" wrapText="false" indent="0" shrinkToFit="false"/>
      <protection locked="true" hidden="false"/>
    </xf>
    <xf numFmtId="202" fontId="33" fillId="3" borderId="282" xfId="0" applyFont="true" applyBorder="true" applyAlignment="true" applyProtection="false">
      <alignment horizontal="center" vertical="center" textRotation="0" wrapText="true" indent="0" shrinkToFit="false"/>
      <protection locked="true" hidden="false"/>
    </xf>
    <xf numFmtId="167" fontId="33" fillId="3" borderId="102" xfId="21" applyFont="true" applyBorder="true" applyAlignment="true" applyProtection="true">
      <alignment horizontal="general" vertical="center" textRotation="0" wrapText="false" indent="0" shrinkToFit="true"/>
      <protection locked="true" hidden="false"/>
    </xf>
    <xf numFmtId="167" fontId="33" fillId="5" borderId="76" xfId="21" applyFont="true" applyBorder="true" applyAlignment="true" applyProtection="true">
      <alignment horizontal="right" vertical="center" textRotation="0" wrapText="false" indent="0" shrinkToFit="true"/>
      <protection locked="true" hidden="false"/>
    </xf>
    <xf numFmtId="164" fontId="33" fillId="5" borderId="283" xfId="0" applyFont="true" applyBorder="true" applyAlignment="true" applyProtection="false">
      <alignment horizontal="center" vertical="center" textRotation="255" wrapText="false" indent="0" shrinkToFit="false"/>
      <protection locked="true" hidden="false"/>
    </xf>
    <xf numFmtId="164" fontId="33" fillId="5" borderId="284" xfId="0" applyFont="true" applyBorder="true" applyAlignment="true" applyProtection="false">
      <alignment horizontal="center" vertical="center" textRotation="0" wrapText="true" indent="0" shrinkToFit="false"/>
      <protection locked="true" hidden="false"/>
    </xf>
    <xf numFmtId="164" fontId="33" fillId="5" borderId="25" xfId="0" applyFont="true" applyBorder="true" applyAlignment="true" applyProtection="false">
      <alignment horizontal="center" vertical="center" textRotation="0" wrapText="false" indent="0" shrinkToFit="false"/>
      <protection locked="true" hidden="false"/>
    </xf>
    <xf numFmtId="164" fontId="66" fillId="0" borderId="242" xfId="0" applyFont="true" applyBorder="true" applyAlignment="true" applyProtection="false">
      <alignment horizontal="center" vertical="center" textRotation="0" wrapText="true" indent="0" shrinkToFit="false"/>
      <protection locked="true" hidden="false"/>
    </xf>
    <xf numFmtId="164" fontId="58" fillId="5" borderId="30" xfId="0" applyFont="true" applyBorder="true" applyAlignment="true" applyProtection="false">
      <alignment horizontal="center" vertical="center" textRotation="0" wrapText="true" indent="0" shrinkToFit="false"/>
      <protection locked="true" hidden="false"/>
    </xf>
    <xf numFmtId="164" fontId="33" fillId="5" borderId="30" xfId="0" applyFont="true" applyBorder="true" applyAlignment="true" applyProtection="false">
      <alignment horizontal="center" vertical="center" textRotation="0" wrapText="true" indent="0" shrinkToFit="false"/>
      <protection locked="true" hidden="false"/>
    </xf>
    <xf numFmtId="164" fontId="33" fillId="5" borderId="210" xfId="0" applyFont="true" applyBorder="true" applyAlignment="true" applyProtection="false">
      <alignment horizontal="center" vertical="center" textRotation="0" wrapText="true" indent="0" shrinkToFit="false"/>
      <protection locked="true" hidden="false"/>
    </xf>
    <xf numFmtId="164" fontId="33" fillId="6" borderId="285" xfId="0" applyFont="true" applyBorder="true" applyAlignment="true" applyProtection="false">
      <alignment horizontal="center" vertical="center" textRotation="0" wrapText="false" indent="0" shrinkToFit="false"/>
      <protection locked="true" hidden="false"/>
    </xf>
    <xf numFmtId="164" fontId="33" fillId="6" borderId="37" xfId="0" applyFont="true" applyBorder="true" applyAlignment="true" applyProtection="false">
      <alignment horizontal="center" vertical="center" textRotation="0" wrapText="true" indent="0" shrinkToFit="false"/>
      <protection locked="true" hidden="false"/>
    </xf>
    <xf numFmtId="164" fontId="33" fillId="6" borderId="195" xfId="0" applyFont="true" applyBorder="true" applyAlignment="true" applyProtection="false">
      <alignment horizontal="center" vertical="center" textRotation="0" wrapText="false" indent="0" shrinkToFit="false"/>
      <protection locked="true" hidden="false"/>
    </xf>
    <xf numFmtId="164" fontId="33" fillId="6" borderId="46" xfId="0" applyFont="true" applyBorder="true" applyAlignment="true" applyProtection="false">
      <alignment horizontal="center" vertical="center" textRotation="0" wrapText="false" indent="0" shrinkToFit="false"/>
      <protection locked="true" hidden="false"/>
    </xf>
    <xf numFmtId="164" fontId="33" fillId="6" borderId="220" xfId="0" applyFont="true" applyBorder="true" applyAlignment="true" applyProtection="false">
      <alignment horizontal="center" vertical="center" textRotation="0" wrapText="true" indent="0" shrinkToFit="false"/>
      <protection locked="true" hidden="false"/>
    </xf>
    <xf numFmtId="164" fontId="33" fillId="6" borderId="42" xfId="0" applyFont="true" applyBorder="true" applyAlignment="true" applyProtection="false">
      <alignment horizontal="right" vertical="center" textRotation="0" wrapText="false" indent="0" shrinkToFit="false"/>
      <protection locked="true" hidden="false"/>
    </xf>
    <xf numFmtId="164" fontId="33" fillId="6" borderId="43" xfId="0" applyFont="true" applyBorder="true" applyAlignment="true" applyProtection="false">
      <alignment horizontal="center" vertical="center" textRotation="0" wrapText="false" indent="0" shrinkToFit="false"/>
      <protection locked="true" hidden="false"/>
    </xf>
    <xf numFmtId="164" fontId="33" fillId="6" borderId="42" xfId="0" applyFont="true" applyBorder="true" applyAlignment="true" applyProtection="false">
      <alignment horizontal="center" vertical="center" textRotation="0" wrapText="false" indent="0" shrinkToFit="false"/>
      <protection locked="true" hidden="false"/>
    </xf>
    <xf numFmtId="164" fontId="33" fillId="6" borderId="54" xfId="0" applyFont="true" applyBorder="true" applyAlignment="true" applyProtection="false">
      <alignment horizontal="center" vertical="center" textRotation="0" wrapText="false" indent="0" shrinkToFit="false"/>
      <protection locked="true" hidden="false"/>
    </xf>
    <xf numFmtId="170" fontId="33" fillId="6" borderId="17" xfId="21" applyFont="true" applyBorder="true" applyAlignment="true" applyProtection="true">
      <alignment horizontal="right" vertical="center" textRotation="0" wrapText="false" indent="0" shrinkToFit="true"/>
      <protection locked="true" hidden="false"/>
    </xf>
    <xf numFmtId="170" fontId="33" fillId="6" borderId="16" xfId="21" applyFont="true" applyBorder="true" applyAlignment="true" applyProtection="true">
      <alignment horizontal="right" vertical="center" textRotation="0" wrapText="false" indent="0" shrinkToFit="true"/>
      <protection locked="true" hidden="false"/>
    </xf>
    <xf numFmtId="170" fontId="33" fillId="6" borderId="44" xfId="21" applyFont="true" applyBorder="true" applyAlignment="true" applyProtection="true">
      <alignment horizontal="right" vertical="center" textRotation="0" wrapText="false" indent="0" shrinkToFit="true"/>
      <protection locked="true" hidden="false"/>
    </xf>
    <xf numFmtId="164" fontId="33" fillId="6" borderId="155" xfId="0" applyFont="true" applyBorder="true" applyAlignment="true" applyProtection="false">
      <alignment horizontal="center" vertical="center" textRotation="0" wrapText="true" indent="0" shrinkToFit="false"/>
      <protection locked="true" hidden="false"/>
    </xf>
    <xf numFmtId="164" fontId="33" fillId="6" borderId="279" xfId="0" applyFont="true" applyBorder="true" applyAlignment="true" applyProtection="false">
      <alignment horizontal="left" vertical="center" textRotation="0" wrapText="false" indent="0" shrinkToFit="false"/>
      <protection locked="true" hidden="false"/>
    </xf>
    <xf numFmtId="164" fontId="33" fillId="6" borderId="37" xfId="0" applyFont="true" applyBorder="true" applyAlignment="true" applyProtection="false">
      <alignment horizontal="center" vertical="center" textRotation="0" wrapText="false" indent="0" shrinkToFit="false"/>
      <protection locked="true" hidden="false"/>
    </xf>
    <xf numFmtId="170" fontId="33" fillId="6" borderId="248" xfId="21" applyFont="true" applyBorder="true" applyAlignment="true" applyProtection="true">
      <alignment horizontal="right" vertical="center" textRotation="0" wrapText="false" indent="0" shrinkToFit="true"/>
      <protection locked="true" hidden="false"/>
    </xf>
    <xf numFmtId="170" fontId="33" fillId="6" borderId="77" xfId="21" applyFont="true" applyBorder="true" applyAlignment="true" applyProtection="true">
      <alignment horizontal="right" vertical="center" textRotation="0" wrapText="false" indent="0" shrinkToFit="true"/>
      <protection locked="true" hidden="false"/>
    </xf>
    <xf numFmtId="203" fontId="33" fillId="6" borderId="46" xfId="0" applyFont="true" applyBorder="true" applyAlignment="true" applyProtection="false">
      <alignment horizontal="center" vertical="center" textRotation="0" wrapText="false" indent="0" shrinkToFit="false"/>
      <protection locked="true" hidden="false"/>
    </xf>
    <xf numFmtId="171" fontId="33" fillId="6" borderId="46" xfId="0" applyFont="true" applyBorder="true" applyAlignment="true" applyProtection="false">
      <alignment horizontal="general" vertical="center" textRotation="0" wrapText="false" indent="0" shrinkToFit="true"/>
      <protection locked="true" hidden="false"/>
    </xf>
    <xf numFmtId="171" fontId="33" fillId="6" borderId="48" xfId="0" applyFont="true" applyBorder="true" applyAlignment="true" applyProtection="false">
      <alignment horizontal="general" vertical="center" textRotation="0" wrapText="false" indent="0" shrinkToFit="true"/>
      <protection locked="true" hidden="false"/>
    </xf>
    <xf numFmtId="164" fontId="33" fillId="5" borderId="37" xfId="0" applyFont="true" applyBorder="true" applyAlignment="true" applyProtection="false">
      <alignment horizontal="center" vertical="center" textRotation="0" wrapText="true" indent="0" shrinkToFit="false"/>
      <protection locked="true" hidden="false"/>
    </xf>
    <xf numFmtId="164" fontId="33" fillId="5" borderId="77" xfId="0" applyFont="true" applyBorder="true" applyAlignment="true" applyProtection="false">
      <alignment horizontal="center" vertical="center" textRotation="0" wrapText="true" indent="0" shrinkToFit="false"/>
      <protection locked="true" hidden="false"/>
    </xf>
    <xf numFmtId="164" fontId="33" fillId="0" borderId="16" xfId="0" applyFont="true" applyBorder="true" applyAlignment="true" applyProtection="false">
      <alignment horizontal="left" vertical="center" textRotation="0" wrapText="false" indent="0" shrinkToFit="true"/>
      <protection locked="true" hidden="false"/>
    </xf>
    <xf numFmtId="170" fontId="33" fillId="5" borderId="52" xfId="21" applyFont="true" applyBorder="true" applyAlignment="true" applyProtection="true">
      <alignment horizontal="right" vertical="center" textRotation="0" wrapText="false" indent="0" shrinkToFit="true"/>
      <protection locked="true" hidden="false"/>
    </xf>
    <xf numFmtId="164" fontId="33" fillId="5" borderId="155" xfId="0" applyFont="true" applyBorder="true" applyAlignment="true" applyProtection="false">
      <alignment horizontal="center" vertical="center" textRotation="0" wrapText="true" indent="0" shrinkToFit="false"/>
      <protection locked="true" hidden="false"/>
    </xf>
    <xf numFmtId="164" fontId="33" fillId="5" borderId="64" xfId="0" applyFont="true" applyBorder="true" applyAlignment="true" applyProtection="false">
      <alignment horizontal="center" vertical="center" textRotation="0" wrapText="true" indent="0" shrinkToFit="false"/>
      <protection locked="true" hidden="false"/>
    </xf>
    <xf numFmtId="203" fontId="33" fillId="0" borderId="46" xfId="0" applyFont="true" applyBorder="true" applyAlignment="true" applyProtection="false">
      <alignment horizontal="center" vertical="center" textRotation="0" wrapText="false" indent="0" shrinkToFit="false"/>
      <protection locked="true" hidden="false"/>
    </xf>
    <xf numFmtId="204" fontId="33" fillId="5" borderId="286" xfId="0" applyFont="true" applyBorder="true" applyAlignment="true" applyProtection="false">
      <alignment horizontal="center" vertical="center" textRotation="0" wrapText="false" indent="0" shrinkToFit="true"/>
      <protection locked="true" hidden="false"/>
    </xf>
    <xf numFmtId="164" fontId="33" fillId="5" borderId="62" xfId="0" applyFont="true" applyBorder="true" applyAlignment="true" applyProtection="false">
      <alignment horizontal="center" vertical="center" textRotation="0" wrapText="true" indent="0" shrinkToFit="false"/>
      <protection locked="true" hidden="false"/>
    </xf>
    <xf numFmtId="164" fontId="33" fillId="5" borderId="39" xfId="0" applyFont="true" applyBorder="true" applyAlignment="true" applyProtection="false">
      <alignment horizontal="center" vertical="center" textRotation="0" wrapText="false" indent="0" shrinkToFit="true"/>
      <protection locked="true" hidden="false"/>
    </xf>
    <xf numFmtId="164" fontId="33" fillId="5" borderId="20" xfId="0" applyFont="true" applyBorder="true" applyAlignment="true" applyProtection="false">
      <alignment horizontal="center" vertical="center" textRotation="0" wrapText="false" indent="0" shrinkToFit="false"/>
      <protection locked="true" hidden="false"/>
    </xf>
    <xf numFmtId="164" fontId="33" fillId="5" borderId="265" xfId="0" applyFont="true" applyBorder="true" applyAlignment="true" applyProtection="false">
      <alignment horizontal="center" vertical="center" textRotation="0" wrapText="true" indent="0" shrinkToFit="false"/>
      <protection locked="true" hidden="false"/>
    </xf>
    <xf numFmtId="164" fontId="33" fillId="5" borderId="267" xfId="0" applyFont="true" applyBorder="true" applyAlignment="true" applyProtection="false">
      <alignment horizontal="center" vertical="center" textRotation="0" wrapText="true" indent="0" shrinkToFit="false"/>
      <protection locked="true" hidden="false"/>
    </xf>
    <xf numFmtId="203" fontId="33" fillId="0" borderId="120" xfId="0" applyFont="true" applyBorder="true" applyAlignment="true" applyProtection="false">
      <alignment horizontal="center" vertical="center" textRotation="0" wrapText="false" indent="0" shrinkToFit="false"/>
      <protection locked="true" hidden="false"/>
    </xf>
    <xf numFmtId="167" fontId="33" fillId="0" borderId="0" xfId="21" applyFont="true" applyBorder="true" applyAlignment="true" applyProtection="true">
      <alignment horizontal="general" vertical="center" textRotation="0" wrapText="false" indent="0" shrinkToFit="true"/>
      <protection locked="true" hidden="false"/>
    </xf>
    <xf numFmtId="167" fontId="33" fillId="0" borderId="0" xfId="21" applyFont="true" applyBorder="true" applyAlignment="true" applyProtection="true">
      <alignment horizontal="center" vertical="center" textRotation="0" wrapText="false" indent="0" shrinkToFit="true"/>
      <protection locked="true" hidden="false"/>
    </xf>
    <xf numFmtId="167" fontId="33" fillId="0" borderId="0" xfId="21" applyFont="true" applyBorder="true" applyAlignment="true" applyProtection="true">
      <alignment horizontal="right" vertical="center" textRotation="0" wrapText="false" indent="0" shrinkToFit="true"/>
      <protection locked="true" hidden="false"/>
    </xf>
    <xf numFmtId="171" fontId="33" fillId="5" borderId="273" xfId="0" applyFont="true" applyBorder="true" applyAlignment="false" applyProtection="false">
      <alignment horizontal="general" vertical="center" textRotation="0" wrapText="false" indent="0" shrinkToFit="false"/>
      <protection locked="true" hidden="false"/>
    </xf>
    <xf numFmtId="171" fontId="33" fillId="5" borderId="287" xfId="0" applyFont="true" applyBorder="true" applyAlignment="false" applyProtection="false">
      <alignment horizontal="general" vertical="center" textRotation="0" wrapText="false" indent="0" shrinkToFit="false"/>
      <protection locked="true" hidden="false"/>
    </xf>
    <xf numFmtId="167" fontId="33" fillId="0" borderId="40" xfId="21" applyFont="true" applyBorder="true" applyAlignment="true" applyProtection="true">
      <alignment horizontal="center" vertical="center" textRotation="0" wrapText="false" indent="0" shrinkToFit="true"/>
      <protection locked="true" hidden="false"/>
    </xf>
    <xf numFmtId="202" fontId="33" fillId="5" borderId="288" xfId="0" applyFont="true" applyBorder="true" applyAlignment="true" applyProtection="false">
      <alignment horizontal="center" vertical="center" textRotation="0" wrapText="true" indent="0" shrinkToFit="false"/>
      <protection locked="true" hidden="false"/>
    </xf>
    <xf numFmtId="164" fontId="33" fillId="5" borderId="247" xfId="0" applyFont="true" applyBorder="true" applyAlignment="true" applyProtection="false">
      <alignment horizontal="general" vertical="center" textRotation="0" wrapText="true" indent="0" shrinkToFit="false"/>
      <protection locked="true" hidden="false"/>
    </xf>
    <xf numFmtId="164" fontId="33" fillId="5" borderId="16" xfId="0" applyFont="true" applyBorder="true" applyAlignment="false" applyProtection="false">
      <alignment horizontal="general" vertical="center" textRotation="0" wrapText="false" indent="0" shrinkToFit="false"/>
      <protection locked="true" hidden="false"/>
    </xf>
    <xf numFmtId="164" fontId="33" fillId="5" borderId="17" xfId="0" applyFont="true" applyBorder="true" applyAlignment="false" applyProtection="false">
      <alignment horizontal="general" vertical="center" textRotation="0" wrapText="false" indent="0" shrinkToFit="false"/>
      <protection locked="true" hidden="false"/>
    </xf>
    <xf numFmtId="164" fontId="33" fillId="5" borderId="44" xfId="0" applyFont="true" applyBorder="true" applyAlignment="false" applyProtection="false">
      <alignment horizontal="general" vertical="center" textRotation="0" wrapText="false" indent="0" shrinkToFit="false"/>
      <protection locked="true" hidden="false"/>
    </xf>
    <xf numFmtId="164" fontId="33" fillId="5" borderId="289" xfId="0" applyFont="true" applyBorder="true" applyAlignment="true" applyProtection="false">
      <alignment horizontal="general" vertical="center" textRotation="0" wrapText="true" indent="0" shrinkToFit="false"/>
      <protection locked="true" hidden="false"/>
    </xf>
    <xf numFmtId="164" fontId="33" fillId="5" borderId="48" xfId="0" applyFont="true" applyBorder="true" applyAlignment="false" applyProtection="false">
      <alignment horizontal="general" vertical="center" textRotation="0" wrapText="false" indent="0" shrinkToFit="false"/>
      <protection locked="true" hidden="false"/>
    </xf>
    <xf numFmtId="164" fontId="33" fillId="5" borderId="150" xfId="0" applyFont="true" applyBorder="true" applyAlignment="true" applyProtection="false">
      <alignment horizontal="center" vertical="center" textRotation="0" wrapText="true" indent="0" shrinkToFit="false"/>
      <protection locked="true" hidden="false"/>
    </xf>
    <xf numFmtId="164" fontId="33" fillId="5" borderId="46" xfId="0" applyFont="true" applyBorder="true" applyAlignment="true" applyProtection="false">
      <alignment horizontal="center" vertical="center" textRotation="0" wrapText="false" indent="0" shrinkToFit="false"/>
      <protection locked="true" hidden="false"/>
    </xf>
    <xf numFmtId="164" fontId="33" fillId="5" borderId="37" xfId="0" applyFont="true" applyBorder="true" applyAlignment="true" applyProtection="false">
      <alignment horizontal="center" vertical="center" textRotation="0" wrapText="false" indent="0" shrinkToFit="false"/>
      <protection locked="true" hidden="false"/>
    </xf>
    <xf numFmtId="164" fontId="33" fillId="0" borderId="42" xfId="0" applyFont="true" applyBorder="true" applyAlignment="true" applyProtection="false">
      <alignment horizontal="left" vertical="center" textRotation="0" wrapText="false" indent="0" shrinkToFit="true"/>
      <protection locked="true" hidden="false"/>
    </xf>
    <xf numFmtId="170" fontId="33" fillId="5" borderId="55" xfId="21" applyFont="true" applyBorder="true" applyAlignment="true" applyProtection="true">
      <alignment horizontal="right" vertical="center" textRotation="0" wrapText="false" indent="0" shrinkToFit="true"/>
      <protection locked="true" hidden="false"/>
    </xf>
    <xf numFmtId="167" fontId="33" fillId="3" borderId="37" xfId="21" applyFont="true" applyBorder="true" applyAlignment="true" applyProtection="true">
      <alignment horizontal="general" vertical="center" textRotation="0" wrapText="false" indent="0" shrinkToFit="true"/>
      <protection locked="true" hidden="false"/>
    </xf>
    <xf numFmtId="167" fontId="33" fillId="3" borderId="290" xfId="21" applyFont="true" applyBorder="true" applyAlignment="true" applyProtection="true">
      <alignment horizontal="general" vertical="center" textRotation="0" wrapText="false" indent="0" shrinkToFit="true"/>
      <protection locked="true" hidden="false"/>
    </xf>
    <xf numFmtId="164" fontId="33" fillId="5" borderId="289" xfId="0" applyFont="true" applyBorder="true" applyAlignment="true" applyProtection="false">
      <alignment horizontal="center" vertical="center" textRotation="0" wrapText="true" indent="0" shrinkToFit="false"/>
      <protection locked="true" hidden="false"/>
    </xf>
    <xf numFmtId="164" fontId="33" fillId="5" borderId="0" xfId="0" applyFont="true" applyBorder="true" applyAlignment="true" applyProtection="false">
      <alignment horizontal="center" vertical="center" textRotation="0" wrapText="false" indent="0" shrinkToFit="true"/>
      <protection locked="true" hidden="false"/>
    </xf>
    <xf numFmtId="203" fontId="33" fillId="0" borderId="0" xfId="0" applyFont="true" applyBorder="true" applyAlignment="true" applyProtection="false">
      <alignment horizontal="center" vertical="center" textRotation="0" wrapText="false" indent="0" shrinkToFit="false"/>
      <protection locked="true" hidden="false"/>
    </xf>
    <xf numFmtId="167" fontId="33" fillId="5" borderId="0" xfId="21" applyFont="true" applyBorder="true" applyAlignment="true" applyProtection="true">
      <alignment horizontal="general" vertical="center" textRotation="0" wrapText="false" indent="0" shrinkToFit="true"/>
      <protection locked="true" hidden="false"/>
    </xf>
    <xf numFmtId="164" fontId="33" fillId="5" borderId="107" xfId="0" applyFont="true" applyBorder="true" applyAlignment="true" applyProtection="false">
      <alignment horizontal="center" vertical="center" textRotation="0" wrapText="false" indent="0" shrinkToFit="false"/>
      <protection locked="true" hidden="false"/>
    </xf>
    <xf numFmtId="164" fontId="58" fillId="5" borderId="246" xfId="0" applyFont="true" applyBorder="true" applyAlignment="true" applyProtection="false">
      <alignment horizontal="left" vertical="center" textRotation="0" wrapText="true" indent="0" shrinkToFit="false"/>
      <protection locked="true" hidden="false"/>
    </xf>
    <xf numFmtId="164" fontId="33" fillId="5" borderId="224" xfId="0" applyFont="true" applyBorder="true" applyAlignment="true" applyProtection="false">
      <alignment horizontal="center" vertical="center" textRotation="0" wrapText="true" indent="0" shrinkToFit="false"/>
      <protection locked="true" hidden="false"/>
    </xf>
    <xf numFmtId="164" fontId="33" fillId="5" borderId="60" xfId="0" applyFont="true" applyBorder="true" applyAlignment="true" applyProtection="false">
      <alignment horizontal="center" vertical="center" textRotation="0" wrapText="true" indent="0" shrinkToFit="false"/>
      <protection locked="true" hidden="false"/>
    </xf>
    <xf numFmtId="164" fontId="33" fillId="5" borderId="212" xfId="0" applyFont="true" applyBorder="true" applyAlignment="true" applyProtection="false">
      <alignment horizontal="center" vertical="center" textRotation="0" wrapText="true" indent="0" shrinkToFit="false"/>
      <protection locked="true" hidden="false"/>
    </xf>
    <xf numFmtId="164" fontId="77" fillId="5" borderId="215" xfId="0" applyFont="true" applyBorder="true" applyAlignment="true" applyProtection="false">
      <alignment horizontal="center" vertical="top" textRotation="0" wrapText="true" indent="0" shrinkToFit="false"/>
      <protection locked="true" hidden="false"/>
    </xf>
    <xf numFmtId="164" fontId="33" fillId="0" borderId="291" xfId="0" applyFont="true" applyBorder="true" applyAlignment="true" applyProtection="false">
      <alignment horizontal="center" vertical="center" textRotation="0" wrapText="false" indent="0" shrinkToFit="true"/>
      <protection locked="true" hidden="false"/>
    </xf>
    <xf numFmtId="164" fontId="33" fillId="0" borderId="210" xfId="0" applyFont="true" applyBorder="true" applyAlignment="true" applyProtection="false">
      <alignment horizontal="center" vertical="center" textRotation="0" wrapText="false" indent="0" shrinkToFit="true"/>
      <protection locked="true" hidden="false"/>
    </xf>
    <xf numFmtId="164" fontId="33" fillId="5" borderId="210" xfId="0" applyFont="true" applyBorder="true" applyAlignment="true" applyProtection="false">
      <alignment horizontal="center" vertical="center" textRotation="0" wrapText="false" indent="0" shrinkToFit="true"/>
      <protection locked="true" hidden="false"/>
    </xf>
    <xf numFmtId="164" fontId="33" fillId="6" borderId="62" xfId="0" applyFont="true" applyBorder="true" applyAlignment="true" applyProtection="false">
      <alignment horizontal="center" vertical="center" textRotation="0" wrapText="false" indent="0" shrinkToFit="true"/>
      <protection locked="true" hidden="false"/>
    </xf>
    <xf numFmtId="164" fontId="33" fillId="6" borderId="77" xfId="0" applyFont="true" applyBorder="true" applyAlignment="true" applyProtection="false">
      <alignment horizontal="left" vertical="center" textRotation="0" wrapText="false" indent="0" shrinkToFit="false"/>
      <protection locked="true" hidden="false"/>
    </xf>
    <xf numFmtId="164" fontId="33" fillId="6" borderId="0" xfId="0" applyFont="true" applyBorder="true" applyAlignment="true" applyProtection="false">
      <alignment horizontal="center" vertical="center" textRotation="0" wrapText="false" indent="0" shrinkToFit="false"/>
      <protection locked="true" hidden="false"/>
    </xf>
    <xf numFmtId="170" fontId="33" fillId="6" borderId="292" xfId="0" applyFont="true" applyBorder="true" applyAlignment="true" applyProtection="false">
      <alignment horizontal="right" vertical="center" textRotation="0" wrapText="false" indent="0" shrinkToFit="true"/>
      <protection locked="true" hidden="false"/>
    </xf>
    <xf numFmtId="170" fontId="33" fillId="6" borderId="62" xfId="0" applyFont="true" applyBorder="true" applyAlignment="true" applyProtection="false">
      <alignment horizontal="right" vertical="center" textRotation="0" wrapText="false" indent="0" shrinkToFit="true"/>
      <protection locked="true" hidden="false"/>
    </xf>
    <xf numFmtId="167" fontId="33" fillId="6" borderId="62" xfId="21" applyFont="true" applyBorder="true" applyAlignment="true" applyProtection="true">
      <alignment horizontal="general" vertical="center" textRotation="0" wrapText="false" indent="0" shrinkToFit="true"/>
      <protection locked="true" hidden="false"/>
    </xf>
    <xf numFmtId="165" fontId="33" fillId="6" borderId="253" xfId="0" applyFont="true" applyBorder="true" applyAlignment="true" applyProtection="false">
      <alignment horizontal="center" vertical="bottom" textRotation="0" wrapText="false" indent="0" shrinkToFit="false"/>
      <protection locked="true" hidden="false"/>
    </xf>
    <xf numFmtId="164" fontId="33" fillId="6" borderId="289" xfId="0" applyFont="true" applyBorder="true" applyAlignment="true" applyProtection="false">
      <alignment horizontal="left" vertical="center" textRotation="0" wrapText="true" indent="0" shrinkToFit="false"/>
      <protection locked="true" hidden="false"/>
    </xf>
    <xf numFmtId="164" fontId="33" fillId="6" borderId="42" xfId="0" applyFont="true" applyBorder="true" applyAlignment="true" applyProtection="false">
      <alignment horizontal="general" vertical="center" textRotation="0" wrapText="false" indent="0" shrinkToFit="false"/>
      <protection locked="true" hidden="false"/>
    </xf>
    <xf numFmtId="164" fontId="33" fillId="6" borderId="0" xfId="0" applyFont="true" applyBorder="false" applyAlignment="true" applyProtection="false">
      <alignment horizontal="general" vertical="center" textRotation="0" wrapText="false" indent="0" shrinkToFit="false"/>
      <protection locked="true" hidden="false"/>
    </xf>
    <xf numFmtId="164" fontId="33" fillId="6" borderId="43" xfId="0" applyFont="true" applyBorder="true" applyAlignment="true" applyProtection="false">
      <alignment horizontal="general" vertical="center" textRotation="0" wrapText="false" indent="0" shrinkToFit="false"/>
      <protection locked="true" hidden="false"/>
    </xf>
    <xf numFmtId="167" fontId="33" fillId="6" borderId="68" xfId="21" applyFont="true" applyBorder="true" applyAlignment="true" applyProtection="true">
      <alignment horizontal="general" vertical="center" textRotation="0" wrapText="false" indent="0" shrinkToFit="true"/>
      <protection locked="true" hidden="false"/>
    </xf>
    <xf numFmtId="164" fontId="33" fillId="6" borderId="58" xfId="0" applyFont="true" applyBorder="true" applyAlignment="true" applyProtection="false">
      <alignment horizontal="center" vertical="center" textRotation="0" wrapText="false" indent="0" shrinkToFit="true"/>
      <protection locked="true" hidden="false"/>
    </xf>
    <xf numFmtId="191" fontId="33" fillId="6" borderId="59" xfId="0" applyFont="true" applyBorder="true" applyAlignment="true" applyProtection="false">
      <alignment horizontal="center" vertical="center" textRotation="0" wrapText="false" indent="0" shrinkToFit="true"/>
      <protection locked="true" hidden="false"/>
    </xf>
    <xf numFmtId="203" fontId="33" fillId="6" borderId="46" xfId="0" applyFont="true" applyBorder="true" applyAlignment="true" applyProtection="false">
      <alignment horizontal="center" vertical="center" textRotation="0" wrapText="false" indent="0" shrinkToFit="true"/>
      <protection locked="true" hidden="false"/>
    </xf>
    <xf numFmtId="164" fontId="33" fillId="6" borderId="47" xfId="0" applyFont="true" applyBorder="true" applyAlignment="true" applyProtection="false">
      <alignment horizontal="left" vertical="center" textRotation="0" wrapText="false" indent="0" shrinkToFit="false"/>
      <protection locked="true" hidden="false"/>
    </xf>
    <xf numFmtId="164" fontId="33" fillId="6" borderId="113" xfId="0" applyFont="true" applyBorder="true" applyAlignment="true" applyProtection="false">
      <alignment horizontal="general" vertical="top" textRotation="0" wrapText="false" indent="0" shrinkToFit="true"/>
      <protection locked="true" hidden="false"/>
    </xf>
    <xf numFmtId="165" fontId="33" fillId="6" borderId="47" xfId="0" applyFont="true" applyBorder="true" applyAlignment="true" applyProtection="false">
      <alignment horizontal="center" vertical="top" textRotation="0" wrapText="false" indent="0" shrinkToFit="true"/>
      <protection locked="true" hidden="false"/>
    </xf>
    <xf numFmtId="164" fontId="33" fillId="6" borderId="46" xfId="0" applyFont="true" applyBorder="true" applyAlignment="true" applyProtection="false">
      <alignment horizontal="general" vertical="top" textRotation="0" wrapText="false" indent="0" shrinkToFit="true"/>
      <protection locked="true" hidden="false"/>
    </xf>
    <xf numFmtId="165" fontId="33" fillId="6" borderId="48" xfId="0" applyFont="true" applyBorder="true" applyAlignment="true" applyProtection="false">
      <alignment horizontal="center" vertical="top" textRotation="0" wrapText="false" indent="0" shrinkToFit="true"/>
      <protection locked="true" hidden="false"/>
    </xf>
    <xf numFmtId="167" fontId="33" fillId="6" borderId="64" xfId="21" applyFont="true" applyBorder="true" applyAlignment="true" applyProtection="true">
      <alignment horizontal="general" vertical="center" textRotation="0" wrapText="false" indent="0" shrinkToFit="true"/>
      <protection locked="true" hidden="false"/>
    </xf>
    <xf numFmtId="170" fontId="33" fillId="0" borderId="224" xfId="0" applyFont="true" applyBorder="true" applyAlignment="true" applyProtection="false">
      <alignment horizontal="right" vertical="center" textRotation="0" wrapText="false" indent="0" shrinkToFit="true"/>
      <protection locked="true" hidden="false"/>
    </xf>
    <xf numFmtId="170" fontId="33" fillId="0" borderId="60" xfId="0" applyFont="true" applyBorder="true" applyAlignment="true" applyProtection="false">
      <alignment horizontal="right" vertical="center" textRotation="0" wrapText="false" indent="0" shrinkToFit="true"/>
      <protection locked="true" hidden="false"/>
    </xf>
    <xf numFmtId="167" fontId="33" fillId="3" borderId="40" xfId="21" applyFont="true" applyBorder="true" applyAlignment="true" applyProtection="true">
      <alignment horizontal="right" vertical="center" textRotation="0" wrapText="false" indent="0" shrinkToFit="true"/>
      <protection locked="true" hidden="false"/>
    </xf>
    <xf numFmtId="204" fontId="33" fillId="5" borderId="245" xfId="0" applyFont="true" applyBorder="true" applyAlignment="true" applyProtection="false">
      <alignment horizontal="center" vertical="center" textRotation="0" wrapText="false" indent="0" shrinkToFit="true"/>
      <protection locked="true" hidden="false"/>
    </xf>
    <xf numFmtId="164" fontId="33" fillId="5" borderId="155" xfId="0" applyFont="true" applyBorder="true" applyAlignment="true" applyProtection="false">
      <alignment horizontal="left" vertical="center" textRotation="0" wrapText="true" indent="0" shrinkToFit="false"/>
      <protection locked="true" hidden="false"/>
    </xf>
    <xf numFmtId="164" fontId="33" fillId="0" borderId="279" xfId="0" applyFont="true" applyBorder="true" applyAlignment="true" applyProtection="false">
      <alignment horizontal="left" vertical="center" textRotation="0" wrapText="false" indent="0" shrinkToFit="false"/>
      <protection locked="true" hidden="false"/>
    </xf>
    <xf numFmtId="164" fontId="33" fillId="0" borderId="256" xfId="0" applyFont="true" applyBorder="true" applyAlignment="true" applyProtection="false">
      <alignment horizontal="left" vertical="center" textRotation="0" wrapText="false" indent="0" shrinkToFit="false"/>
      <protection locked="true" hidden="false"/>
    </xf>
    <xf numFmtId="164" fontId="33" fillId="0" borderId="58" xfId="0" applyFont="true" applyBorder="true" applyAlignment="true" applyProtection="false">
      <alignment horizontal="center" vertical="center" textRotation="0" wrapText="false" indent="0" shrinkToFit="true"/>
      <protection locked="true" hidden="false"/>
    </xf>
    <xf numFmtId="191" fontId="33" fillId="0" borderId="59" xfId="0" applyFont="true" applyBorder="true" applyAlignment="true" applyProtection="false">
      <alignment horizontal="center" vertical="center" textRotation="0" wrapText="false" indent="0" shrinkToFit="true"/>
      <protection locked="true" hidden="false"/>
    </xf>
    <xf numFmtId="164" fontId="33" fillId="0" borderId="113" xfId="0" applyFont="true" applyBorder="true" applyAlignment="true" applyProtection="false">
      <alignment horizontal="general" vertical="top" textRotation="0" wrapText="false" indent="0" shrinkToFit="true"/>
      <protection locked="true" hidden="false"/>
    </xf>
    <xf numFmtId="165" fontId="33" fillId="0" borderId="47" xfId="0" applyFont="true" applyBorder="true" applyAlignment="true" applyProtection="false">
      <alignment horizontal="center" vertical="top" textRotation="0" wrapText="false" indent="0" shrinkToFit="true"/>
      <protection locked="true" hidden="false"/>
    </xf>
    <xf numFmtId="164" fontId="33" fillId="0" borderId="46" xfId="0" applyFont="true" applyBorder="true" applyAlignment="true" applyProtection="false">
      <alignment horizontal="general" vertical="top" textRotation="0" wrapText="false" indent="0" shrinkToFit="true"/>
      <protection locked="true" hidden="false"/>
    </xf>
    <xf numFmtId="165" fontId="33" fillId="0" borderId="48" xfId="0" applyFont="true" applyBorder="true" applyAlignment="true" applyProtection="false">
      <alignment horizontal="center" vertical="top" textRotation="0" wrapText="false" indent="0" shrinkToFit="true"/>
      <protection locked="true" hidden="false"/>
    </xf>
    <xf numFmtId="167" fontId="33" fillId="5" borderId="64" xfId="21" applyFont="true" applyBorder="true" applyAlignment="true" applyProtection="true">
      <alignment horizontal="general" vertical="center" textRotation="0" wrapText="false" indent="0" shrinkToFit="true"/>
      <protection locked="true" hidden="false"/>
    </xf>
    <xf numFmtId="164" fontId="33" fillId="0" borderId="258" xfId="0" applyFont="true" applyBorder="true" applyAlignment="true" applyProtection="false">
      <alignment horizontal="left" vertical="center" textRotation="0" wrapText="false" indent="0" shrinkToFit="false"/>
      <protection locked="true" hidden="false"/>
    </xf>
    <xf numFmtId="164" fontId="33" fillId="5" borderId="247" xfId="0" applyFont="true" applyBorder="true" applyAlignment="true" applyProtection="false">
      <alignment horizontal="left" vertical="center" textRotation="0" wrapText="true" indent="0" shrinkToFit="false"/>
      <protection locked="true" hidden="false"/>
    </xf>
    <xf numFmtId="164" fontId="33" fillId="0" borderId="259" xfId="0" applyFont="true" applyBorder="true" applyAlignment="true" applyProtection="false">
      <alignment horizontal="left" vertical="center" textRotation="0" wrapText="false" indent="0" shrinkToFit="false"/>
      <protection locked="true" hidden="false"/>
    </xf>
    <xf numFmtId="164" fontId="33" fillId="0" borderId="222" xfId="0" applyFont="true" applyBorder="true" applyAlignment="true" applyProtection="false">
      <alignment horizontal="center" vertical="center" textRotation="0" wrapText="false" indent="0" shrinkToFit="true"/>
      <protection locked="true" hidden="false"/>
    </xf>
    <xf numFmtId="191" fontId="33" fillId="0" borderId="223" xfId="0" applyFont="true" applyBorder="true" applyAlignment="true" applyProtection="false">
      <alignment horizontal="center" vertical="center" textRotation="0" wrapText="false" indent="0" shrinkToFit="true"/>
      <protection locked="true" hidden="false"/>
    </xf>
    <xf numFmtId="203" fontId="33" fillId="0" borderId="42" xfId="0" applyFont="true" applyBorder="true" applyAlignment="true" applyProtection="false">
      <alignment horizontal="center" vertical="center" textRotation="0" wrapText="false" indent="0" shrinkToFit="false"/>
      <protection locked="true" hidden="false"/>
    </xf>
    <xf numFmtId="164" fontId="33" fillId="0" borderId="293" xfId="0" applyFont="true" applyBorder="true" applyAlignment="true" applyProtection="false">
      <alignment horizontal="general" vertical="top" textRotation="0" wrapText="false" indent="0" shrinkToFit="true"/>
      <protection locked="true" hidden="false"/>
    </xf>
    <xf numFmtId="165" fontId="33" fillId="0" borderId="0" xfId="0" applyFont="true" applyBorder="true" applyAlignment="true" applyProtection="false">
      <alignment horizontal="center" vertical="top" textRotation="0" wrapText="false" indent="0" shrinkToFit="true"/>
      <protection locked="true" hidden="false"/>
    </xf>
    <xf numFmtId="164" fontId="33" fillId="0" borderId="42" xfId="0" applyFont="true" applyBorder="true" applyAlignment="true" applyProtection="false">
      <alignment horizontal="general" vertical="top" textRotation="0" wrapText="false" indent="0" shrinkToFit="true"/>
      <protection locked="true" hidden="false"/>
    </xf>
    <xf numFmtId="165" fontId="33" fillId="0" borderId="43" xfId="0" applyFont="true" applyBorder="true" applyAlignment="true" applyProtection="false">
      <alignment horizontal="center" vertical="top" textRotation="0" wrapText="false" indent="0" shrinkToFit="true"/>
      <protection locked="true" hidden="false"/>
    </xf>
    <xf numFmtId="167" fontId="33" fillId="5" borderId="261" xfId="21" applyFont="true" applyBorder="true" applyAlignment="true" applyProtection="true">
      <alignment horizontal="general" vertical="center" textRotation="0" wrapText="false" indent="0" shrinkToFit="true"/>
      <protection locked="true" hidden="false"/>
    </xf>
    <xf numFmtId="164" fontId="33" fillId="0" borderId="263" xfId="0" applyFont="true" applyBorder="true" applyAlignment="true" applyProtection="false">
      <alignment horizontal="left" vertical="center" textRotation="0" wrapText="false" indent="0" shrinkToFit="false"/>
      <protection locked="true" hidden="false"/>
    </xf>
    <xf numFmtId="167" fontId="33" fillId="3" borderId="39" xfId="21" applyFont="true" applyBorder="true" applyAlignment="true" applyProtection="true">
      <alignment horizontal="right" vertical="center" textRotation="0" wrapText="false" indent="0" shrinkToFit="true"/>
      <protection locked="true" hidden="false"/>
    </xf>
    <xf numFmtId="164" fontId="33" fillId="5" borderId="265" xfId="0" applyFont="true" applyBorder="true" applyAlignment="true" applyProtection="false">
      <alignment horizontal="left" vertical="center" textRotation="0" wrapText="true" indent="0" shrinkToFit="false"/>
      <protection locked="true" hidden="false"/>
    </xf>
    <xf numFmtId="164" fontId="33" fillId="0" borderId="294" xfId="0" applyFont="true" applyBorder="true" applyAlignment="true" applyProtection="false">
      <alignment horizontal="center" vertical="center" textRotation="0" wrapText="false" indent="0" shrinkToFit="true"/>
      <protection locked="true" hidden="false"/>
    </xf>
    <xf numFmtId="191" fontId="33" fillId="0" borderId="295" xfId="0" applyFont="true" applyBorder="true" applyAlignment="true" applyProtection="false">
      <alignment horizontal="center" vertical="center" textRotation="0" wrapText="false" indent="0" shrinkToFit="true"/>
      <protection locked="true" hidden="false"/>
    </xf>
    <xf numFmtId="164" fontId="33" fillId="0" borderId="296" xfId="0" applyFont="true" applyBorder="true" applyAlignment="true" applyProtection="false">
      <alignment horizontal="general" vertical="top" textRotation="0" wrapText="false" indent="0" shrinkToFit="true"/>
      <protection locked="true" hidden="false"/>
    </xf>
    <xf numFmtId="165" fontId="33" fillId="0" borderId="49" xfId="0" applyFont="true" applyBorder="true" applyAlignment="true" applyProtection="false">
      <alignment horizontal="center" vertical="top" textRotation="0" wrapText="false" indent="0" shrinkToFit="true"/>
      <protection locked="true" hidden="false"/>
    </xf>
    <xf numFmtId="164" fontId="33" fillId="0" borderId="120" xfId="0" applyFont="true" applyBorder="true" applyAlignment="true" applyProtection="false">
      <alignment horizontal="general" vertical="top" textRotation="0" wrapText="false" indent="0" shrinkToFit="true"/>
      <protection locked="true" hidden="false"/>
    </xf>
    <xf numFmtId="165" fontId="33" fillId="0" borderId="118" xfId="0" applyFont="true" applyBorder="true" applyAlignment="true" applyProtection="false">
      <alignment horizontal="center" vertical="top" textRotation="0" wrapText="false" indent="0" shrinkToFit="true"/>
      <protection locked="true" hidden="false"/>
    </xf>
    <xf numFmtId="164" fontId="33" fillId="0" borderId="272" xfId="0" applyFont="true" applyBorder="true" applyAlignment="true" applyProtection="false">
      <alignment horizontal="left" vertical="center" textRotation="0" wrapText="false" indent="0" shrinkToFit="false"/>
      <protection locked="true" hidden="false"/>
    </xf>
    <xf numFmtId="164" fontId="33" fillId="0" borderId="152" xfId="0" applyFont="true" applyBorder="true" applyAlignment="true" applyProtection="false">
      <alignment horizontal="center" vertical="center" textRotation="0" wrapText="false" indent="0" shrinkToFit="false"/>
      <protection locked="true" hidden="false"/>
    </xf>
    <xf numFmtId="164" fontId="66" fillId="5" borderId="155" xfId="0" applyFont="true" applyBorder="true" applyAlignment="true" applyProtection="false">
      <alignment horizontal="center" vertical="center" textRotation="0" wrapText="true" indent="0" shrinkToFit="false"/>
      <protection locked="true" hidden="false"/>
    </xf>
    <xf numFmtId="164" fontId="66" fillId="5" borderId="40" xfId="0" applyFont="true" applyBorder="true" applyAlignment="true" applyProtection="false">
      <alignment horizontal="center" vertical="center" textRotation="0" wrapText="true" indent="0" shrinkToFit="false"/>
      <protection locked="true" hidden="false"/>
    </xf>
    <xf numFmtId="164" fontId="9" fillId="5" borderId="42" xfId="0" applyFont="true" applyBorder="true" applyAlignment="true" applyProtection="false">
      <alignment horizontal="general" vertical="center" textRotation="0" wrapText="false" indent="0" shrinkToFit="false"/>
      <protection locked="true" hidden="false"/>
    </xf>
    <xf numFmtId="164" fontId="29" fillId="5" borderId="0" xfId="0" applyFont="true" applyBorder="true" applyAlignment="true" applyProtection="false">
      <alignment horizontal="general" vertical="center" textRotation="0" wrapText="false" indent="0" shrinkToFit="false"/>
      <protection locked="true" hidden="false"/>
    </xf>
    <xf numFmtId="205" fontId="33" fillId="3" borderId="40" xfId="0" applyFont="true" applyBorder="true" applyAlignment="true" applyProtection="false">
      <alignment horizontal="center" vertical="center" textRotation="0" wrapText="false" indent="0" shrinkToFit="true"/>
      <protection locked="true" hidden="false"/>
    </xf>
    <xf numFmtId="167" fontId="33" fillId="3" borderId="40" xfId="0" applyFont="true" applyBorder="true" applyAlignment="true" applyProtection="false">
      <alignment horizontal="right" vertical="center" textRotation="0" wrapText="false" indent="0" shrinkToFit="true"/>
      <protection locked="true" hidden="false"/>
    </xf>
    <xf numFmtId="202" fontId="33" fillId="3" borderId="297" xfId="21" applyFont="true" applyBorder="true" applyAlignment="true" applyProtection="true">
      <alignment horizontal="center" vertical="center" textRotation="0" wrapText="false" indent="0" shrinkToFit="true"/>
      <protection locked="true" hidden="false"/>
    </xf>
    <xf numFmtId="164" fontId="33" fillId="3" borderId="155" xfId="0" applyFont="true" applyBorder="true" applyAlignment="true" applyProtection="false">
      <alignment horizontal="center" vertical="center" textRotation="0" wrapText="false" indent="0" shrinkToFit="false"/>
      <protection locked="true" hidden="false"/>
    </xf>
    <xf numFmtId="191" fontId="33" fillId="3" borderId="40" xfId="0" applyFont="true" applyBorder="true" applyAlignment="true" applyProtection="false">
      <alignment horizontal="center" vertical="center" textRotation="0" wrapText="false" indent="0" shrinkToFit="false"/>
      <protection locked="true" hidden="false"/>
    </xf>
    <xf numFmtId="202" fontId="33" fillId="3" borderId="298" xfId="21" applyFont="true" applyBorder="true" applyAlignment="true" applyProtection="true">
      <alignment horizontal="center" vertical="center" textRotation="0" wrapText="false" indent="0" shrinkToFit="true"/>
      <protection locked="true" hidden="false"/>
    </xf>
    <xf numFmtId="164" fontId="33" fillId="0" borderId="0" xfId="0" applyFont="true" applyBorder="true" applyAlignment="true" applyProtection="false">
      <alignment horizontal="center" vertical="top" textRotation="0" wrapText="false" indent="0" shrinkToFit="false"/>
      <protection locked="true" hidden="false"/>
    </xf>
    <xf numFmtId="164" fontId="66" fillId="5" borderId="40" xfId="0" applyFont="true" applyBorder="true" applyAlignment="true" applyProtection="false">
      <alignment horizontal="center" vertical="center" textRotation="0" wrapText="true" indent="0" shrinkToFit="true"/>
      <protection locked="true" hidden="false"/>
    </xf>
    <xf numFmtId="202" fontId="33" fillId="3" borderId="106" xfId="21" applyFont="true" applyBorder="true" applyAlignment="true" applyProtection="true">
      <alignment horizontal="center" vertical="center" textRotation="0" wrapText="false" indent="0" shrinkToFit="true"/>
      <protection locked="true" hidden="false"/>
    </xf>
    <xf numFmtId="202" fontId="33" fillId="3" borderId="106" xfId="21" applyFont="true" applyBorder="true" applyAlignment="true" applyProtection="true">
      <alignment horizontal="general" vertical="center" textRotation="0" wrapText="false" indent="0" shrinkToFit="true"/>
      <protection locked="true" hidden="false"/>
    </xf>
    <xf numFmtId="164" fontId="33" fillId="0" borderId="47" xfId="0" applyFont="true" applyBorder="true" applyAlignment="false" applyProtection="false">
      <alignment horizontal="general" vertical="center" textRotation="0" wrapText="false" indent="0" shrinkToFit="false"/>
      <protection locked="true" hidden="false"/>
    </xf>
    <xf numFmtId="202" fontId="33" fillId="3" borderId="40" xfId="21" applyFont="true" applyBorder="true" applyAlignment="true" applyProtection="true">
      <alignment horizontal="general" vertical="center" textRotation="0" wrapText="false" indent="0" shrinkToFit="true"/>
      <protection locked="true" hidden="false"/>
    </xf>
    <xf numFmtId="164" fontId="9" fillId="0" borderId="0" xfId="0" applyFont="true" applyBorder="true" applyAlignment="true" applyProtection="false">
      <alignment horizontal="general" vertical="bottom" textRotation="0" wrapText="false" indent="0" shrinkToFit="true"/>
      <protection locked="true" hidden="false"/>
    </xf>
    <xf numFmtId="164" fontId="33" fillId="6" borderId="77" xfId="0" applyFont="true" applyBorder="true" applyAlignment="true" applyProtection="false">
      <alignment horizontal="center" vertical="center" textRotation="0" wrapText="true" indent="0" shrinkToFit="false"/>
      <protection locked="true" hidden="false"/>
    </xf>
    <xf numFmtId="170" fontId="33" fillId="6" borderId="292" xfId="0" applyFont="true" applyBorder="true" applyAlignment="true" applyProtection="false">
      <alignment horizontal="right" vertical="center" textRotation="0" wrapText="false" indent="0" shrinkToFit="false"/>
      <protection locked="true" hidden="false"/>
    </xf>
    <xf numFmtId="170" fontId="33" fillId="6" borderId="62" xfId="0" applyFont="true" applyBorder="true" applyAlignment="true" applyProtection="false">
      <alignment horizontal="right" vertical="center" textRotation="0" wrapText="false" indent="0" shrinkToFit="false"/>
      <protection locked="true" hidden="false"/>
    </xf>
    <xf numFmtId="167" fontId="33" fillId="6" borderId="61" xfId="21" applyFont="true" applyBorder="true" applyAlignment="true" applyProtection="true">
      <alignment horizontal="general" vertical="center" textRotation="0" wrapText="false" indent="0" shrinkToFit="false"/>
      <protection locked="true" hidden="false"/>
    </xf>
    <xf numFmtId="167" fontId="33" fillId="6" borderId="220" xfId="21" applyFont="true" applyBorder="true" applyAlignment="true" applyProtection="true">
      <alignment horizontal="center" vertical="center" textRotation="0" wrapText="false" indent="0" shrinkToFit="false"/>
      <protection locked="true" hidden="false"/>
    </xf>
    <xf numFmtId="167" fontId="33" fillId="6" borderId="76" xfId="21" applyFont="true" applyBorder="true" applyAlignment="true" applyProtection="true">
      <alignment horizontal="right" vertical="center" textRotation="0" wrapText="false" indent="0" shrinkToFit="false"/>
      <protection locked="true" hidden="false"/>
    </xf>
    <xf numFmtId="167" fontId="33" fillId="6" borderId="62" xfId="21" applyFont="true" applyBorder="true" applyAlignment="true" applyProtection="true">
      <alignment horizontal="right" vertical="center" textRotation="0" wrapText="false" indent="0" shrinkToFit="false"/>
      <protection locked="true" hidden="false"/>
    </xf>
    <xf numFmtId="167" fontId="33" fillId="3" borderId="37" xfId="21" applyFont="true" applyBorder="true" applyAlignment="true" applyProtection="true">
      <alignment horizontal="general" vertical="center" textRotation="0" wrapText="false" indent="0" shrinkToFit="false"/>
      <protection locked="true" hidden="false"/>
    </xf>
    <xf numFmtId="164" fontId="33" fillId="6" borderId="289" xfId="0" applyFont="true" applyBorder="true" applyAlignment="true" applyProtection="false">
      <alignment horizontal="center" vertical="center" textRotation="0" wrapText="true" indent="0" shrinkToFit="false"/>
      <protection locked="true" hidden="false"/>
    </xf>
    <xf numFmtId="167" fontId="33" fillId="6" borderId="69" xfId="21" applyFont="true" applyBorder="true" applyAlignment="true" applyProtection="true">
      <alignment horizontal="general" vertical="center" textRotation="0" wrapText="false" indent="0" shrinkToFit="false"/>
      <protection locked="true" hidden="false"/>
    </xf>
    <xf numFmtId="167" fontId="33" fillId="6" borderId="68" xfId="21" applyFont="true" applyBorder="true" applyAlignment="true" applyProtection="true">
      <alignment horizontal="center" vertical="center" textRotation="0" wrapText="false" indent="0" shrinkToFit="false"/>
      <protection locked="true" hidden="false"/>
    </xf>
    <xf numFmtId="167" fontId="33" fillId="6" borderId="71" xfId="21" applyFont="true" applyBorder="true" applyAlignment="true" applyProtection="true">
      <alignment horizontal="right" vertical="center" textRotation="0" wrapText="false" indent="0" shrinkToFit="false"/>
      <protection locked="true" hidden="false"/>
    </xf>
    <xf numFmtId="167" fontId="33" fillId="6" borderId="68" xfId="21" applyFont="true" applyBorder="true" applyAlignment="true" applyProtection="true">
      <alignment horizontal="right" vertical="center" textRotation="0" wrapText="false" indent="0" shrinkToFit="false"/>
      <protection locked="true" hidden="false"/>
    </xf>
    <xf numFmtId="167" fontId="33" fillId="6" borderId="65" xfId="21" applyFont="true" applyBorder="true" applyAlignment="true" applyProtection="true">
      <alignment horizontal="general" vertical="center" textRotation="0" wrapText="false" indent="0" shrinkToFit="false"/>
      <protection locked="true" hidden="false"/>
    </xf>
    <xf numFmtId="167" fontId="33" fillId="6" borderId="64" xfId="21" applyFont="true" applyBorder="true" applyAlignment="true" applyProtection="true">
      <alignment horizontal="center" vertical="center" textRotation="0" wrapText="false" indent="0" shrinkToFit="false"/>
      <protection locked="true" hidden="false"/>
    </xf>
    <xf numFmtId="167" fontId="33" fillId="6" borderId="74" xfId="21" applyFont="true" applyBorder="true" applyAlignment="true" applyProtection="true">
      <alignment horizontal="right" vertical="center" textRotation="0" wrapText="false" indent="0" shrinkToFit="false"/>
      <protection locked="true" hidden="false"/>
    </xf>
    <xf numFmtId="167" fontId="33" fillId="6" borderId="64" xfId="21" applyFont="true" applyBorder="true" applyAlignment="true" applyProtection="true">
      <alignment horizontal="right" vertical="center" textRotation="0" wrapText="false" indent="0" shrinkToFit="false"/>
      <protection locked="true" hidden="false"/>
    </xf>
    <xf numFmtId="164" fontId="33" fillId="5" borderId="40" xfId="0" applyFont="true" applyBorder="true" applyAlignment="true" applyProtection="false">
      <alignment horizontal="general" vertical="center" textRotation="0" wrapText="false" indent="0" shrinkToFit="true"/>
      <protection locked="true" hidden="false"/>
    </xf>
    <xf numFmtId="164" fontId="33" fillId="5" borderId="17" xfId="0" applyFont="true" applyBorder="true" applyAlignment="true" applyProtection="false">
      <alignment horizontal="center" vertical="center" textRotation="0" wrapText="false" indent="0" shrinkToFit="false"/>
      <protection locked="true" hidden="false"/>
    </xf>
    <xf numFmtId="170" fontId="33" fillId="0" borderId="224" xfId="0" applyFont="true" applyBorder="true" applyAlignment="true" applyProtection="false">
      <alignment horizontal="right" vertical="center" textRotation="0" wrapText="false" indent="0" shrinkToFit="false"/>
      <protection locked="true" hidden="false"/>
    </xf>
    <xf numFmtId="170" fontId="33" fillId="0" borderId="60" xfId="0" applyFont="true" applyBorder="true" applyAlignment="true" applyProtection="false">
      <alignment horizontal="right" vertical="center" textRotation="0" wrapText="false" indent="0" shrinkToFit="false"/>
      <protection locked="true" hidden="false"/>
    </xf>
    <xf numFmtId="167" fontId="33" fillId="5" borderId="63" xfId="21" applyFont="true" applyBorder="true" applyAlignment="true" applyProtection="true">
      <alignment horizontal="general" vertical="center" textRotation="0" wrapText="false" indent="0" shrinkToFit="false"/>
      <protection locked="true" hidden="false"/>
    </xf>
    <xf numFmtId="167" fontId="33" fillId="5" borderId="60" xfId="21" applyFont="true" applyBorder="true" applyAlignment="true" applyProtection="true">
      <alignment horizontal="right" vertical="center" textRotation="0" wrapText="false" indent="0" shrinkToFit="false"/>
      <protection locked="true" hidden="false"/>
    </xf>
    <xf numFmtId="167" fontId="33" fillId="5" borderId="112" xfId="21" applyFont="true" applyBorder="true" applyAlignment="true" applyProtection="true">
      <alignment horizontal="right" vertical="center" textRotation="0" wrapText="false" indent="0" shrinkToFit="false"/>
      <protection locked="true" hidden="false"/>
    </xf>
    <xf numFmtId="167" fontId="33" fillId="5" borderId="69" xfId="21" applyFont="true" applyBorder="true" applyAlignment="true" applyProtection="true">
      <alignment horizontal="general" vertical="center" textRotation="0" wrapText="false" indent="0" shrinkToFit="false"/>
      <protection locked="true" hidden="false"/>
    </xf>
    <xf numFmtId="167" fontId="33" fillId="5" borderId="68" xfId="21" applyFont="true" applyBorder="true" applyAlignment="true" applyProtection="true">
      <alignment horizontal="right" vertical="center" textRotation="0" wrapText="false" indent="0" shrinkToFit="false"/>
      <protection locked="true" hidden="false"/>
    </xf>
    <xf numFmtId="167" fontId="33" fillId="5" borderId="71" xfId="21" applyFont="true" applyBorder="true" applyAlignment="true" applyProtection="true">
      <alignment horizontal="right" vertical="center" textRotation="0" wrapText="false" indent="0" shrinkToFit="false"/>
      <protection locked="true" hidden="false"/>
    </xf>
    <xf numFmtId="167" fontId="33" fillId="5" borderId="65" xfId="21" applyFont="true" applyBorder="true" applyAlignment="true" applyProtection="true">
      <alignment horizontal="general" vertical="center" textRotation="0" wrapText="false" indent="0" shrinkToFit="false"/>
      <protection locked="true" hidden="false"/>
    </xf>
    <xf numFmtId="167" fontId="33" fillId="5" borderId="64" xfId="21" applyFont="true" applyBorder="true" applyAlignment="true" applyProtection="true">
      <alignment horizontal="right" vertical="center" textRotation="0" wrapText="false" indent="0" shrinkToFit="false"/>
      <protection locked="true" hidden="false"/>
    </xf>
    <xf numFmtId="167" fontId="33" fillId="5" borderId="74" xfId="21" applyFont="true" applyBorder="true" applyAlignment="true" applyProtection="true">
      <alignment horizontal="right" vertical="center" textRotation="0" wrapText="false" indent="0" shrinkToFit="false"/>
      <protection locked="true" hidden="false"/>
    </xf>
    <xf numFmtId="164" fontId="33" fillId="5" borderId="39" xfId="0" applyFont="true" applyBorder="true" applyAlignment="true" applyProtection="false">
      <alignment horizontal="general" vertical="center" textRotation="0" wrapText="false" indent="0" shrinkToFit="true"/>
      <protection locked="true" hidden="false"/>
    </xf>
    <xf numFmtId="167" fontId="33" fillId="3" borderId="39" xfId="21" applyFont="true" applyBorder="true" applyAlignment="true" applyProtection="true">
      <alignment horizontal="general" vertical="center" textRotation="0" wrapText="false" indent="0" shrinkToFit="false"/>
      <protection locked="true" hidden="false"/>
    </xf>
    <xf numFmtId="167" fontId="33" fillId="5" borderId="268" xfId="21" applyFont="true" applyBorder="true" applyAlignment="true" applyProtection="true">
      <alignment horizontal="general" vertical="center" textRotation="0" wrapText="false" indent="0" shrinkToFit="false"/>
      <protection locked="true" hidden="false"/>
    </xf>
    <xf numFmtId="167" fontId="33" fillId="5" borderId="267" xfId="21" applyFont="true" applyBorder="true" applyAlignment="true" applyProtection="true">
      <alignment horizontal="right" vertical="center" textRotation="0" wrapText="false" indent="0" shrinkToFit="false"/>
      <protection locked="true" hidden="false"/>
    </xf>
    <xf numFmtId="167" fontId="33" fillId="5" borderId="270" xfId="21" applyFont="true" applyBorder="true" applyAlignment="true" applyProtection="true">
      <alignment horizontal="right" vertical="center" textRotation="0" wrapText="false" indent="0" shrinkToFit="false"/>
      <protection locked="true" hidden="false"/>
    </xf>
    <xf numFmtId="204" fontId="33" fillId="5" borderId="299" xfId="0" applyFont="true" applyBorder="true" applyAlignment="true" applyProtection="false">
      <alignment horizontal="center" vertical="center" textRotation="0" wrapText="false" indent="0" shrinkToFit="true"/>
      <protection locked="true" hidden="false"/>
    </xf>
    <xf numFmtId="167" fontId="33" fillId="3" borderId="40" xfId="21" applyFont="true" applyBorder="true" applyAlignment="true" applyProtection="true">
      <alignment horizontal="general" vertical="center" textRotation="0" wrapText="false" indent="0" shrinkToFit="false"/>
      <protection locked="true" hidden="false"/>
    </xf>
    <xf numFmtId="164" fontId="33" fillId="5" borderId="37" xfId="0" applyFont="true" applyBorder="true" applyAlignment="true" applyProtection="false">
      <alignment horizontal="general" vertical="center" textRotation="0" wrapText="false" indent="0" shrinkToFit="true"/>
      <protection locked="true" hidden="false"/>
    </xf>
    <xf numFmtId="170" fontId="33" fillId="0" borderId="292" xfId="0" applyFont="true" applyBorder="true" applyAlignment="true" applyProtection="false">
      <alignment horizontal="right" vertical="center" textRotation="0" wrapText="false" indent="0" shrinkToFit="false"/>
      <protection locked="true" hidden="false"/>
    </xf>
    <xf numFmtId="170" fontId="33" fillId="0" borderId="62" xfId="0" applyFont="true" applyBorder="true" applyAlignment="true" applyProtection="false">
      <alignment horizontal="right" vertical="center" textRotation="0" wrapText="false" indent="0" shrinkToFit="false"/>
      <protection locked="true" hidden="false"/>
    </xf>
    <xf numFmtId="167" fontId="33" fillId="5" borderId="61" xfId="21" applyFont="true" applyBorder="true" applyAlignment="true" applyProtection="true">
      <alignment horizontal="general" vertical="center" textRotation="0" wrapText="false" indent="0" shrinkToFit="false"/>
      <protection locked="true" hidden="false"/>
    </xf>
    <xf numFmtId="167" fontId="33" fillId="5" borderId="62" xfId="21" applyFont="true" applyBorder="true" applyAlignment="true" applyProtection="true">
      <alignment horizontal="right" vertical="center" textRotation="0" wrapText="false" indent="0" shrinkToFit="false"/>
      <protection locked="true" hidden="false"/>
    </xf>
    <xf numFmtId="167" fontId="33" fillId="5" borderId="76" xfId="21" applyFont="true" applyBorder="true" applyAlignment="true" applyProtection="true">
      <alignment horizontal="right" vertical="center" textRotation="0" wrapText="false" indent="0" shrinkToFit="false"/>
      <protection locked="true" hidden="false"/>
    </xf>
    <xf numFmtId="204" fontId="33" fillId="5" borderId="277" xfId="0" applyFont="true" applyBorder="true" applyAlignment="true" applyProtection="false">
      <alignment horizontal="center" vertical="center" textRotation="0" wrapText="false" indent="0" shrinkToFit="true"/>
      <protection locked="true" hidden="false"/>
    </xf>
    <xf numFmtId="164" fontId="33" fillId="5" borderId="285" xfId="0" applyFont="true" applyBorder="true" applyAlignment="true" applyProtection="false">
      <alignment horizontal="center" vertical="center" textRotation="0" wrapText="false" indent="0" shrinkToFit="false"/>
      <protection locked="true" hidden="false"/>
    </xf>
    <xf numFmtId="164" fontId="33" fillId="5" borderId="53" xfId="0" applyFont="true" applyBorder="true" applyAlignment="false" applyProtection="false">
      <alignment horizontal="general" vertical="center" textRotation="0" wrapText="false" indent="0" shrinkToFit="false"/>
      <protection locked="true" hidden="false"/>
    </xf>
    <xf numFmtId="164" fontId="9" fillId="0" borderId="54" xfId="0" applyFont="true" applyBorder="true" applyAlignment="true" applyProtection="false">
      <alignment horizontal="left" vertical="center" textRotation="0" wrapText="false" indent="0" shrinkToFit="false"/>
      <protection locked="true" hidden="false"/>
    </xf>
    <xf numFmtId="164" fontId="8" fillId="5" borderId="53" xfId="0" applyFont="true" applyBorder="true" applyAlignment="true" applyProtection="false">
      <alignment horizontal="left" vertical="center" textRotation="0" wrapText="false" indent="0" shrinkToFit="false"/>
      <protection locked="true" hidden="false"/>
    </xf>
    <xf numFmtId="164" fontId="54" fillId="5" borderId="0" xfId="0" applyFont="true" applyBorder="false" applyAlignment="true" applyProtection="false">
      <alignment horizontal="left" vertical="center" textRotation="0" wrapText="false" indent="0" shrinkToFit="false"/>
      <protection locked="true" hidden="false"/>
    </xf>
    <xf numFmtId="164" fontId="54" fillId="0" borderId="0" xfId="0" applyFont="true" applyBorder="false" applyAlignment="true" applyProtection="false">
      <alignment horizontal="center" vertical="center" textRotation="0" wrapText="false" indent="0" shrinkToFit="false"/>
      <protection locked="true" hidden="false"/>
    </xf>
    <xf numFmtId="164" fontId="56" fillId="0" borderId="0" xfId="0" applyFont="true" applyBorder="false" applyAlignment="fals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center" vertical="center" textRotation="0" wrapText="false" indent="0" shrinkToFit="false"/>
      <protection locked="true" hidden="false"/>
    </xf>
    <xf numFmtId="164" fontId="54" fillId="0" borderId="0" xfId="0" applyFont="true" applyBorder="false" applyAlignment="false" applyProtection="false">
      <alignment horizontal="general" vertical="center" textRotation="0" wrapText="false" indent="0" shrinkToFit="false"/>
      <protection locked="true" hidden="false"/>
    </xf>
    <xf numFmtId="164" fontId="54" fillId="0" borderId="54" xfId="0" applyFont="true" applyBorder="true" applyAlignment="false" applyProtection="false">
      <alignment horizontal="general" vertical="center" textRotation="0" wrapText="false" indent="0" shrinkToFit="false"/>
      <protection locked="true" hidden="false"/>
    </xf>
    <xf numFmtId="164" fontId="33" fillId="5" borderId="0" xfId="0" applyFont="true" applyBorder="false" applyAlignment="true" applyProtection="false">
      <alignment horizontal="general" vertical="top" textRotation="0" wrapText="true" indent="0" shrinkToFit="false"/>
      <protection locked="true" hidden="false"/>
    </xf>
    <xf numFmtId="164" fontId="33" fillId="5" borderId="0" xfId="0" applyFont="true" applyBorder="false" applyAlignment="true" applyProtection="false">
      <alignment horizontal="right" vertical="top" textRotation="0" wrapText="false" indent="0" shrinkToFit="false"/>
      <protection locked="true" hidden="false"/>
    </xf>
    <xf numFmtId="164" fontId="33" fillId="5" borderId="0" xfId="0" applyFont="true" applyBorder="false" applyAlignment="true" applyProtection="false">
      <alignment horizontal="left" vertical="top" textRotation="0" wrapText="false" indent="0" shrinkToFit="false"/>
      <protection locked="true" hidden="false"/>
    </xf>
    <xf numFmtId="164" fontId="9" fillId="5" borderId="54" xfId="0" applyFont="true" applyBorder="true" applyAlignment="true" applyProtection="false">
      <alignment horizontal="center" vertical="center" textRotation="0" wrapText="false" indent="0" shrinkToFit="false"/>
      <protection locked="true" hidden="false"/>
    </xf>
    <xf numFmtId="164" fontId="9" fillId="0" borderId="53" xfId="0" applyFont="true" applyBorder="true" applyAlignment="true" applyProtection="false">
      <alignment horizontal="left" vertical="center" textRotation="0" wrapText="false" indent="0" shrinkToFit="false"/>
      <protection locked="true" hidden="false"/>
    </xf>
    <xf numFmtId="164" fontId="9" fillId="5" borderId="60" xfId="0" applyFont="true" applyBorder="true" applyAlignment="true" applyProtection="false">
      <alignment horizontal="center" vertical="center" textRotation="0" wrapText="false" indent="0" shrinkToFit="false"/>
      <protection locked="true" hidden="false"/>
    </xf>
    <xf numFmtId="164" fontId="9" fillId="5" borderId="198" xfId="0" applyFont="true" applyBorder="true" applyAlignment="true" applyProtection="false">
      <alignment horizontal="center" vertical="center" textRotation="0" wrapText="true" indent="0" shrinkToFit="false"/>
      <protection locked="true" hidden="false"/>
    </xf>
    <xf numFmtId="164" fontId="9" fillId="5" borderId="38" xfId="0" applyFont="true" applyBorder="true" applyAlignment="true" applyProtection="false">
      <alignment horizontal="center" vertical="center" textRotation="0" wrapText="false" indent="0" shrinkToFit="false"/>
      <protection locked="true" hidden="false"/>
    </xf>
    <xf numFmtId="164" fontId="9" fillId="5" borderId="171" xfId="0" applyFont="true" applyBorder="true" applyAlignment="true" applyProtection="false">
      <alignment horizontal="center" vertical="center" textRotation="0" wrapText="false" indent="0" shrinkToFit="false"/>
      <protection locked="true" hidden="false"/>
    </xf>
    <xf numFmtId="164" fontId="9" fillId="5" borderId="211" xfId="0" applyFont="true" applyBorder="true" applyAlignment="true" applyProtection="false">
      <alignment horizontal="center" vertical="center" textRotation="0" wrapText="false" indent="0" shrinkToFit="false"/>
      <protection locked="true" hidden="false"/>
    </xf>
    <xf numFmtId="164" fontId="9" fillId="0" borderId="211" xfId="0" applyFont="true" applyBorder="true" applyAlignment="true" applyProtection="false">
      <alignment horizontal="center" vertical="center" textRotation="0" wrapText="false" indent="0" shrinkToFit="false"/>
      <protection locked="true" hidden="false"/>
    </xf>
    <xf numFmtId="164" fontId="9" fillId="5" borderId="172" xfId="0" applyFont="true" applyBorder="true" applyAlignment="true" applyProtection="false">
      <alignment horizontal="center" vertical="center" textRotation="0" wrapText="false" indent="0" shrinkToFit="false"/>
      <protection locked="true" hidden="false"/>
    </xf>
    <xf numFmtId="164" fontId="9" fillId="5" borderId="166" xfId="0" applyFont="true" applyBorder="true" applyAlignment="true" applyProtection="false">
      <alignment horizontal="center" vertical="center" textRotation="0" wrapText="false" indent="0" shrinkToFit="false"/>
      <protection locked="true" hidden="false"/>
    </xf>
    <xf numFmtId="206" fontId="33" fillId="5" borderId="60" xfId="0" applyFont="true" applyBorder="true" applyAlignment="true" applyProtection="false">
      <alignment horizontal="center" vertical="center" textRotation="0" wrapText="false" indent="0" shrinkToFit="true"/>
      <protection locked="true" hidden="false"/>
    </xf>
    <xf numFmtId="207" fontId="33" fillId="0" borderId="40" xfId="0" applyFont="true" applyBorder="true" applyAlignment="true" applyProtection="false">
      <alignment horizontal="left" vertical="center" textRotation="0" wrapText="true" indent="0" shrinkToFit="false"/>
      <protection locked="true" hidden="false"/>
    </xf>
    <xf numFmtId="182" fontId="33" fillId="5" borderId="40" xfId="0" applyFont="true" applyBorder="true" applyAlignment="true" applyProtection="false">
      <alignment horizontal="center" vertical="center" textRotation="0" wrapText="false" indent="0" shrinkToFit="true"/>
      <protection locked="true" hidden="false"/>
    </xf>
    <xf numFmtId="164" fontId="33" fillId="5" borderId="40" xfId="0" applyFont="true" applyBorder="true" applyAlignment="true" applyProtection="false">
      <alignment horizontal="left" vertical="center" textRotation="0" wrapText="true" indent="0" shrinkToFit="false"/>
      <protection locked="true" hidden="false"/>
    </xf>
    <xf numFmtId="208" fontId="33" fillId="5" borderId="65" xfId="0" applyFont="true" applyBorder="true" applyAlignment="true" applyProtection="false">
      <alignment horizontal="center" vertical="center" textRotation="0" wrapText="false" indent="0" shrinkToFit="false"/>
      <protection locked="true" hidden="false"/>
    </xf>
    <xf numFmtId="206" fontId="33" fillId="5" borderId="73" xfId="0" applyFont="true" applyBorder="true" applyAlignment="true" applyProtection="false">
      <alignment horizontal="center" vertical="center" textRotation="0" wrapText="false" indent="0" shrinkToFit="false"/>
      <protection locked="true" hidden="false"/>
    </xf>
    <xf numFmtId="208" fontId="33" fillId="5" borderId="74" xfId="0" applyFont="true" applyBorder="true" applyAlignment="true" applyProtection="false">
      <alignment horizontal="center" vertical="center" textRotation="0" wrapText="false" indent="0" shrinkToFit="false"/>
      <protection locked="true" hidden="false"/>
    </xf>
    <xf numFmtId="208" fontId="9" fillId="5" borderId="300" xfId="0" applyFont="true" applyBorder="true" applyAlignment="true" applyProtection="false">
      <alignment horizontal="left" vertical="center" textRotation="0" wrapText="false" indent="0" shrinkToFit="true"/>
      <protection locked="true" hidden="false"/>
    </xf>
    <xf numFmtId="164" fontId="8" fillId="5" borderId="301" xfId="0" applyFont="true" applyBorder="true" applyAlignment="true" applyProtection="false">
      <alignment horizontal="general" vertical="center" textRotation="0" wrapText="true" indent="0" shrinkToFit="false"/>
      <protection locked="true" hidden="false"/>
    </xf>
    <xf numFmtId="164" fontId="8" fillId="5" borderId="49" xfId="0" applyFont="true" applyBorder="true" applyAlignment="true" applyProtection="false">
      <alignment horizontal="general" vertical="center" textRotation="0" wrapText="true" indent="0" shrinkToFit="false"/>
      <protection locked="true" hidden="false"/>
    </xf>
    <xf numFmtId="164" fontId="8" fillId="5" borderId="80" xfId="0" applyFont="true" applyBorder="true" applyAlignment="true" applyProtection="false">
      <alignment horizontal="left" vertical="center" textRotation="0" wrapText="false" indent="0" shrinkToFit="false"/>
      <protection locked="true" hidden="false"/>
    </xf>
    <xf numFmtId="164" fontId="61" fillId="0" borderId="0" xfId="0" applyFont="true" applyBorder="false" applyAlignment="true" applyProtection="false">
      <alignment horizontal="center" vertical="center" textRotation="0" wrapText="false" indent="0" shrinkToFit="false"/>
      <protection locked="true" hidden="false"/>
    </xf>
    <xf numFmtId="164" fontId="61" fillId="0" borderId="53" xfId="0" applyFont="true" applyBorder="true" applyAlignment="true" applyProtection="false">
      <alignment horizontal="center" vertical="center" textRotation="0" wrapText="false" indent="0" shrinkToFit="false"/>
      <protection locked="true" hidden="false"/>
    </xf>
    <xf numFmtId="164" fontId="29" fillId="5" borderId="0" xfId="0" applyFont="true" applyBorder="false" applyAlignment="true" applyProtection="false">
      <alignment horizontal="left" vertical="center" textRotation="0" wrapText="false" indent="0" shrinkToFit="false"/>
      <protection locked="true" hidden="false"/>
    </xf>
    <xf numFmtId="164" fontId="9" fillId="5"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33" fillId="0" borderId="53" xfId="0" applyFont="true" applyBorder="true" applyAlignment="true" applyProtection="false">
      <alignment horizontal="general" vertical="top" textRotation="0" wrapText="false" indent="0" shrinkToFit="false"/>
      <protection locked="true" hidden="false"/>
    </xf>
    <xf numFmtId="164" fontId="9" fillId="0" borderId="54"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true" indent="0" shrinkToFit="false"/>
      <protection locked="true" hidden="false"/>
    </xf>
    <xf numFmtId="164" fontId="9" fillId="5" borderId="64" xfId="0" applyFont="true" applyBorder="true" applyAlignment="true" applyProtection="false">
      <alignment horizontal="center" vertical="center" textRotation="0" wrapText="false" indent="0" shrinkToFit="false"/>
      <protection locked="true" hidden="false"/>
    </xf>
    <xf numFmtId="206" fontId="33" fillId="5" borderId="60" xfId="0" applyFont="true" applyBorder="true" applyAlignment="true" applyProtection="false">
      <alignment horizontal="center" vertical="center" textRotation="0" wrapText="false" indent="0" shrinkToFit="false"/>
      <protection locked="true" hidden="false"/>
    </xf>
    <xf numFmtId="207" fontId="33" fillId="0" borderId="40" xfId="0" applyFont="true" applyBorder="true" applyAlignment="true" applyProtection="false">
      <alignment horizontal="center" vertical="center" textRotation="0" wrapText="true" indent="0" shrinkToFit="false"/>
      <protection locked="true" hidden="false"/>
    </xf>
    <xf numFmtId="182" fontId="33" fillId="5" borderId="40" xfId="0" applyFont="true" applyBorder="true" applyAlignment="true" applyProtection="false">
      <alignment horizontal="left" vertical="center" textRotation="0" wrapText="true" indent="0" shrinkToFit="false"/>
      <protection locked="true" hidden="false"/>
    </xf>
    <xf numFmtId="164" fontId="33" fillId="5" borderId="40" xfId="0" applyFont="true" applyBorder="true" applyAlignment="true" applyProtection="false">
      <alignment horizontal="general" vertical="center" textRotation="0" wrapText="true" indent="0" shrinkToFit="false"/>
      <protection locked="true" hidden="false"/>
    </xf>
    <xf numFmtId="206" fontId="33" fillId="5" borderId="65" xfId="0" applyFont="true" applyBorder="true" applyAlignment="true" applyProtection="false">
      <alignment horizontal="center" vertical="center" textRotation="0" wrapText="false" indent="0" shrinkToFit="false"/>
      <protection locked="true" hidden="false"/>
    </xf>
    <xf numFmtId="206" fontId="33" fillId="5" borderId="74" xfId="0" applyFont="true" applyBorder="true" applyAlignment="true" applyProtection="false">
      <alignment horizontal="center" vertical="center" textRotation="0" wrapText="false" indent="0" shrinkToFit="false"/>
      <protection locked="true" hidden="false"/>
    </xf>
    <xf numFmtId="182" fontId="33" fillId="5" borderId="40" xfId="0" applyFont="true" applyBorder="true" applyAlignment="true" applyProtection="false">
      <alignment horizontal="center" vertical="center" textRotation="0" wrapText="true" indent="0" shrinkToFit="false"/>
      <protection locked="true" hidden="false"/>
    </xf>
    <xf numFmtId="206" fontId="33" fillId="5" borderId="0" xfId="0" applyFont="true" applyBorder="false" applyAlignment="true" applyProtection="false">
      <alignment horizontal="left" vertical="center" textRotation="0" wrapText="false" indent="0" shrinkToFit="false"/>
      <protection locked="true" hidden="false"/>
    </xf>
    <xf numFmtId="206" fontId="9" fillId="5" borderId="0" xfId="0" applyFont="true" applyBorder="false" applyAlignment="true" applyProtection="false">
      <alignment horizontal="center" vertical="center" textRotation="0" wrapText="false" indent="0" shrinkToFit="false"/>
      <protection locked="true" hidden="false"/>
    </xf>
    <xf numFmtId="207" fontId="10" fillId="0" borderId="0" xfId="0" applyFont="true" applyBorder="false" applyAlignment="true" applyProtection="false">
      <alignment horizontal="left" vertical="center" textRotation="0" wrapText="true" indent="0" shrinkToFit="false"/>
      <protection locked="true" hidden="false"/>
    </xf>
    <xf numFmtId="182" fontId="9" fillId="5" borderId="0" xfId="0" applyFont="true" applyBorder="false" applyAlignment="true" applyProtection="false">
      <alignment horizontal="center" vertical="center" textRotation="0" wrapText="false" indent="0" shrinkToFit="false"/>
      <protection locked="true" hidden="false"/>
    </xf>
    <xf numFmtId="164" fontId="8" fillId="5" borderId="0" xfId="0" applyFont="true" applyBorder="false" applyAlignment="true" applyProtection="false">
      <alignment horizontal="left" vertical="center" textRotation="0" wrapText="true" indent="0" shrinkToFit="false"/>
      <protection locked="true" hidden="false"/>
    </xf>
    <xf numFmtId="164" fontId="8" fillId="5" borderId="153" xfId="0" applyFont="true" applyBorder="true" applyAlignment="true" applyProtection="false">
      <alignment horizontal="left" vertical="center" textRotation="0" wrapText="true" indent="0" shrinkToFit="false"/>
      <protection locked="true" hidden="false"/>
    </xf>
    <xf numFmtId="164" fontId="8" fillId="5" borderId="17" xfId="0" applyFont="true" applyBorder="true" applyAlignment="true" applyProtection="false">
      <alignment horizontal="left" vertical="center" textRotation="0" wrapText="true" indent="0" shrinkToFit="false"/>
      <protection locked="true" hidden="false"/>
    </xf>
    <xf numFmtId="164" fontId="9" fillId="5" borderId="151" xfId="0" applyFont="true" applyBorder="true" applyAlignment="true" applyProtection="false">
      <alignment horizontal="left" vertical="center" textRotation="0" wrapText="false" indent="0" shrinkToFit="false"/>
      <protection locked="true" hidden="false"/>
    </xf>
    <xf numFmtId="164" fontId="9" fillId="5" borderId="80" xfId="0" applyFont="true" applyBorder="true" applyAlignment="true" applyProtection="false">
      <alignment horizontal="left" vertical="center" textRotation="0" wrapText="false" indent="0" shrinkToFit="false"/>
      <protection locked="true" hidden="false"/>
    </xf>
    <xf numFmtId="164" fontId="9" fillId="5" borderId="47" xfId="0" applyFont="true" applyBorder="true" applyAlignment="true" applyProtection="false">
      <alignment horizontal="general" vertical="center" textRotation="0" wrapText="true" indent="0" shrinkToFit="false"/>
      <protection locked="true" hidden="false"/>
    </xf>
    <xf numFmtId="164" fontId="9" fillId="5" borderId="89" xfId="0" applyFont="true" applyBorder="true" applyAlignment="false" applyProtection="false">
      <alignment horizontal="general" vertical="center" textRotation="0" wrapText="false" indent="0" shrinkToFit="false"/>
      <protection locked="true" hidden="false"/>
    </xf>
    <xf numFmtId="164" fontId="9" fillId="5" borderId="40" xfId="0" applyFont="true" applyBorder="true" applyAlignment="true" applyProtection="false">
      <alignment horizontal="center" vertical="center" textRotation="0" wrapText="false" indent="0" shrinkToFit="true"/>
      <protection locked="true" hidden="false"/>
    </xf>
    <xf numFmtId="164" fontId="9" fillId="5" borderId="65" xfId="0" applyFont="true" applyBorder="true" applyAlignment="true" applyProtection="false">
      <alignment horizontal="general" vertical="center" textRotation="0" wrapText="false" indent="0" shrinkToFit="false"/>
      <protection locked="true" hidden="false"/>
    </xf>
    <xf numFmtId="164" fontId="9" fillId="5" borderId="73" xfId="0" applyFont="true" applyBorder="true" applyAlignment="true" applyProtection="false">
      <alignment horizontal="general" vertical="center" textRotation="0" wrapText="false" indent="0" shrinkToFit="false"/>
      <protection locked="true" hidden="false"/>
    </xf>
    <xf numFmtId="164" fontId="9" fillId="5" borderId="74" xfId="0" applyFont="true" applyBorder="true" applyAlignment="true" applyProtection="false">
      <alignment horizontal="general" vertical="center" textRotation="0" wrapText="false" indent="0" shrinkToFit="false"/>
      <protection locked="true" hidden="false"/>
    </xf>
    <xf numFmtId="209" fontId="33" fillId="5" borderId="38" xfId="0" applyFont="true" applyBorder="true" applyAlignment="true" applyProtection="false">
      <alignment horizontal="center" vertical="center" textRotation="0" wrapText="false" indent="0" shrinkToFit="true"/>
      <protection locked="true" hidden="false"/>
    </xf>
    <xf numFmtId="209" fontId="33" fillId="0" borderId="65" xfId="0" applyFont="true" applyBorder="true" applyAlignment="true" applyProtection="false">
      <alignment horizontal="center" vertical="center" textRotation="0" wrapText="false" indent="0" shrinkToFit="true"/>
      <protection locked="true" hidden="false"/>
    </xf>
    <xf numFmtId="209" fontId="33" fillId="0" borderId="73" xfId="0" applyFont="true" applyBorder="true" applyAlignment="true" applyProtection="false">
      <alignment horizontal="center" vertical="center" textRotation="0" wrapText="false" indent="0" shrinkToFit="true"/>
      <protection locked="true" hidden="false"/>
    </xf>
    <xf numFmtId="209" fontId="33" fillId="0" borderId="74" xfId="0" applyFont="true" applyBorder="true" applyAlignment="true" applyProtection="false">
      <alignment horizontal="center" vertical="center" textRotation="0" wrapText="false" indent="0" shrinkToFit="true"/>
      <protection locked="true" hidden="false"/>
    </xf>
    <xf numFmtId="164" fontId="9" fillId="5" borderId="52" xfId="0" applyFont="true" applyBorder="true" applyAlignment="false" applyProtection="false">
      <alignment horizontal="general" vertical="center" textRotation="0" wrapText="false" indent="0" shrinkToFit="false"/>
      <protection locked="true" hidden="false"/>
    </xf>
    <xf numFmtId="164" fontId="30" fillId="5" borderId="0" xfId="0" applyFont="true" applyBorder="false" applyAlignment="true" applyProtection="false">
      <alignment horizontal="left" vertical="center" textRotation="0" wrapText="false" indent="0" shrinkToFit="false"/>
      <protection locked="true" hidden="false"/>
    </xf>
    <xf numFmtId="164" fontId="10" fillId="5" borderId="0" xfId="0" applyFont="true" applyBorder="false" applyAlignment="true" applyProtection="false">
      <alignment horizontal="left" vertical="center" textRotation="0" wrapText="false" indent="0" shrinkToFit="false"/>
      <protection locked="true" hidden="false"/>
    </xf>
    <xf numFmtId="164" fontId="10" fillId="0" borderId="53" xfId="0" applyFont="true" applyBorder="true" applyAlignment="false" applyProtection="false">
      <alignment horizontal="general" vertical="center" textRotation="0" wrapText="false" indent="0" shrinkToFit="false"/>
      <protection locked="true" hidden="false"/>
    </xf>
    <xf numFmtId="164" fontId="9" fillId="5" borderId="0" xfId="0" applyFont="true" applyBorder="false" applyAlignment="true" applyProtection="false">
      <alignment horizontal="general" vertical="center" textRotation="0" wrapText="false" indent="0" shrinkToFit="false"/>
      <protection locked="true" hidden="false"/>
    </xf>
    <xf numFmtId="164" fontId="33" fillId="5" borderId="154" xfId="0" applyFont="true" applyBorder="true" applyAlignment="true" applyProtection="false">
      <alignment horizontal="left" vertical="top" textRotation="0" wrapText="true" indent="0" shrinkToFit="false"/>
      <protection locked="true" hidden="false"/>
    </xf>
    <xf numFmtId="164" fontId="33" fillId="0" borderId="154" xfId="0" applyFont="true" applyBorder="true" applyAlignment="true" applyProtection="false">
      <alignment horizontal="general" vertical="top" textRotation="0" wrapText="true" indent="0" shrinkToFit="false"/>
      <protection locked="true" hidden="false"/>
    </xf>
    <xf numFmtId="164" fontId="9" fillId="0" borderId="54" xfId="0" applyFont="true" applyBorder="true" applyAlignment="true" applyProtection="false">
      <alignment horizontal="center" vertical="center" textRotation="0" wrapText="false" indent="0" shrinkToFit="false"/>
      <protection locked="true" hidden="false"/>
    </xf>
    <xf numFmtId="164" fontId="33" fillId="5" borderId="154" xfId="0" applyFont="true" applyBorder="true" applyAlignment="true" applyProtection="false">
      <alignment horizontal="general" vertical="top" textRotation="0" wrapText="true" indent="0" shrinkToFit="false"/>
      <protection locked="true" hidden="false"/>
    </xf>
    <xf numFmtId="164" fontId="33" fillId="5" borderId="0" xfId="0" applyFont="true" applyBorder="true" applyAlignment="true" applyProtection="false">
      <alignment horizontal="left" vertical="center" textRotation="0" wrapText="false" indent="0" shrinkToFit="true"/>
      <protection locked="true" hidden="false"/>
    </xf>
    <xf numFmtId="164" fontId="33" fillId="5" borderId="54" xfId="0" applyFont="true" applyBorder="true" applyAlignment="true" applyProtection="false">
      <alignment horizontal="left" vertical="center" textRotation="0" wrapText="false" indent="0" shrinkToFit="true"/>
      <protection locked="true" hidden="false"/>
    </xf>
    <xf numFmtId="164" fontId="33" fillId="5" borderId="55" xfId="0" applyFont="true" applyBorder="true" applyAlignment="true" applyProtection="false">
      <alignment horizontal="general" vertical="top" textRotation="0" wrapText="true" indent="0" shrinkToFit="false"/>
      <protection locked="true" hidden="false"/>
    </xf>
    <xf numFmtId="164" fontId="9" fillId="0" borderId="54" xfId="0" applyFont="true" applyBorder="true" applyAlignment="true" applyProtection="false">
      <alignment horizontal="general" vertical="center" textRotation="0" wrapText="false" indent="0" shrinkToFit="false"/>
      <protection locked="true" hidden="false"/>
    </xf>
    <xf numFmtId="164" fontId="33" fillId="0" borderId="55" xfId="0" applyFont="true" applyBorder="true" applyAlignment="true" applyProtection="false">
      <alignment horizontal="center" vertical="center" textRotation="0" wrapText="false" indent="0" shrinkToFit="false"/>
      <protection locked="true" hidden="false"/>
    </xf>
    <xf numFmtId="164" fontId="58" fillId="5" borderId="55" xfId="0" applyFont="true" applyBorder="true" applyAlignment="true" applyProtection="false">
      <alignment horizontal="right" vertical="top" textRotation="0" wrapText="fals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9" fillId="0" borderId="54" xfId="0" applyFont="true" applyBorder="true" applyAlignment="true" applyProtection="false">
      <alignment horizontal="left" vertical="top"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9" fillId="0" borderId="54" xfId="0" applyFont="true" applyBorder="tru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9" fillId="0" borderId="55" xfId="0" applyFont="true" applyBorder="true" applyAlignment="true" applyProtection="false">
      <alignment horizontal="left" vertical="top" textRotation="0" wrapText="false" indent="0" shrinkToFit="false"/>
      <protection locked="true" hidden="false"/>
    </xf>
    <xf numFmtId="164" fontId="9" fillId="0" borderId="55" xfId="0" applyFont="true" applyBorder="true" applyAlignment="true" applyProtection="false">
      <alignment horizontal="left" vertical="top" textRotation="0" wrapText="true" indent="0" shrinkToFit="false"/>
      <protection locked="true" hidden="false"/>
    </xf>
    <xf numFmtId="164" fontId="33" fillId="0" borderId="53" xfId="0" applyFont="true" applyBorder="true" applyAlignment="true" applyProtection="false">
      <alignment horizontal="left" vertical="center" textRotation="0" wrapText="false" indent="0" shrinkToFit="false"/>
      <protection locked="true" hidden="false"/>
    </xf>
    <xf numFmtId="164" fontId="10" fillId="5" borderId="0" xfId="0" applyFont="true" applyBorder="true" applyAlignment="false" applyProtection="false">
      <alignment horizontal="general" vertical="center" textRotation="0" wrapText="false" indent="0" shrinkToFit="false"/>
      <protection locked="true" hidden="false"/>
    </xf>
    <xf numFmtId="164" fontId="9" fillId="0" borderId="49" xfId="0" applyFont="true" applyBorder="true" applyAlignment="true" applyProtection="false">
      <alignment horizontal="center" vertical="center" textRotation="0" wrapText="false" indent="0" shrinkToFit="false"/>
      <protection locked="true" hidden="false"/>
    </xf>
    <xf numFmtId="164" fontId="8" fillId="0" borderId="49" xfId="0" applyFont="true" applyBorder="true" applyAlignment="false" applyProtection="false">
      <alignment horizontal="general" vertical="center" textRotation="0" wrapText="false" indent="0" shrinkToFit="false"/>
      <protection locked="true" hidden="false"/>
    </xf>
    <xf numFmtId="164" fontId="33" fillId="0" borderId="49" xfId="0" applyFont="true" applyBorder="true" applyAlignment="true" applyProtection="false">
      <alignment horizontal="center" vertical="center" textRotation="0" wrapText="false" indent="0" shrinkToFit="false"/>
      <protection locked="true" hidden="false"/>
    </xf>
    <xf numFmtId="164" fontId="9" fillId="0" borderId="151"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9" fillId="0" borderId="152" xfId="0" applyFont="true" applyBorder="true" applyAlignment="true" applyProtection="false">
      <alignment horizontal="left" vertical="top" textRotation="0" wrapText="false" indent="0" shrinkToFit="false"/>
      <protection locked="true" hidden="false"/>
    </xf>
    <xf numFmtId="164" fontId="29" fillId="0" borderId="239" xfId="0" applyFont="true" applyBorder="true" applyAlignment="true" applyProtection="false">
      <alignment horizontal="center" vertical="center" textRotation="0" wrapText="false" indent="0" shrinkToFit="false"/>
      <protection locked="true" hidden="false"/>
    </xf>
    <xf numFmtId="164" fontId="29" fillId="0" borderId="153" xfId="0" applyFont="true" applyBorder="true" applyAlignment="true" applyProtection="false">
      <alignment horizontal="center" vertical="center" textRotation="0" wrapText="false" indent="0" shrinkToFit="false"/>
      <protection locked="true" hidden="false"/>
    </xf>
    <xf numFmtId="164" fontId="98" fillId="0" borderId="0" xfId="0" applyFont="true" applyBorder="false" applyAlignment="false" applyProtection="false">
      <alignment horizontal="general" vertical="center" textRotation="0" wrapText="false" indent="0" shrinkToFit="false"/>
      <protection locked="true" hidden="false"/>
    </xf>
    <xf numFmtId="164" fontId="98" fillId="5" borderId="0" xfId="0" applyFont="true" applyBorder="false" applyAlignment="true" applyProtection="false">
      <alignment horizontal="left" vertical="center" textRotation="0" wrapText="false" indent="0" shrinkToFit="false"/>
      <protection locked="true" hidden="false"/>
    </xf>
    <xf numFmtId="164" fontId="99" fillId="5" borderId="0" xfId="0" applyFont="true" applyBorder="false" applyAlignment="true" applyProtection="false">
      <alignment horizontal="left" vertical="center" textRotation="0" wrapText="false" indent="0" shrinkToFit="false"/>
      <protection locked="true" hidden="false"/>
    </xf>
    <xf numFmtId="164" fontId="33" fillId="0" borderId="154" xfId="0" applyFont="true" applyBorder="true" applyAlignment="true" applyProtection="false">
      <alignment horizontal="left" vertical="center" textRotation="0" wrapText="false" indent="0" shrinkToFit="fals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58" fillId="5"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left" vertical="top" textRotation="0" wrapText="true" indent="0" shrinkToFit="true"/>
      <protection locked="true" hidden="false"/>
    </xf>
    <xf numFmtId="164" fontId="33" fillId="0" borderId="54" xfId="0" applyFont="true" applyBorder="true" applyAlignment="false" applyProtection="false">
      <alignment horizontal="general" vertical="center" textRotation="0" wrapText="false" indent="0" shrinkToFit="false"/>
      <protection locked="true" hidden="false"/>
    </xf>
    <xf numFmtId="164" fontId="9" fillId="0" borderId="55"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true"/>
      <protection locked="true" hidden="false"/>
    </xf>
    <xf numFmtId="164" fontId="9" fillId="0" borderId="0" xfId="0" applyFont="true" applyBorder="false" applyAlignment="true" applyProtection="false">
      <alignment horizontal="left" vertical="center" textRotation="0" wrapText="true" indent="0" shrinkToFit="true"/>
      <protection locked="true" hidden="false"/>
    </xf>
    <xf numFmtId="164" fontId="33" fillId="0" borderId="0" xfId="0" applyFont="true" applyBorder="false" applyAlignment="true" applyProtection="false">
      <alignment horizontal="left" vertical="center" textRotation="0" wrapText="false" indent="0" shrinkToFit="false"/>
      <protection locked="true" hidden="false"/>
    </xf>
    <xf numFmtId="164" fontId="33" fillId="0" borderId="0" xfId="0" applyFont="true" applyBorder="false" applyAlignment="true" applyProtection="false">
      <alignment horizontal="left" vertical="center" textRotation="0" wrapText="false" indent="0" shrinkToFit="true"/>
      <protection locked="true" hidden="false"/>
    </xf>
    <xf numFmtId="164" fontId="33" fillId="0" borderId="47" xfId="0" applyFont="true" applyBorder="true" applyAlignment="true" applyProtection="false">
      <alignment horizontal="left" vertical="center" textRotation="0" wrapText="true" indent="0" shrinkToFit="false"/>
      <protection locked="true" hidden="false"/>
    </xf>
    <xf numFmtId="164" fontId="33" fillId="0" borderId="0" xfId="0" applyFont="true" applyBorder="false" applyAlignment="true" applyProtection="false">
      <alignment horizontal="right" vertical="center" textRotation="0" wrapText="false" indent="0" shrinkToFit="false"/>
      <protection locked="true" hidden="false"/>
    </xf>
    <xf numFmtId="164" fontId="33" fillId="0" borderId="55" xfId="0" applyFont="true" applyBorder="true" applyAlignment="true" applyProtection="false">
      <alignment horizontal="left" vertical="center" textRotation="0" wrapText="false" indent="0" shrinkToFit="true"/>
      <protection locked="true" hidden="false"/>
    </xf>
    <xf numFmtId="164" fontId="33" fillId="0" borderId="54" xfId="0" applyFont="true" applyBorder="true" applyAlignment="true" applyProtection="false">
      <alignment horizontal="right" vertical="center" textRotation="0" wrapText="false" indent="0" shrinkToFit="false"/>
      <protection locked="true" hidden="false"/>
    </xf>
    <xf numFmtId="164" fontId="33" fillId="0" borderId="54" xfId="0" applyFont="true" applyBorder="true" applyAlignment="true" applyProtection="false">
      <alignment horizontal="left" vertical="center" textRotation="0" wrapText="false" indent="0" shrinkToFit="true"/>
      <protection locked="true" hidden="false"/>
    </xf>
    <xf numFmtId="164" fontId="9" fillId="5" borderId="11" xfId="0" applyFont="true" applyBorder="true" applyAlignment="true" applyProtection="false">
      <alignment horizontal="right" vertical="center" textRotation="0" wrapText="false" indent="0" shrinkToFit="false"/>
      <protection locked="true" hidden="false"/>
    </xf>
    <xf numFmtId="164" fontId="33" fillId="0" borderId="11" xfId="0" applyFont="true" applyBorder="true" applyAlignment="true" applyProtection="false">
      <alignment horizontal="left" vertical="center" textRotation="0" wrapText="false" indent="0" shrinkToFit="true"/>
      <protection locked="true" hidden="false"/>
    </xf>
    <xf numFmtId="164" fontId="33" fillId="0" borderId="41" xfId="0" applyFont="true" applyBorder="true" applyAlignment="true" applyProtection="false">
      <alignment horizontal="left" vertical="center" textRotation="0" wrapText="false" indent="0" shrinkToFit="true"/>
      <protection locked="true" hidden="false"/>
    </xf>
    <xf numFmtId="164" fontId="33" fillId="0" borderId="302" xfId="0" applyFont="true" applyBorder="true" applyAlignment="true" applyProtection="false">
      <alignment horizontal="left" vertical="center" textRotation="0" wrapText="false" indent="0" shrinkToFit="true"/>
      <protection locked="true" hidden="false"/>
    </xf>
    <xf numFmtId="164" fontId="33" fillId="0" borderId="54" xfId="0" applyFont="true" applyBorder="true" applyAlignment="true" applyProtection="false">
      <alignment horizontal="left" vertical="center" textRotation="0" wrapText="false" indent="0" shrinkToFit="false"/>
      <protection locked="true" hidden="false"/>
    </xf>
    <xf numFmtId="164" fontId="33" fillId="0" borderId="53" xfId="0" applyFont="true" applyBorder="true" applyAlignment="true" applyProtection="false">
      <alignment horizontal="left" vertical="center" textRotation="0" wrapText="false" indent="0" shrinkToFit="true"/>
      <protection locked="true" hidden="false"/>
    </xf>
    <xf numFmtId="164" fontId="60" fillId="5" borderId="55" xfId="0" applyFont="true" applyBorder="true" applyAlignment="true" applyProtection="false">
      <alignment horizontal="center" vertical="center" textRotation="0" wrapText="false" indent="0" shrinkToFit="false"/>
      <protection locked="true" hidden="false"/>
    </xf>
    <xf numFmtId="164" fontId="60" fillId="5" borderId="0" xfId="0" applyFont="true" applyBorder="false" applyAlignment="true" applyProtection="false">
      <alignment horizontal="left" vertical="center" textRotation="0" wrapText="false" indent="0" shrinkToFit="false"/>
      <protection locked="true" hidden="false"/>
    </xf>
    <xf numFmtId="164" fontId="30" fillId="0" borderId="51" xfId="0" applyFont="true" applyBorder="true" applyAlignment="false" applyProtection="false">
      <alignment horizontal="general" vertical="center" textRotation="0" wrapText="false" indent="0" shrinkToFit="false"/>
      <protection locked="true" hidden="false"/>
    </xf>
    <xf numFmtId="164" fontId="101" fillId="5" borderId="0" xfId="0" applyFont="true" applyBorder="false" applyAlignment="true" applyProtection="false">
      <alignment horizontal="left" vertical="center" textRotation="0" wrapText="false" indent="0" shrinkToFit="false"/>
      <protection locked="true" hidden="false"/>
    </xf>
    <xf numFmtId="164" fontId="9" fillId="0" borderId="10" xfId="0" applyFont="true" applyBorder="true" applyAlignment="false" applyProtection="false">
      <alignment horizontal="general" vertical="center" textRotation="0" wrapText="false" indent="0" shrinkToFit="false"/>
      <protection locked="true" hidden="false"/>
    </xf>
    <xf numFmtId="164" fontId="9" fillId="0" borderId="11" xfId="0" applyFont="true" applyBorder="true" applyAlignment="false" applyProtection="false">
      <alignment horizontal="general" vertical="center" textRotation="0" wrapText="false" indent="0" shrinkToFit="false"/>
      <protection locked="true" hidden="false"/>
    </xf>
    <xf numFmtId="164" fontId="9" fillId="0" borderId="41" xfId="0" applyFont="true" applyBorder="true" applyAlignment="false" applyProtection="false">
      <alignment horizontal="general" vertical="center" textRotation="0" wrapText="false" indent="0" shrinkToFit="false"/>
      <protection locked="true" hidden="false"/>
    </xf>
    <xf numFmtId="195" fontId="9" fillId="5" borderId="0" xfId="0" applyFont="true" applyBorder="false" applyAlignment="true" applyProtection="false">
      <alignment horizontal="right" vertical="center" textRotation="0" wrapText="false" indent="0" shrinkToFit="false"/>
      <protection locked="true" hidden="false"/>
    </xf>
    <xf numFmtId="195" fontId="9" fillId="5" borderId="0" xfId="0" applyFont="true" applyBorder="false" applyAlignment="true" applyProtection="false">
      <alignment horizontal="left" vertical="center" textRotation="0" wrapText="false" indent="0" shrinkToFit="false"/>
      <protection locked="true" hidden="false"/>
    </xf>
    <xf numFmtId="166" fontId="9" fillId="5" borderId="0" xfId="0" applyFont="true" applyBorder="false" applyAlignment="true" applyProtection="false">
      <alignment horizontal="right" vertical="center" textRotation="0" wrapText="false" indent="0" shrinkToFit="false"/>
      <protection locked="true" hidden="false"/>
    </xf>
    <xf numFmtId="166" fontId="9" fillId="5" borderId="0" xfId="0" applyFont="true" applyBorder="false" applyAlignment="true" applyProtection="false">
      <alignment horizontal="center" vertical="center" textRotation="0" wrapText="false" indent="0" shrinkToFit="false"/>
      <protection locked="true" hidden="false"/>
    </xf>
    <xf numFmtId="195" fontId="9" fillId="5" borderId="10" xfId="0" applyFont="true" applyBorder="true" applyAlignment="true" applyProtection="false">
      <alignment horizontal="right" vertical="center" textRotation="0" wrapText="false" indent="0" shrinkToFit="false"/>
      <protection locked="true" hidden="false"/>
    </xf>
    <xf numFmtId="164" fontId="9" fillId="5" borderId="11" xfId="0" applyFont="true" applyBorder="true" applyAlignment="true" applyProtection="false">
      <alignment horizontal="center" vertical="center" textRotation="0" wrapText="false" indent="0" shrinkToFit="false"/>
      <protection locked="true" hidden="false"/>
    </xf>
    <xf numFmtId="195" fontId="9" fillId="5" borderId="11" xfId="0" applyFont="true" applyBorder="true" applyAlignment="true" applyProtection="false">
      <alignment horizontal="left" vertical="center" textRotation="0" wrapText="false" indent="0" shrinkToFit="false"/>
      <protection locked="true" hidden="false"/>
    </xf>
    <xf numFmtId="195" fontId="9" fillId="5" borderId="11" xfId="0" applyFont="true" applyBorder="true" applyAlignment="true" applyProtection="false">
      <alignment horizontal="right" vertical="center" textRotation="0" wrapText="false" indent="0" shrinkToFit="false"/>
      <protection locked="true" hidden="false"/>
    </xf>
    <xf numFmtId="195" fontId="9" fillId="5" borderId="41" xfId="0" applyFont="true" applyBorder="true" applyAlignment="true" applyProtection="false">
      <alignment horizontal="left" vertical="center" textRotation="0" wrapText="false" indent="0" shrinkToFit="false"/>
      <protection locked="true" hidden="false"/>
    </xf>
    <xf numFmtId="164" fontId="60" fillId="5" borderId="0" xfId="0" applyFont="true" applyBorder="false" applyAlignment="false" applyProtection="false">
      <alignment horizontal="general" vertical="center" textRotation="0" wrapText="false" indent="0" shrinkToFit="false"/>
      <protection locked="true" hidden="false"/>
    </xf>
    <xf numFmtId="164" fontId="33" fillId="5" borderId="52" xfId="0" applyFont="true" applyBorder="true" applyAlignment="true" applyProtection="false">
      <alignment horizontal="center" vertical="center" textRotation="0" wrapText="false" indent="0" shrinkToFit="false"/>
      <protection locked="true" hidden="false"/>
    </xf>
    <xf numFmtId="164" fontId="33" fillId="0" borderId="53" xfId="0" applyFont="true" applyBorder="true" applyAlignment="true" applyProtection="false">
      <alignment horizontal="general" vertical="center" textRotation="0" wrapText="true" indent="0" shrinkToFit="false"/>
      <protection locked="true" hidden="false"/>
    </xf>
    <xf numFmtId="164" fontId="33" fillId="0" borderId="53" xfId="0" applyFont="true" applyBorder="true" applyAlignment="true" applyProtection="false">
      <alignment horizontal="left" vertical="center" textRotation="0" wrapText="true" indent="0" shrinkToFit="false"/>
      <protection locked="true" hidden="false"/>
    </xf>
    <xf numFmtId="164" fontId="33" fillId="5" borderId="55"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left" vertical="center" textRotation="0" wrapText="false" indent="0" shrinkToFit="false"/>
      <protection locked="true" hidden="false"/>
    </xf>
    <xf numFmtId="164" fontId="33" fillId="5" borderId="154" xfId="0" applyFont="true" applyBorder="true" applyAlignment="true" applyProtection="false">
      <alignment horizontal="left" vertical="center" textRotation="0" wrapText="false" indent="0" shrinkToFit="false"/>
      <protection locked="true" hidden="false"/>
    </xf>
    <xf numFmtId="164" fontId="60" fillId="5" borderId="0" xfId="0" applyFont="true" applyBorder="true" applyAlignment="true" applyProtection="false">
      <alignment horizontal="left" vertical="center" textRotation="0" wrapText="false" indent="0" shrinkToFit="false"/>
      <protection locked="true" hidden="false"/>
    </xf>
    <xf numFmtId="164" fontId="8" fillId="5" borderId="54" xfId="0" applyFont="true" applyBorder="true" applyAlignment="false" applyProtection="false">
      <alignment horizontal="general" vertical="center" textRotation="0" wrapText="false" indent="0" shrinkToFit="false"/>
      <protection locked="true" hidden="false"/>
    </xf>
    <xf numFmtId="164" fontId="32" fillId="5" borderId="55" xfId="0" applyFont="true" applyBorder="true" applyAlignment="true" applyProtection="false">
      <alignment horizontal="general" vertical="center" textRotation="0" wrapText="false" indent="0" shrinkToFit="false"/>
      <protection locked="true" hidden="false"/>
    </xf>
    <xf numFmtId="164" fontId="60" fillId="5" borderId="55" xfId="0" applyFont="true" applyBorder="true" applyAlignment="true" applyProtection="false">
      <alignment horizontal="right" vertical="center" textRotation="0" wrapText="false" indent="0" shrinkToFit="false"/>
      <protection locked="true" hidden="false"/>
    </xf>
    <xf numFmtId="164" fontId="101" fillId="5" borderId="55" xfId="0" applyFont="true" applyBorder="true" applyAlignment="true" applyProtection="false">
      <alignment horizontal="right" vertical="center" textRotation="0" wrapText="false" indent="0" shrinkToFit="false"/>
      <protection locked="true" hidden="false"/>
    </xf>
    <xf numFmtId="164" fontId="102" fillId="5" borderId="55" xfId="0" applyFont="true" applyBorder="true" applyAlignment="true" applyProtection="false">
      <alignment horizontal="right" vertical="center" textRotation="0" wrapText="false" indent="0" shrinkToFit="false"/>
      <protection locked="tru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4" fontId="54" fillId="5" borderId="51"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false" applyAlignment="true" applyProtection="false">
      <alignment horizontal="left" vertical="center" textRotation="0" wrapText="true" indent="0" shrinkToFit="false"/>
      <protection locked="true" hidden="false"/>
    </xf>
    <xf numFmtId="164" fontId="44" fillId="0" borderId="0" xfId="0" applyFont="true" applyBorder="false" applyAlignment="true" applyProtection="false">
      <alignment horizontal="left" vertical="center" textRotation="0" wrapText="true" indent="0" shrinkToFit="false"/>
      <protection locked="true" hidden="false"/>
    </xf>
    <xf numFmtId="164" fontId="33" fillId="5" borderId="55" xfId="0" applyFont="true" applyBorder="true" applyAlignment="true" applyProtection="false">
      <alignment horizontal="center" vertical="center" textRotation="0" wrapText="false" indent="0" shrinkToFit="true"/>
      <protection locked="true" hidden="false"/>
    </xf>
    <xf numFmtId="164" fontId="9" fillId="0" borderId="106" xfId="0" applyFont="true" applyBorder="true" applyAlignment="true" applyProtection="false">
      <alignment horizontal="center" vertical="center" textRotation="0" wrapText="false" indent="0" shrinkToFit="false"/>
      <protection locked="true" hidden="false"/>
    </xf>
    <xf numFmtId="164" fontId="9" fillId="0" borderId="106" xfId="0" applyFont="true" applyBorder="true" applyAlignment="true" applyProtection="false">
      <alignment horizontal="center" vertical="center" textRotation="0" wrapText="false" indent="0" shrinkToFit="true"/>
      <protection locked="true" hidden="false"/>
    </xf>
    <xf numFmtId="203" fontId="9" fillId="5" borderId="41" xfId="0" applyFont="true" applyBorder="true" applyAlignment="true" applyProtection="false">
      <alignment horizontal="center" vertical="center" textRotation="0" wrapText="false" indent="0" shrinkToFit="true"/>
      <protection locked="true" hidden="false"/>
    </xf>
    <xf numFmtId="203" fontId="9" fillId="5" borderId="40" xfId="0" applyFont="true" applyBorder="true" applyAlignment="true" applyProtection="false">
      <alignment horizontal="center" vertical="center" textRotation="0" wrapText="false" indent="0" shrinkToFit="true"/>
      <protection locked="true" hidden="false"/>
    </xf>
    <xf numFmtId="164" fontId="9" fillId="5" borderId="17" xfId="0" applyFont="true" applyBorder="true" applyAlignment="true" applyProtection="false">
      <alignment horizontal="center" vertical="center" textRotation="0" wrapText="false" indent="0" shrinkToFit="false"/>
      <protection locked="true" hidden="false"/>
    </xf>
    <xf numFmtId="203" fontId="9" fillId="5" borderId="17" xfId="0" applyFont="true" applyBorder="true" applyAlignment="true" applyProtection="false">
      <alignment horizontal="center" vertical="center" textRotation="0" wrapText="false" indent="0" shrinkToFit="false"/>
      <protection locked="true" hidden="false"/>
    </xf>
    <xf numFmtId="164" fontId="8" fillId="5" borderId="49" xfId="0" applyFont="true" applyBorder="true" applyAlignment="false" applyProtection="false">
      <alignment horizontal="general" vertical="center" textRotation="0" wrapText="false" indent="0" shrinkToFit="false"/>
      <protection locked="true" hidden="false"/>
    </xf>
    <xf numFmtId="164" fontId="9" fillId="5" borderId="79" xfId="0" applyFont="true" applyBorder="true" applyAlignment="true" applyProtection="false">
      <alignment horizontal="center" vertical="center" textRotation="0" wrapText="false" indent="0" shrinkToFit="false"/>
      <protection locked="true" hidden="false"/>
    </xf>
    <xf numFmtId="164" fontId="60" fillId="5" borderId="0" xfId="0" applyFont="true" applyBorder="false" applyAlignment="true" applyProtection="false">
      <alignment horizontal="center" vertical="center" textRotation="0" wrapText="false" indent="0" shrinkToFit="false"/>
      <protection locked="true" hidden="false"/>
    </xf>
    <xf numFmtId="164" fontId="29" fillId="0" borderId="88" xfId="0" applyFont="true" applyBorder="true" applyAlignment="true" applyProtection="false">
      <alignment horizontal="center" vertical="center" textRotation="0" wrapText="false" indent="0" shrinkToFit="false"/>
      <protection locked="true" hidden="false"/>
    </xf>
    <xf numFmtId="164" fontId="46" fillId="0" borderId="17" xfId="0" applyFont="true" applyBorder="true" applyAlignment="false" applyProtection="false">
      <alignment horizontal="general" vertical="center" textRotation="0" wrapText="false" indent="0" shrinkToFit="false"/>
      <protection locked="true" hidden="false"/>
    </xf>
    <xf numFmtId="164" fontId="46" fillId="0" borderId="44" xfId="0" applyFont="true" applyBorder="true" applyAlignment="false" applyProtection="false">
      <alignment horizontal="general" vertical="center" textRotation="0" wrapText="false" indent="0" shrinkToFit="false"/>
      <protection locked="true" hidden="false"/>
    </xf>
    <xf numFmtId="164" fontId="46" fillId="0" borderId="43" xfId="0" applyFont="true" applyBorder="true" applyAlignment="false" applyProtection="false">
      <alignment horizontal="general" vertical="center" textRotation="0" wrapText="false" indent="0" shrinkToFit="false"/>
      <protection locked="true" hidden="false"/>
    </xf>
    <xf numFmtId="164" fontId="46" fillId="0" borderId="47" xfId="0" applyFont="true" applyBorder="true" applyAlignment="false" applyProtection="false">
      <alignment horizontal="general" vertical="center" textRotation="0" wrapText="false" indent="0" shrinkToFit="false"/>
      <protection locked="true" hidden="false"/>
    </xf>
    <xf numFmtId="164" fontId="46" fillId="0" borderId="48"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93" fillId="0" borderId="0" xfId="0" applyFont="true" applyBorder="false" applyAlignment="true" applyProtection="false">
      <alignment horizontal="center" vertical="center" textRotation="0" wrapText="false" indent="0" shrinkToFit="false"/>
      <protection locked="true" hidden="false"/>
    </xf>
    <xf numFmtId="164" fontId="33" fillId="5" borderId="0" xfId="0" applyFont="true" applyBorder="false" applyAlignment="true" applyProtection="false">
      <alignment horizontal="general" vertical="center" textRotation="0" wrapText="true" indent="0" shrinkToFit="false"/>
      <protection locked="true" hidden="false"/>
    </xf>
    <xf numFmtId="164" fontId="33" fillId="5" borderId="51" xfId="0" applyFont="true" applyBorder="true" applyAlignment="true" applyProtection="false">
      <alignment horizontal="left" vertical="center" textRotation="0" wrapText="true" indent="0" shrinkToFit="false"/>
      <protection locked="true" hidden="false"/>
    </xf>
    <xf numFmtId="164" fontId="32" fillId="5" borderId="0" xfId="0" applyFont="true" applyBorder="true" applyAlignment="true" applyProtection="false">
      <alignment horizontal="left" vertical="center" textRotation="0" wrapText="true" indent="0" shrinkToFit="false"/>
      <protection locked="true" hidden="false"/>
    </xf>
    <xf numFmtId="164" fontId="32" fillId="5" borderId="51" xfId="0" applyFont="true" applyBorder="true" applyAlignment="true" applyProtection="false">
      <alignment horizontal="left" vertical="center" textRotation="0" wrapText="true" indent="0" shrinkToFit="false"/>
      <protection locked="true" hidden="false"/>
    </xf>
    <xf numFmtId="164" fontId="33" fillId="5" borderId="51" xfId="0" applyFont="true" applyBorder="true" applyAlignment="true" applyProtection="false">
      <alignment horizontal="general" vertical="center" textRotation="0" wrapText="true" indent="0" shrinkToFit="false"/>
      <protection locked="true" hidden="false"/>
    </xf>
    <xf numFmtId="164" fontId="33" fillId="0" borderId="51" xfId="0" applyFont="true" applyBorder="true" applyAlignment="true" applyProtection="false">
      <alignment horizontal="general" vertical="top" textRotation="0" wrapText="false" indent="0" shrinkToFit="false"/>
      <protection locked="true" hidden="false"/>
    </xf>
    <xf numFmtId="164" fontId="9" fillId="5" borderId="303" xfId="0" applyFont="true" applyBorder="true" applyAlignment="true" applyProtection="false">
      <alignment horizontal="center" vertical="center" textRotation="0" wrapText="true" indent="0" shrinkToFit="false"/>
      <protection locked="true" hidden="false"/>
    </xf>
    <xf numFmtId="164" fontId="9" fillId="5" borderId="75" xfId="0" applyFont="true" applyBorder="true" applyAlignment="true" applyProtection="false">
      <alignment horizontal="center" vertical="center" textRotation="0" wrapText="false" indent="0" shrinkToFit="true"/>
      <protection locked="true" hidden="false"/>
    </xf>
    <xf numFmtId="164" fontId="9" fillId="5" borderId="157" xfId="0" applyFont="true" applyBorder="true" applyAlignment="true" applyProtection="false">
      <alignment horizontal="center" vertical="center" textRotation="0" wrapText="false" indent="0" shrinkToFit="true"/>
      <protection locked="true" hidden="false"/>
    </xf>
    <xf numFmtId="164" fontId="9" fillId="5" borderId="51" xfId="0" applyFont="true" applyBorder="true" applyAlignment="true" applyProtection="false">
      <alignment horizontal="general" vertical="center" textRotation="0" wrapText="false" indent="0" shrinkToFit="false"/>
      <protection locked="true" hidden="false"/>
    </xf>
    <xf numFmtId="164" fontId="47" fillId="5" borderId="0" xfId="0" applyFont="true" applyBorder="true" applyAlignment="true" applyProtection="false">
      <alignment horizontal="general" vertical="top" textRotation="0" wrapText="false" indent="0" shrinkToFit="false"/>
      <protection locked="true" hidden="false"/>
    </xf>
    <xf numFmtId="164" fontId="33" fillId="5" borderId="55" xfId="0" applyFont="true" applyBorder="true" applyAlignment="true" applyProtection="false">
      <alignment horizontal="center" vertical="top" textRotation="0" wrapText="false" indent="0" shrinkToFit="true"/>
      <protection locked="true" hidden="false"/>
    </xf>
    <xf numFmtId="164" fontId="10" fillId="0" borderId="51" xfId="0" applyFont="true" applyBorder="true" applyAlignment="true" applyProtection="false">
      <alignment horizontal="general" vertical="top" textRotation="0" wrapText="tru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9" fillId="0" borderId="55" xfId="0" applyFont="true" applyBorder="true" applyAlignment="true" applyProtection="false">
      <alignment horizontal="general" vertical="top" textRotation="0" wrapText="false" indent="0" shrinkToFit="false"/>
      <protection locked="true" hidden="false"/>
    </xf>
    <xf numFmtId="164" fontId="9" fillId="5" borderId="49" xfId="0" applyFont="true" applyBorder="true" applyAlignment="true" applyProtection="false">
      <alignment horizontal="left" vertical="top" textRotation="0" wrapText="false" indent="0" shrinkToFit="false"/>
      <protection locked="true" hidden="false"/>
    </xf>
    <xf numFmtId="164" fontId="9" fillId="5" borderId="49" xfId="0" applyFont="true" applyBorder="true" applyAlignment="true" applyProtection="false">
      <alignment horizontal="right" vertical="center" textRotation="0" wrapText="false" indent="0" shrinkToFit="false"/>
      <protection locked="true" hidden="false"/>
    </xf>
    <xf numFmtId="164" fontId="33" fillId="5" borderId="79" xfId="0" applyFont="true" applyBorder="true" applyAlignment="true" applyProtection="false">
      <alignment horizontal="left" vertical="center" textRotation="0" wrapText="false" indent="0" shrinkToFit="false"/>
      <protection locked="true" hidden="false"/>
    </xf>
    <xf numFmtId="164" fontId="104" fillId="0" borderId="50" xfId="0" applyFont="true" applyBorder="true" applyAlignment="true" applyProtection="false">
      <alignment horizontal="center" vertical="center" textRotation="0" wrapText="false" indent="0" shrinkToFit="false"/>
      <protection locked="true" hidden="false"/>
    </xf>
    <xf numFmtId="164" fontId="33" fillId="5" borderId="52" xfId="0" applyFont="true" applyBorder="true" applyAlignment="true" applyProtection="false">
      <alignment horizontal="left" vertical="center" textRotation="0" wrapText="false" indent="0" shrinkToFit="false"/>
      <protection locked="true" hidden="false"/>
    </xf>
    <xf numFmtId="164" fontId="9" fillId="5" borderId="54" xfId="0" applyFont="true" applyBorder="true" applyAlignment="true" applyProtection="false">
      <alignment horizontal="left" vertical="center" textRotation="0" wrapText="false" indent="0" shrinkToFit="tru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7" fillId="5" borderId="0" xfId="0" applyFont="true" applyBorder="false" applyAlignment="false" applyProtection="false">
      <alignment horizontal="general" vertical="center" textRotation="0" wrapText="false" indent="0" shrinkToFit="false"/>
      <protection locked="true" hidden="false"/>
    </xf>
    <xf numFmtId="164" fontId="9" fillId="5" borderId="4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33" fillId="5" borderId="53" xfId="0" applyFont="true" applyBorder="true" applyAlignment="true" applyProtection="false">
      <alignment horizontal="general" vertical="top" textRotation="0" wrapText="false" indent="0" shrinkToFit="false"/>
      <protection locked="true" hidden="false"/>
    </xf>
    <xf numFmtId="164" fontId="33" fillId="5" borderId="80" xfId="0" applyFont="true" applyBorder="true" applyAlignment="true" applyProtection="false">
      <alignment horizontal="left" vertical="center" textRotation="0" wrapText="false" indent="0" shrinkToFit="false"/>
      <protection locked="true" hidden="false"/>
    </xf>
    <xf numFmtId="164" fontId="104" fillId="0" borderId="55" xfId="0" applyFont="true" applyBorder="true" applyAlignment="true" applyProtection="false">
      <alignment horizontal="center" vertical="center" textRotation="0" wrapText="false" indent="0" shrinkToFit="false"/>
      <protection locked="true" hidden="false"/>
    </xf>
    <xf numFmtId="164" fontId="104" fillId="0" borderId="0" xfId="0" applyFont="true" applyBorder="false" applyAlignment="true" applyProtection="false">
      <alignment horizontal="center" vertical="center" textRotation="0" wrapText="false" indent="0" shrinkToFit="false"/>
      <protection locked="true" hidden="false"/>
    </xf>
    <xf numFmtId="164" fontId="104" fillId="0" borderId="18" xfId="0" applyFont="true" applyBorder="true" applyAlignment="true" applyProtection="false">
      <alignment horizontal="center" vertical="center" textRotation="0" wrapText="false" indent="0" shrinkToFit="false"/>
      <protection locked="true" hidden="false"/>
    </xf>
    <xf numFmtId="164" fontId="9" fillId="5" borderId="55" xfId="0" applyFont="true" applyBorder="true" applyAlignment="true" applyProtection="false">
      <alignment horizontal="general" vertical="center" textRotation="0" wrapText="false" indent="0" shrinkToFit="false"/>
      <protection locked="true" hidden="false"/>
    </xf>
    <xf numFmtId="164" fontId="104" fillId="0" borderId="53" xfId="0" applyFont="true" applyBorder="true" applyAlignment="true" applyProtection="false">
      <alignment horizontal="center" vertical="center" textRotation="0" wrapText="false" indent="0" shrinkToFit="false"/>
      <protection locked="true" hidden="false"/>
    </xf>
    <xf numFmtId="164" fontId="9" fillId="0" borderId="55" xfId="0" applyFont="true" applyBorder="true" applyAlignment="true" applyProtection="false">
      <alignment horizontal="general" vertical="center" textRotation="0" wrapText="false" indent="0" shrinkToFit="false"/>
      <protection locked="true" hidden="false"/>
    </xf>
    <xf numFmtId="164" fontId="9" fillId="0" borderId="47" xfId="0" applyFont="true" applyBorder="true" applyAlignment="true" applyProtection="false">
      <alignment horizontal="left" vertical="center" textRotation="0" wrapText="false" indent="0" shrinkToFit="false"/>
      <protection locked="true" hidden="false"/>
    </xf>
    <xf numFmtId="164" fontId="33" fillId="5" borderId="80" xfId="0" applyFont="true" applyBorder="true" applyAlignment="true" applyProtection="false">
      <alignment horizontal="left" vertical="top" textRotation="0" wrapText="true" indent="0" shrinkToFit="false"/>
      <protection locked="true" hidden="false"/>
    </xf>
    <xf numFmtId="164" fontId="33" fillId="0" borderId="53" xfId="0" applyFont="true" applyBorder="true" applyAlignment="true" applyProtection="false">
      <alignment horizontal="general" vertical="top" textRotation="0" wrapText="true" indent="0" shrinkToFit="false"/>
      <protection locked="true" hidden="false"/>
    </xf>
    <xf numFmtId="164" fontId="33" fillId="0" borderId="55" xfId="0" applyFont="true" applyBorder="true" applyAlignment="true" applyProtection="false">
      <alignment horizontal="general" vertical="center" textRotation="0" wrapText="false" indent="0" shrinkToFit="false"/>
      <protection locked="true" hidden="false"/>
    </xf>
    <xf numFmtId="164" fontId="33" fillId="0" borderId="55" xfId="0" applyFont="true" applyBorder="true" applyAlignment="true" applyProtection="false">
      <alignment horizontal="general" vertical="top" textRotation="0" wrapText="false" indent="0" shrinkToFit="false"/>
      <protection locked="true" hidden="false"/>
    </xf>
    <xf numFmtId="164" fontId="9" fillId="5" borderId="38" xfId="0" applyFont="true" applyBorder="true" applyAlignment="true" applyProtection="false">
      <alignment horizontal="center" vertical="center" textRotation="0" wrapText="true" indent="0" shrinkToFit="false"/>
      <protection locked="true" hidden="false"/>
    </xf>
    <xf numFmtId="164" fontId="9" fillId="5" borderId="38" xfId="0" applyFont="true" applyBorder="true" applyAlignment="true" applyProtection="false">
      <alignment horizontal="center" vertical="center" textRotation="0" wrapText="false" indent="0" shrinkToFit="true"/>
      <protection locked="true" hidden="false"/>
    </xf>
    <xf numFmtId="164" fontId="9" fillId="5" borderId="38" xfId="0" applyFont="true" applyBorder="true" applyAlignment="true" applyProtection="false">
      <alignment horizontal="left" vertical="center" textRotation="0" wrapText="true" indent="0" shrinkToFit="true"/>
      <protection locked="true" hidden="false"/>
    </xf>
    <xf numFmtId="166" fontId="9" fillId="5" borderId="38" xfId="0" applyFont="true" applyBorder="true" applyAlignment="true" applyProtection="false">
      <alignment horizontal="center" vertical="center" textRotation="0" wrapText="false" indent="0" shrinkToFit="false"/>
      <protection locked="true" hidden="false"/>
    </xf>
    <xf numFmtId="164" fontId="9" fillId="5" borderId="64" xfId="0" applyFont="true" applyBorder="true" applyAlignment="true" applyProtection="false">
      <alignment horizontal="center" vertical="center" textRotation="0" wrapText="true" indent="0" shrinkToFit="false"/>
      <protection locked="true" hidden="false"/>
    </xf>
    <xf numFmtId="164" fontId="9" fillId="5" borderId="64" xfId="0" applyFont="true" applyBorder="true" applyAlignment="true" applyProtection="false">
      <alignment horizontal="center" vertical="center" textRotation="0" wrapText="false" indent="0" shrinkToFit="true"/>
      <protection locked="true" hidden="false"/>
    </xf>
    <xf numFmtId="164" fontId="9" fillId="5" borderId="64" xfId="0" applyFont="true" applyBorder="true" applyAlignment="true" applyProtection="false">
      <alignment horizontal="left" vertical="center" textRotation="0" wrapText="true" indent="0" shrinkToFit="true"/>
      <protection locked="true" hidden="false"/>
    </xf>
    <xf numFmtId="166" fontId="9" fillId="5" borderId="64" xfId="0" applyFont="true" applyBorder="true" applyAlignment="true" applyProtection="false">
      <alignment horizontal="center" vertical="center" textRotation="0" wrapText="false" indent="0" shrinkToFit="false"/>
      <protection locked="true" hidden="false"/>
    </xf>
    <xf numFmtId="164" fontId="9" fillId="5" borderId="53" xfId="0" applyFont="true" applyBorder="true" applyAlignment="false" applyProtection="false">
      <alignment horizontal="general" vertical="center" textRotation="0" wrapText="false" indent="0" shrinkToFit="false"/>
      <protection locked="true" hidden="false"/>
    </xf>
    <xf numFmtId="164" fontId="9" fillId="5" borderId="0" xfId="0" applyFont="true" applyBorder="false" applyAlignment="true" applyProtection="false">
      <alignment horizontal="general" vertical="center" textRotation="0" wrapText="false" indent="0" shrinkToFit="true"/>
      <protection locked="true" hidden="false"/>
    </xf>
    <xf numFmtId="210" fontId="9" fillId="5" borderId="0" xfId="21" applyFont="true" applyBorder="true" applyAlignment="true" applyProtection="true">
      <alignment horizontal="general" vertical="center" textRotation="0" wrapText="false" indent="0" shrinkToFit="false"/>
      <protection locked="true" hidden="false"/>
    </xf>
    <xf numFmtId="164" fontId="9" fillId="0" borderId="38" xfId="0" applyFont="true" applyBorder="true" applyAlignment="true" applyProtection="false">
      <alignment horizontal="distributed" vertical="center" textRotation="0" wrapText="false" indent="0" shrinkToFit="false"/>
      <protection locked="true" hidden="false"/>
    </xf>
    <xf numFmtId="199" fontId="9" fillId="5" borderId="38" xfId="0" applyFont="true" applyBorder="true" applyAlignment="true" applyProtection="false">
      <alignment horizontal="center" vertical="center" textRotation="0" wrapText="false" indent="0" shrinkToFit="true"/>
      <protection locked="true" hidden="false"/>
    </xf>
    <xf numFmtId="199" fontId="9" fillId="5" borderId="16" xfId="0" applyFont="true" applyBorder="true" applyAlignment="true" applyProtection="false">
      <alignment horizontal="center" vertical="center" textRotation="0" wrapText="false" indent="0" shrinkToFit="true"/>
      <protection locked="true" hidden="false"/>
    </xf>
    <xf numFmtId="164" fontId="9" fillId="0" borderId="68" xfId="0" applyFont="true" applyBorder="true" applyAlignment="true" applyProtection="false">
      <alignment horizontal="distributed" vertical="center" textRotation="0" wrapText="false" indent="0" shrinkToFit="false"/>
      <protection locked="true" hidden="false"/>
    </xf>
    <xf numFmtId="199" fontId="9" fillId="5" borderId="71" xfId="0" applyFont="true" applyBorder="true" applyAlignment="true" applyProtection="false">
      <alignment horizontal="center" vertical="center" textRotation="0" wrapText="false" indent="0" shrinkToFit="true"/>
      <protection locked="true" hidden="false"/>
    </xf>
    <xf numFmtId="164" fontId="9" fillId="0" borderId="68" xfId="0" applyFont="true" applyBorder="true" applyAlignment="true" applyProtection="false">
      <alignment horizontal="center" vertical="center" textRotation="0" wrapText="false" indent="0" shrinkToFit="false"/>
      <protection locked="true" hidden="false"/>
    </xf>
    <xf numFmtId="199" fontId="9" fillId="5" borderId="70" xfId="0" applyFont="true" applyBorder="true" applyAlignment="true" applyProtection="false">
      <alignment horizontal="center" vertical="center" textRotation="0" wrapText="false" indent="0" shrinkToFit="true"/>
      <protection locked="true" hidden="false"/>
    </xf>
    <xf numFmtId="164" fontId="9" fillId="0" borderId="77" xfId="0" applyFont="true" applyBorder="true" applyAlignment="true" applyProtection="false">
      <alignment horizontal="distributed" vertical="center" textRotation="0" wrapText="false" indent="0" shrinkToFit="false"/>
      <protection locked="true" hidden="false"/>
    </xf>
    <xf numFmtId="199" fontId="9" fillId="5" borderId="48" xfId="0" applyFont="true" applyBorder="true" applyAlignment="true" applyProtection="false">
      <alignment horizontal="center" vertical="center" textRotation="0" wrapText="false" indent="0" shrinkToFit="true"/>
      <protection locked="true" hidden="false"/>
    </xf>
    <xf numFmtId="199" fontId="9" fillId="5" borderId="47" xfId="0" applyFont="true" applyBorder="true" applyAlignment="true" applyProtection="false">
      <alignment horizontal="center" vertical="center" textRotation="0" wrapText="false" indent="0" shrinkToFit="true"/>
      <protection locked="true" hidden="false"/>
    </xf>
    <xf numFmtId="164" fontId="9" fillId="0" borderId="37" xfId="0" applyFont="true" applyBorder="true" applyAlignment="true" applyProtection="false">
      <alignment horizontal="distributed" vertical="center" textRotation="0" wrapText="false" indent="0" shrinkToFit="tru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211" fontId="9" fillId="0" borderId="0" xfId="0" applyFont="true" applyBorder="false" applyAlignment="true" applyProtection="false">
      <alignment horizontal="right" vertical="center" textRotation="0" wrapText="false" indent="0" shrinkToFit="false"/>
      <protection locked="true" hidden="false"/>
    </xf>
    <xf numFmtId="164" fontId="9" fillId="5" borderId="38" xfId="0" applyFont="true" applyBorder="true" applyAlignment="true" applyProtection="false">
      <alignment horizontal="left" vertical="center" textRotation="0" wrapText="false" indent="0" shrinkToFit="true"/>
      <protection locked="true" hidden="false"/>
    </xf>
    <xf numFmtId="179" fontId="9" fillId="0" borderId="38" xfId="0" applyFont="true" applyBorder="true" applyAlignment="true" applyProtection="false">
      <alignment horizontal="right" vertical="center" textRotation="0" wrapText="false" indent="0" shrinkToFit="false"/>
      <protection locked="true" hidden="false"/>
    </xf>
    <xf numFmtId="164" fontId="9" fillId="5" borderId="68" xfId="0" applyFont="true" applyBorder="true" applyAlignment="true" applyProtection="false">
      <alignment horizontal="left" vertical="center" textRotation="0" wrapText="false" indent="0" shrinkToFit="true"/>
      <protection locked="true" hidden="false"/>
    </xf>
    <xf numFmtId="179" fontId="9" fillId="0" borderId="68" xfId="0" applyFont="true" applyBorder="true" applyAlignment="true" applyProtection="false">
      <alignment horizontal="right" vertical="center" textRotation="0" wrapText="false" indent="0" shrinkToFit="false"/>
      <protection locked="true" hidden="false"/>
    </xf>
    <xf numFmtId="164" fontId="9" fillId="5" borderId="37" xfId="0" applyFont="true" applyBorder="true" applyAlignment="true" applyProtection="false">
      <alignment horizontal="left" vertical="center" textRotation="0" wrapText="false" indent="0" shrinkToFit="true"/>
      <protection locked="true" hidden="false"/>
    </xf>
    <xf numFmtId="179" fontId="9" fillId="0" borderId="37" xfId="0" applyFont="true" applyBorder="true" applyAlignment="true" applyProtection="false">
      <alignment horizontal="right" vertical="center" textRotation="0" wrapText="false" indent="0" shrinkToFit="false"/>
      <protection locked="true" hidden="false"/>
    </xf>
    <xf numFmtId="164" fontId="33" fillId="5" borderId="55" xfId="0" applyFont="true" applyBorder="true" applyAlignment="true" applyProtection="false">
      <alignment horizontal="center" vertical="center" textRotation="0" wrapText="true" indent="0" shrinkToFit="false"/>
      <protection locked="true" hidden="false"/>
    </xf>
    <xf numFmtId="164" fontId="9" fillId="5" borderId="49" xfId="0" applyFont="true" applyBorder="true" applyAlignment="true" applyProtection="true">
      <alignment horizontal="general" vertical="center" textRotation="0" wrapText="false" indent="0" shrinkToFit="false"/>
      <protection locked="true" hidden="false"/>
    </xf>
    <xf numFmtId="164" fontId="33" fillId="5" borderId="79" xfId="0" applyFont="true" applyBorder="true" applyAlignment="true" applyProtection="true">
      <alignment horizontal="general" vertical="center" textRotation="0" wrapText="false" indent="0" shrinkToFit="false"/>
      <protection locked="true" hidden="false"/>
    </xf>
    <xf numFmtId="164" fontId="33" fillId="5" borderId="49" xfId="0" applyFont="true" applyBorder="true" applyAlignment="true" applyProtection="true">
      <alignment horizontal="general" vertical="center" textRotation="0" wrapText="false" indent="0" shrinkToFit="false"/>
      <protection locked="true" hidden="false"/>
    </xf>
    <xf numFmtId="164" fontId="68" fillId="5" borderId="0" xfId="0" applyFont="true" applyBorder="true" applyAlignment="true" applyProtection="false">
      <alignment horizontal="left" vertical="top" textRotation="0" wrapText="true" indent="0" shrinkToFit="false"/>
      <protection locked="true" hidden="false"/>
    </xf>
    <xf numFmtId="164" fontId="33" fillId="5" borderId="0" xfId="0" applyFont="true" applyBorder="true" applyAlignment="true" applyProtection="false">
      <alignment horizontal="general" vertical="center" textRotation="0" wrapText="false" indent="0" shrinkToFit="false"/>
      <protection locked="true" hidden="false"/>
    </xf>
    <xf numFmtId="164" fontId="33" fillId="5" borderId="53" xfId="0" applyFont="true" applyBorder="true" applyAlignment="true" applyProtection="false">
      <alignment horizontal="left" vertical="center" textRotation="0" wrapText="true" indent="0" shrinkToFit="false"/>
      <protection locked="true" hidden="false"/>
    </xf>
    <xf numFmtId="164" fontId="33" fillId="0" borderId="154" xfId="0" applyFont="true" applyBorder="true" applyAlignment="true" applyProtection="false">
      <alignment horizontal="left" vertical="center" textRotation="0" wrapText="true" indent="0" shrinkToFit="false"/>
      <protection locked="true" hidden="false"/>
    </xf>
    <xf numFmtId="164" fontId="32" fillId="0" borderId="0" xfId="0" applyFont="true" applyBorder="true" applyAlignment="true" applyProtection="false">
      <alignment horizontal="left" vertical="center" textRotation="0" wrapText="true" indent="0" shrinkToFit="false"/>
      <protection locked="true" hidden="false"/>
    </xf>
    <xf numFmtId="164" fontId="68" fillId="5" borderId="0" xfId="0" applyFont="true" applyBorder="true" applyAlignment="true" applyProtection="false">
      <alignment horizontal="general" vertical="center" textRotation="0" wrapText="false" indent="0" shrinkToFit="false"/>
      <protection locked="true" hidden="false"/>
    </xf>
    <xf numFmtId="164" fontId="68" fillId="5" borderId="0" xfId="0" applyFont="true" applyBorder="true" applyAlignment="true" applyProtection="false">
      <alignment horizontal="general" vertical="center" textRotation="0" wrapText="true" indent="0" shrinkToFit="false"/>
      <protection locked="true" hidden="false"/>
    </xf>
    <xf numFmtId="164" fontId="31" fillId="0" borderId="40" xfId="0" applyFont="true" applyBorder="true" applyAlignment="true" applyProtection="false">
      <alignment horizontal="left" vertical="top" textRotation="0" wrapText="true" indent="0" shrinkToFit="false"/>
      <protection locked="true" hidden="false"/>
    </xf>
    <xf numFmtId="164" fontId="9" fillId="0" borderId="11" xfId="0" applyFont="true" applyBorder="true" applyAlignment="true" applyProtection="false">
      <alignment horizontal="right" vertical="center" textRotation="0" wrapText="false" indent="0" shrinkToFit="false"/>
      <protection locked="true" hidden="false"/>
    </xf>
    <xf numFmtId="164" fontId="9" fillId="0" borderId="47" xfId="0" applyFont="true" applyBorder="true" applyAlignment="true" applyProtection="false">
      <alignment horizontal="right" vertical="center" textRotation="0" wrapText="false" indent="0" shrinkToFit="false"/>
      <protection locked="true" hidden="false"/>
    </xf>
    <xf numFmtId="164" fontId="9" fillId="0" borderId="49" xfId="0" applyFont="true" applyBorder="true" applyAlignment="true" applyProtection="false">
      <alignment horizontal="left" vertical="center" textRotation="0" wrapText="false" indent="0" shrinkToFit="false"/>
      <protection locked="true" hidden="false"/>
    </xf>
    <xf numFmtId="164" fontId="33" fillId="5" borderId="152" xfId="0" applyFont="true" applyBorder="true" applyAlignment="false" applyProtection="false">
      <alignment horizontal="general" vertical="center" textRotation="0" wrapText="false" indent="0" shrinkToFit="false"/>
      <protection locked="true" hidden="false"/>
    </xf>
    <xf numFmtId="164" fontId="9" fillId="0" borderId="55" xfId="0" applyFont="true" applyBorder="true" applyAlignment="true" applyProtection="false">
      <alignment horizontal="right" vertical="top" textRotation="0" wrapText="false" indent="0" shrinkToFit="false"/>
      <protection locked="true" hidden="false"/>
    </xf>
    <xf numFmtId="164" fontId="9" fillId="5" borderId="0" xfId="0" applyFont="true" applyBorder="false" applyAlignment="true" applyProtection="false">
      <alignment horizontal="left" vertical="center" textRotation="0" wrapText="true" indent="0" shrinkToFit="false"/>
      <protection locked="true" hidden="false"/>
    </xf>
    <xf numFmtId="164" fontId="32" fillId="0" borderId="17" xfId="0" applyFont="true" applyBorder="true" applyAlignment="false" applyProtection="false">
      <alignment horizontal="general" vertical="center" textRotation="0" wrapText="false" indent="0" shrinkToFit="false"/>
      <protection locked="true" hidden="false"/>
    </xf>
    <xf numFmtId="164" fontId="32" fillId="0" borderId="44" xfId="0" applyFont="true" applyBorder="true" applyAlignment="false" applyProtection="false">
      <alignment horizontal="general" vertical="center" textRotation="0" wrapText="false" indent="0" shrinkToFit="false"/>
      <protection locked="true" hidden="false"/>
    </xf>
    <xf numFmtId="164" fontId="63" fillId="0" borderId="42" xfId="0" applyFont="true" applyBorder="true" applyAlignment="true" applyProtection="false">
      <alignment horizontal="right" vertical="center" textRotation="0" wrapText="false" indent="0" shrinkToFit="false"/>
      <protection locked="true" hidden="false"/>
    </xf>
    <xf numFmtId="164" fontId="76" fillId="0" borderId="0" xfId="0" applyFont="true" applyBorder="true" applyAlignment="false" applyProtection="false">
      <alignment horizontal="general" vertical="center" textRotation="0" wrapText="false" indent="0" shrinkToFit="false"/>
      <protection locked="true" hidden="false"/>
    </xf>
    <xf numFmtId="164" fontId="32" fillId="0" borderId="43" xfId="0" applyFont="true" applyBorder="true" applyAlignment="false" applyProtection="false">
      <alignment horizontal="general" vertical="center" textRotation="0" wrapText="false" indent="0" shrinkToFit="false"/>
      <protection locked="true" hidden="false"/>
    </xf>
    <xf numFmtId="164" fontId="32" fillId="0" borderId="43" xfId="0" applyFont="true" applyBorder="true" applyAlignment="true" applyProtection="false">
      <alignment horizontal="left" vertical="top" textRotation="0" wrapText="true" indent="0" shrinkToFit="false"/>
      <protection locked="true" hidden="false"/>
    </xf>
    <xf numFmtId="164" fontId="33" fillId="5" borderId="55" xfId="0" applyFont="true" applyBorder="true" applyAlignment="true" applyProtection="false">
      <alignment horizontal="center" vertical="top" textRotation="0" wrapText="false" indent="0" shrinkToFit="false"/>
      <protection locked="true" hidden="false"/>
    </xf>
    <xf numFmtId="164" fontId="32" fillId="0" borderId="48" xfId="0" applyFont="true" applyBorder="true" applyAlignment="true" applyProtection="false">
      <alignment horizontal="left" vertical="top" textRotation="0" wrapText="true" indent="0" shrinkToFit="false"/>
      <protection locked="true" hidden="false"/>
    </xf>
    <xf numFmtId="164" fontId="54" fillId="5" borderId="0" xfId="0" applyFont="true" applyBorder="false" applyAlignment="false" applyProtection="false">
      <alignment horizontal="general" vertical="center" textRotation="0" wrapText="false" indent="0" shrinkToFit="false"/>
      <protection locked="true" hidden="false"/>
    </xf>
    <xf numFmtId="164" fontId="31" fillId="0" borderId="151" xfId="0" applyFont="true" applyBorder="true" applyAlignment="false" applyProtection="false">
      <alignment horizontal="general" vertical="center" textRotation="0" wrapText="false" indent="0" shrinkToFit="false"/>
      <protection locked="true" hidden="false"/>
    </xf>
    <xf numFmtId="164" fontId="9" fillId="0" borderId="52" xfId="0" applyFont="true" applyBorder="true" applyAlignment="false" applyProtection="false">
      <alignment horizontal="general" vertical="center" textRotation="0" wrapText="false" indent="0" shrinkToFit="false"/>
      <protection locked="true" hidden="false"/>
    </xf>
    <xf numFmtId="164" fontId="9" fillId="0" borderId="89" xfId="0" applyFont="true" applyBorder="true" applyAlignment="false" applyProtection="false">
      <alignment horizontal="general" vertical="center" textRotation="0" wrapText="false" indent="0" shrinkToFit="false"/>
      <protection locked="true" hidden="false"/>
    </xf>
    <xf numFmtId="199" fontId="9" fillId="5" borderId="38" xfId="0" applyFont="true" applyBorder="true" applyAlignment="true" applyProtection="false">
      <alignment horizontal="center" vertical="center" textRotation="0" wrapText="false" indent="0" shrinkToFit="false"/>
      <protection locked="true" hidden="false"/>
    </xf>
    <xf numFmtId="164" fontId="9" fillId="5" borderId="38" xfId="0" applyFont="true" applyBorder="true" applyAlignment="true" applyProtection="false">
      <alignment horizontal="left" vertical="center" textRotation="0" wrapText="true" indent="0" shrinkToFit="false"/>
      <protection locked="true" hidden="false"/>
    </xf>
    <xf numFmtId="199" fontId="9" fillId="5" borderId="40" xfId="0" applyFont="true" applyBorder="true" applyAlignment="true" applyProtection="false">
      <alignment horizontal="center" vertical="center" textRotation="0" wrapText="false" indent="0" shrinkToFit="false"/>
      <protection locked="true" hidden="false"/>
    </xf>
    <xf numFmtId="164" fontId="9" fillId="5" borderId="40" xfId="0" applyFont="true" applyBorder="true" applyAlignment="true" applyProtection="false">
      <alignment horizontal="left" vertical="center" textRotation="0" wrapText="true" indent="0" shrinkToFit="false"/>
      <protection locked="true" hidden="false"/>
    </xf>
    <xf numFmtId="206" fontId="33" fillId="5" borderId="0" xfId="0" applyFont="true" applyBorder="true" applyAlignment="true" applyProtection="false">
      <alignment horizontal="left" vertical="center" textRotation="0" wrapText="false" indent="0" shrinkToFit="false"/>
      <protection locked="true" hidden="false"/>
    </xf>
    <xf numFmtId="164" fontId="33" fillId="5" borderId="53" xfId="0" applyFont="true" applyBorder="true" applyAlignment="true" applyProtection="false">
      <alignment horizontal="general" vertical="center" textRotation="0" wrapText="false" indent="0" shrinkToFit="false"/>
      <protection locked="true" hidden="false"/>
    </xf>
    <xf numFmtId="164" fontId="9" fillId="5" borderId="49" xfId="0" applyFont="true" applyBorder="true" applyAlignment="true" applyProtection="false">
      <alignment horizontal="general" vertical="center" textRotation="0" wrapText="true" indent="0" shrinkToFit="false"/>
      <protection locked="true" hidden="false"/>
    </xf>
    <xf numFmtId="164" fontId="30" fillId="0" borderId="239" xfId="0" applyFont="true" applyBorder="true" applyAlignment="false" applyProtection="false">
      <alignment horizontal="general" vertical="center" textRotation="0" wrapText="false" indent="0" shrinkToFit="false"/>
      <protection locked="true" hidden="false"/>
    </xf>
    <xf numFmtId="164" fontId="85" fillId="0" borderId="17" xfId="0" applyFont="true" applyBorder="true" applyAlignment="false" applyProtection="false">
      <alignment horizontal="general" vertical="center" textRotation="0" wrapText="false" indent="0" shrinkToFit="false"/>
      <protection locked="true" hidden="false"/>
    </xf>
    <xf numFmtId="164" fontId="32" fillId="0" borderId="53" xfId="0" applyFont="true" applyBorder="true" applyAlignment="true" applyProtection="false">
      <alignment horizontal="left" vertical="center" textRotation="0" wrapText="false" indent="0" shrinkToFit="false"/>
      <protection locked="true" hidden="false"/>
    </xf>
    <xf numFmtId="164" fontId="30" fillId="0" borderId="51"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false" applyAlignment="true" applyProtection="false">
      <alignment horizontal="left" vertical="bottom" textRotation="0" wrapText="false" indent="0" shrinkToFit="false"/>
      <protection locked="true" hidden="false"/>
    </xf>
    <xf numFmtId="164" fontId="31" fillId="0" borderId="0" xfId="0" applyFont="true" applyBorder="false" applyAlignment="true" applyProtection="false">
      <alignment horizontal="general" vertical="bottom" textRotation="0" wrapText="false" indent="0" shrinkToFit="false"/>
      <protection locked="true" hidden="false"/>
    </xf>
    <xf numFmtId="164" fontId="31" fillId="0" borderId="0" xfId="0" applyFont="true" applyBorder="tru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false">
      <alignment horizontal="left" vertical="bottom" textRotation="0" wrapText="false" indent="0" shrinkToFit="false"/>
      <protection locked="true" hidden="false"/>
    </xf>
    <xf numFmtId="164" fontId="31" fillId="0" borderId="0" xfId="0" applyFont="true" applyBorder="true" applyAlignment="true" applyProtection="false">
      <alignment horizontal="center" vertical="bottom" textRotation="0" wrapText="false" indent="0" shrinkToFit="true"/>
      <protection locked="true" hidden="false"/>
    </xf>
    <xf numFmtId="164" fontId="32" fillId="0" borderId="0" xfId="0" applyFont="true" applyBorder="false" applyAlignment="true" applyProtection="false">
      <alignment horizontal="general" vertical="bottom" textRotation="0" wrapText="false" indent="0" shrinkToFit="true"/>
      <protection locked="true" hidden="false"/>
    </xf>
    <xf numFmtId="164" fontId="31" fillId="0" borderId="0" xfId="0" applyFont="true" applyBorder="false" applyAlignment="true" applyProtection="false">
      <alignment horizontal="center" vertical="bottom" textRotation="0" wrapText="false" indent="0" shrinkToFit="true"/>
      <protection locked="true" hidden="false"/>
    </xf>
    <xf numFmtId="164" fontId="32" fillId="0" borderId="0" xfId="0" applyFont="true" applyBorder="false" applyAlignment="true" applyProtection="false">
      <alignment horizontal="general" vertical="bottom" textRotation="0" wrapText="false" indent="0" shrinkToFit="false"/>
      <protection locked="true" hidden="false"/>
    </xf>
    <xf numFmtId="164" fontId="32" fillId="0" borderId="54" xfId="0" applyFont="true" applyBorder="true" applyAlignment="false" applyProtection="false">
      <alignment horizontal="general" vertical="center" textRotation="0" wrapText="false" indent="0" shrinkToFit="false"/>
      <protection locked="true" hidden="false"/>
    </xf>
    <xf numFmtId="164" fontId="32" fillId="0" borderId="0" xfId="0" applyFont="true" applyBorder="true" applyAlignment="true" applyProtection="tru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general" vertical="top" textRotation="0" wrapText="true" indent="0" shrinkToFit="false"/>
      <protection locked="true" hidden="false"/>
    </xf>
    <xf numFmtId="164" fontId="38" fillId="0" borderId="53" xfId="0" applyFont="true" applyBorder="true" applyAlignment="true" applyProtection="false">
      <alignment horizontal="general" vertical="top" textRotation="0" wrapText="true" indent="0" shrinkToFit="false"/>
      <protection locked="true" hidden="false"/>
    </xf>
    <xf numFmtId="164" fontId="38" fillId="0" borderId="51" xfId="0" applyFont="true" applyBorder="true" applyAlignment="true" applyProtection="false">
      <alignment horizontal="general" vertical="top" textRotation="0" wrapText="tru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6" fillId="0" borderId="0" xfId="0" applyFont="true" applyBorder="true" applyAlignment="true" applyProtection="false">
      <alignment horizontal="left" vertical="center" textRotation="0" wrapText="true" indent="0" shrinkToFit="false"/>
      <protection locked="true" hidden="false"/>
    </xf>
    <xf numFmtId="164" fontId="36" fillId="0" borderId="0" xfId="0" applyFont="true" applyBorder="false" applyAlignment="true" applyProtection="false">
      <alignment horizontal="general" vertical="center" textRotation="0" wrapText="true" indent="0" shrinkToFit="false"/>
      <protection locked="true" hidden="false"/>
    </xf>
    <xf numFmtId="164" fontId="36" fillId="0" borderId="54" xfId="0" applyFont="true" applyBorder="true" applyAlignment="false" applyProtection="false">
      <alignment horizontal="general" vertical="center" textRotation="0" wrapText="false" indent="0" shrinkToFit="false"/>
      <protection locked="true" hidden="false"/>
    </xf>
    <xf numFmtId="164" fontId="82" fillId="0" borderId="53" xfId="0" applyFont="true" applyBorder="true" applyAlignment="true" applyProtection="false">
      <alignment horizontal="left" vertical="center" textRotation="0" wrapText="false" indent="0" shrinkToFit="false"/>
      <protection locked="true" hidden="false"/>
    </xf>
    <xf numFmtId="164" fontId="82" fillId="0" borderId="51" xfId="0" applyFont="true" applyBorder="true" applyAlignment="true" applyProtection="false">
      <alignment horizontal="left" vertical="center" textRotation="0" wrapText="false" indent="0" shrinkToFit="false"/>
      <protection locked="true" hidden="false"/>
    </xf>
    <xf numFmtId="164" fontId="40" fillId="0" borderId="53" xfId="0" applyFont="true" applyBorder="true" applyAlignment="true" applyProtection="false">
      <alignment horizontal="left" vertical="center" textRotation="0" wrapText="false" indent="0" shrinkToFit="false"/>
      <protection locked="true" hidden="false"/>
    </xf>
    <xf numFmtId="164" fontId="40" fillId="0" borderId="51" xfId="0" applyFont="true" applyBorder="true" applyAlignment="true" applyProtection="false">
      <alignment horizontal="left" vertical="center" textRotation="0" wrapText="false" indent="0" shrinkToFit="false"/>
      <protection locked="true" hidden="false"/>
    </xf>
    <xf numFmtId="164" fontId="31" fillId="0" borderId="16" xfId="0" applyFont="true" applyBorder="true" applyAlignment="true" applyProtection="false">
      <alignment horizontal="right" vertical="center" textRotation="0" wrapText="false" indent="0" shrinkToFit="false"/>
      <protection locked="true" hidden="false"/>
    </xf>
    <xf numFmtId="182" fontId="31" fillId="0" borderId="17" xfId="0" applyFont="true" applyBorder="true" applyAlignment="false" applyProtection="false">
      <alignment horizontal="general" vertical="center" textRotation="0" wrapText="false" indent="0" shrinkToFit="false"/>
      <protection locked="true" hidden="false"/>
    </xf>
    <xf numFmtId="164" fontId="31" fillId="0" borderId="44" xfId="0" applyFont="true" applyBorder="true" applyAlignment="true" applyProtection="false">
      <alignment horizontal="left" vertical="center" textRotation="0" wrapText="false" indent="0" shrinkToFit="false"/>
      <protection locked="true" hidden="false"/>
    </xf>
    <xf numFmtId="164" fontId="31" fillId="0" borderId="17" xfId="0" applyFont="true" applyBorder="true" applyAlignment="true" applyProtection="false">
      <alignment horizontal="center" vertical="center" textRotation="0" wrapText="false" indent="0" shrinkToFit="false"/>
      <protection locked="true" hidden="false"/>
    </xf>
    <xf numFmtId="164" fontId="32" fillId="0" borderId="17" xfId="0" applyFont="true" applyBorder="true" applyAlignment="true" applyProtection="false">
      <alignment horizontal="general" vertical="center" textRotation="0" wrapText="false" indent="0" shrinkToFit="true"/>
      <protection locked="true" hidden="false"/>
    </xf>
    <xf numFmtId="164" fontId="32" fillId="0" borderId="38" xfId="0" applyFont="true" applyBorder="true" applyAlignment="true" applyProtection="false">
      <alignment horizontal="left" vertical="center" textRotation="0" wrapText="false" indent="0" shrinkToFit="true"/>
      <protection locked="true" hidden="false"/>
    </xf>
    <xf numFmtId="164" fontId="31" fillId="0" borderId="69" xfId="0" applyFont="true" applyBorder="true" applyAlignment="true" applyProtection="false">
      <alignment horizontal="right" vertical="center" textRotation="0" wrapText="false" indent="0" shrinkToFit="false"/>
      <protection locked="true" hidden="false"/>
    </xf>
    <xf numFmtId="182" fontId="31" fillId="0" borderId="70" xfId="0" applyFont="true" applyBorder="true" applyAlignment="false" applyProtection="false">
      <alignment horizontal="general" vertical="center" textRotation="0" wrapText="false" indent="0" shrinkToFit="false"/>
      <protection locked="true" hidden="false"/>
    </xf>
    <xf numFmtId="164" fontId="31" fillId="0" borderId="71" xfId="0" applyFont="true" applyBorder="true" applyAlignment="true" applyProtection="false">
      <alignment horizontal="left" vertical="center" textRotation="0" wrapText="false" indent="0" shrinkToFit="false"/>
      <protection locked="true" hidden="false"/>
    </xf>
    <xf numFmtId="164" fontId="31" fillId="0" borderId="69" xfId="0" applyFont="true" applyBorder="true" applyAlignment="false" applyProtection="false">
      <alignment horizontal="general" vertical="center" textRotation="0" wrapText="false" indent="0" shrinkToFit="false"/>
      <protection locked="true" hidden="false"/>
    </xf>
    <xf numFmtId="164" fontId="31" fillId="0" borderId="70" xfId="0" applyFont="true" applyBorder="true" applyAlignment="false" applyProtection="false">
      <alignment horizontal="general" vertical="center" textRotation="0" wrapText="false" indent="0" shrinkToFit="false"/>
      <protection locked="true" hidden="false"/>
    </xf>
    <xf numFmtId="164" fontId="31" fillId="0" borderId="70" xfId="0" applyFont="true" applyBorder="true" applyAlignment="true" applyProtection="false">
      <alignment horizontal="center" vertical="center" textRotation="0" wrapText="false" indent="0" shrinkToFit="false"/>
      <protection locked="true" hidden="false"/>
    </xf>
    <xf numFmtId="164" fontId="32" fillId="0" borderId="70" xfId="0" applyFont="true" applyBorder="true" applyAlignment="true" applyProtection="false">
      <alignment horizontal="general" vertical="center" textRotation="0" wrapText="false" indent="0" shrinkToFit="true"/>
      <protection locked="true" hidden="false"/>
    </xf>
    <xf numFmtId="164" fontId="31" fillId="0" borderId="71" xfId="0" applyFont="true" applyBorder="true" applyAlignment="false" applyProtection="false">
      <alignment horizontal="general" vertical="center" textRotation="0" wrapText="false" indent="0" shrinkToFit="false"/>
      <protection locked="true" hidden="false"/>
    </xf>
    <xf numFmtId="164" fontId="32" fillId="0" borderId="68" xfId="0" applyFont="true" applyBorder="true" applyAlignment="true" applyProtection="false">
      <alignment horizontal="left" vertical="center" textRotation="0" wrapText="false" indent="0" shrinkToFit="true"/>
      <protection locked="true" hidden="false"/>
    </xf>
    <xf numFmtId="164" fontId="31" fillId="0" borderId="70" xfId="0" applyFont="true" applyBorder="true" applyAlignment="true" applyProtection="false">
      <alignment horizontal="general" vertical="center" textRotation="0" wrapText="false" indent="0" shrinkToFit="false"/>
      <protection locked="true" hidden="false"/>
    </xf>
    <xf numFmtId="164" fontId="63" fillId="0" borderId="69" xfId="0" applyFont="true" applyBorder="true" applyAlignment="false" applyProtection="false">
      <alignment horizontal="general" vertical="center" textRotation="0" wrapText="false" indent="0" shrinkToFit="false"/>
      <protection locked="true" hidden="false"/>
    </xf>
    <xf numFmtId="164" fontId="14" fillId="0" borderId="53" xfId="0" applyFont="true" applyBorder="true" applyAlignment="false" applyProtection="false">
      <alignment horizontal="general" vertical="center" textRotation="0" wrapText="false" indent="0" shrinkToFit="false"/>
      <protection locked="true" hidden="false"/>
    </xf>
    <xf numFmtId="164" fontId="14" fillId="0" borderId="51" xfId="0" applyFont="true" applyBorder="true" applyAlignment="false" applyProtection="false">
      <alignment horizontal="general" vertical="center" textRotation="0" wrapText="false" indent="0" shrinkToFit="false"/>
      <protection locked="true" hidden="false"/>
    </xf>
    <xf numFmtId="164" fontId="31" fillId="0" borderId="46" xfId="0" applyFont="true" applyBorder="true" applyAlignment="true" applyProtection="false">
      <alignment horizontal="right" vertical="center" textRotation="0" wrapText="false" indent="0" shrinkToFit="false"/>
      <protection locked="true" hidden="false"/>
    </xf>
    <xf numFmtId="182" fontId="31" fillId="0" borderId="47" xfId="0" applyFont="true" applyBorder="true" applyAlignment="false" applyProtection="false">
      <alignment horizontal="general" vertical="center" textRotation="0" wrapText="false" indent="0" shrinkToFit="false"/>
      <protection locked="true" hidden="false"/>
    </xf>
    <xf numFmtId="164" fontId="31" fillId="0" borderId="48" xfId="0" applyFont="true" applyBorder="true" applyAlignment="true" applyProtection="false">
      <alignment horizontal="left" vertical="center" textRotation="0" wrapText="false" indent="0" shrinkToFit="false"/>
      <protection locked="true" hidden="false"/>
    </xf>
    <xf numFmtId="164" fontId="32" fillId="0" borderId="47" xfId="0" applyFont="true" applyBorder="true" applyAlignment="true" applyProtection="false">
      <alignment horizontal="general" vertical="center" textRotation="0" wrapText="false" indent="0" shrinkToFit="true"/>
      <protection locked="true" hidden="false"/>
    </xf>
    <xf numFmtId="164" fontId="31" fillId="0" borderId="48" xfId="0" applyFont="true" applyBorder="true" applyAlignment="false" applyProtection="false">
      <alignment horizontal="general" vertical="center" textRotation="0" wrapText="false" indent="0" shrinkToFit="false"/>
      <protection locked="true" hidden="false"/>
    </xf>
    <xf numFmtId="164" fontId="32" fillId="0" borderId="37" xfId="0" applyFont="true" applyBorder="true" applyAlignment="true" applyProtection="false">
      <alignment horizontal="left" vertical="center" textRotation="0" wrapText="false" indent="0" shrinkToFit="tru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32" fillId="0" borderId="55" xfId="0" applyFont="true" applyBorder="true" applyAlignment="true" applyProtection="false">
      <alignment horizontal="center" vertical="center" textRotation="0" wrapText="false" indent="0" shrinkToFit="true"/>
      <protection locked="true" hidden="false"/>
    </xf>
    <xf numFmtId="164" fontId="32" fillId="0" borderId="154" xfId="0" applyFont="true" applyBorder="true" applyAlignment="true" applyProtection="false">
      <alignment horizontal="left" vertical="center" textRotation="0" wrapText="true" indent="0" shrinkToFit="true"/>
      <protection locked="true" hidden="false"/>
    </xf>
    <xf numFmtId="164" fontId="32" fillId="0" borderId="51" xfId="0" applyFont="true" applyBorder="true" applyAlignment="true" applyProtection="false">
      <alignment horizontal="left" vertical="center" textRotation="0" wrapText="true" indent="0" shrinkToFit="true"/>
      <protection locked="true" hidden="false"/>
    </xf>
    <xf numFmtId="164" fontId="31" fillId="0" borderId="47" xfId="0" applyFont="true" applyBorder="true" applyAlignment="true" applyProtection="false">
      <alignment horizontal="center" vertical="bottom" textRotation="0" wrapText="false" indent="0" shrinkToFit="true"/>
      <protection locked="true" hidden="false"/>
    </xf>
    <xf numFmtId="164" fontId="31" fillId="0" borderId="47" xfId="0" applyFont="true" applyBorder="true" applyAlignment="true" applyProtection="false">
      <alignment horizontal="center" vertical="bottom" textRotation="0" wrapText="false" indent="0" shrinkToFit="false"/>
      <protection locked="true" hidden="false"/>
    </xf>
    <xf numFmtId="164" fontId="31" fillId="0" borderId="11" xfId="0" applyFont="true" applyBorder="true" applyAlignment="true" applyProtection="false">
      <alignment horizontal="center" vertical="bottom" textRotation="0" wrapText="false" indent="0" shrinkToFit="true"/>
      <protection locked="true" hidden="false"/>
    </xf>
    <xf numFmtId="164" fontId="31" fillId="0" borderId="11" xfId="0" applyFont="true" applyBorder="true" applyAlignment="true" applyProtection="false">
      <alignment horizontal="general" vertical="bottom" textRotation="0" wrapText="false" indent="0" shrinkToFit="true"/>
      <protection locked="true" hidden="false"/>
    </xf>
    <xf numFmtId="164" fontId="31" fillId="0" borderId="11"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left" vertical="center" textRotation="0" wrapText="false" indent="0" shrinkToFit="false"/>
      <protection locked="true" hidden="false"/>
    </xf>
    <xf numFmtId="164" fontId="36" fillId="0" borderId="0" xfId="0" applyFont="true" applyBorder="fals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center" vertical="bottom" textRotation="0" wrapText="false" indent="0" shrinkToFit="true"/>
      <protection locked="true" hidden="false"/>
    </xf>
    <xf numFmtId="164" fontId="36" fillId="0" borderId="0" xfId="0" applyFont="true" applyBorder="true" applyAlignment="true" applyProtection="false">
      <alignment horizontal="general" vertical="bottom" textRotation="0" wrapText="false" indent="0" shrinkToFit="true"/>
      <protection locked="true" hidden="false"/>
    </xf>
    <xf numFmtId="164" fontId="36" fillId="0" borderId="0" xfId="0" applyFont="true" applyBorder="true" applyAlignment="true" applyProtection="false">
      <alignment horizontal="center" vertical="bottom" textRotation="0" wrapText="false" indent="0" shrinkToFit="false"/>
      <protection locked="true" hidden="false"/>
    </xf>
    <xf numFmtId="164" fontId="36" fillId="0" borderId="0" xfId="0" applyFont="true" applyBorder="true" applyAlignment="true" applyProtection="false">
      <alignment horizontal="left" vertical="center" textRotation="0" wrapText="false" indent="0" shrinkToFit="false"/>
      <protection locked="true" hidden="false"/>
    </xf>
    <xf numFmtId="164" fontId="36" fillId="0" borderId="0"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right" vertical="center" textRotation="0" wrapText="false" indent="0" shrinkToFit="false"/>
      <protection locked="true" hidden="false"/>
    </xf>
    <xf numFmtId="164" fontId="9" fillId="0" borderId="78" xfId="0" applyFont="true" applyBorder="true" applyAlignment="true" applyProtection="false">
      <alignment horizontal="left" vertical="center" textRotation="0" wrapText="false" indent="0" shrinkToFit="false"/>
      <protection locked="true" hidden="false"/>
    </xf>
    <xf numFmtId="164" fontId="31" fillId="0" borderId="49" xfId="0" applyFont="true" applyBorder="true" applyAlignment="true" applyProtection="false">
      <alignment horizontal="left" vertical="center" textRotation="0" wrapText="false" indent="0" shrinkToFit="false"/>
      <protection locked="true" hidden="false"/>
    </xf>
    <xf numFmtId="164" fontId="31" fillId="0" borderId="49" xfId="0" applyFont="true" applyBorder="true" applyAlignment="true" applyProtection="false">
      <alignment horizontal="general" vertical="center" textRotation="0" wrapText="true" indent="0" shrinkToFit="false"/>
      <protection locked="true" hidden="false"/>
    </xf>
    <xf numFmtId="164" fontId="32" fillId="0" borderId="79" xfId="0" applyFont="true" applyBorder="true" applyAlignment="true" applyProtection="false">
      <alignment horizontal="left" vertical="center" textRotation="0" wrapText="false" indent="0" shrinkToFit="false"/>
      <protection locked="true" hidden="false"/>
    </xf>
    <xf numFmtId="164" fontId="32" fillId="0" borderId="49" xfId="0" applyFont="true" applyBorder="true" applyAlignment="true" applyProtection="false">
      <alignment horizontal="left" vertical="center" textRotation="0" wrapText="false" indent="0" shrinkToFit="false"/>
      <protection locked="true" hidden="false"/>
    </xf>
    <xf numFmtId="164" fontId="32" fillId="0" borderId="49" xfId="0" applyFont="true" applyBorder="true" applyAlignment="false" applyProtection="false">
      <alignment horizontal="general" vertical="center" textRotation="0" wrapText="false" indent="0" shrinkToFit="false"/>
      <protection locked="true" hidden="false"/>
    </xf>
    <xf numFmtId="164" fontId="32" fillId="0" borderId="80" xfId="0" applyFont="true" applyBorder="true" applyAlignment="false" applyProtection="false">
      <alignment horizontal="general" vertical="center" textRotation="0" wrapText="false" indent="0" shrinkToFit="false"/>
      <protection locked="true" hidden="false"/>
    </xf>
    <xf numFmtId="164" fontId="35" fillId="5" borderId="239" xfId="0" applyFont="true" applyBorder="true" applyAlignment="false" applyProtection="false">
      <alignment horizontal="general" vertical="center" textRotation="0" wrapText="false" indent="0" shrinkToFit="false"/>
      <protection locked="true" hidden="false"/>
    </xf>
    <xf numFmtId="164" fontId="85" fillId="5" borderId="17" xfId="0" applyFont="true" applyBorder="true" applyAlignment="false" applyProtection="false">
      <alignment horizontal="general" vertical="center" textRotation="0" wrapText="false" indent="0" shrinkToFit="false"/>
      <protection locked="true" hidden="false"/>
    </xf>
    <xf numFmtId="164" fontId="32" fillId="0" borderId="154" xfId="0" applyFont="true" applyBorder="true" applyAlignment="true" applyProtection="false">
      <alignment horizontal="left" vertical="center" textRotation="0" wrapText="true" indent="0" shrinkToFit="false"/>
      <protection locked="true" hidden="false"/>
    </xf>
    <xf numFmtId="164" fontId="32" fillId="5" borderId="55" xfId="0" applyFont="true" applyBorder="true" applyAlignment="true" applyProtection="false">
      <alignment horizontal="center" vertical="center" textRotation="0" wrapText="true" indent="0" shrinkToFit="false"/>
      <protection locked="true" hidden="false"/>
    </xf>
    <xf numFmtId="164" fontId="32" fillId="5" borderId="53" xfId="0" applyFont="true" applyBorder="true" applyAlignment="true" applyProtection="false">
      <alignment horizontal="left" vertical="center" textRotation="0" wrapText="true" indent="0" shrinkToFit="false"/>
      <protection locked="true" hidden="false"/>
    </xf>
    <xf numFmtId="164" fontId="31" fillId="5" borderId="0" xfId="0" applyFont="true" applyBorder="true" applyAlignment="true" applyProtection="false">
      <alignment horizontal="center" vertical="bottom" textRotation="0" wrapText="false" indent="0" shrinkToFit="true"/>
      <protection locked="true" hidden="false"/>
    </xf>
    <xf numFmtId="164" fontId="31" fillId="5" borderId="0" xfId="0" applyFont="true" applyBorder="true" applyAlignment="true" applyProtection="false">
      <alignment horizontal="general" vertical="bottom" textRotation="0" wrapText="false" indent="0" shrinkToFit="false"/>
      <protection locked="true" hidden="false"/>
    </xf>
    <xf numFmtId="164" fontId="31" fillId="5" borderId="0" xfId="0" applyFont="true" applyBorder="true" applyAlignment="true" applyProtection="false">
      <alignment horizontal="center" vertical="bottom" textRotation="0" wrapText="false" indent="0" shrinkToFit="false"/>
      <protection locked="true" hidden="false"/>
    </xf>
    <xf numFmtId="164" fontId="32" fillId="5" borderId="55" xfId="0" applyFont="true" applyBorder="true" applyAlignment="true" applyProtection="false">
      <alignment horizontal="left" vertical="center" textRotation="0" wrapText="false" indent="0" shrinkToFit="true"/>
      <protection locked="true" hidden="false"/>
    </xf>
    <xf numFmtId="164" fontId="31" fillId="5" borderId="0" xfId="0" applyFont="true" applyBorder="true" applyAlignment="true" applyProtection="true">
      <alignment horizontal="general" vertical="center" textRotation="0" wrapText="false" indent="0" shrinkToFit="false"/>
      <protection locked="true" hidden="false"/>
    </xf>
    <xf numFmtId="164" fontId="32" fillId="5" borderId="55" xfId="0" applyFont="true" applyBorder="true" applyAlignment="true" applyProtection="true">
      <alignment horizontal="general" vertical="center" textRotation="0" wrapText="false" indent="0" shrinkToFit="false"/>
      <protection locked="true" hidden="false"/>
    </xf>
    <xf numFmtId="164" fontId="32" fillId="0" borderId="55" xfId="0" applyFont="true" applyBorder="true" applyAlignment="true" applyProtection="false">
      <alignment horizontal="left" vertical="top" textRotation="0" wrapText="false" indent="0" shrinkToFit="false"/>
      <protection locked="true" hidden="false"/>
    </xf>
    <xf numFmtId="164" fontId="76" fillId="0" borderId="0" xfId="0" applyFont="true" applyBorder="true" applyAlignment="true" applyProtection="false">
      <alignment horizontal="center" vertical="center" textRotation="0" wrapText="false" indent="0" shrinkToFit="false"/>
      <protection locked="true" hidden="false"/>
    </xf>
    <xf numFmtId="164" fontId="76" fillId="0" borderId="53" xfId="0" applyFont="true" applyBorder="true" applyAlignment="true" applyProtection="false">
      <alignment horizontal="center" vertical="center" textRotation="0" wrapText="false" indent="0" shrinkToFit="false"/>
      <protection locked="true" hidden="false"/>
    </xf>
    <xf numFmtId="164" fontId="61" fillId="5" borderId="0" xfId="0" applyFont="true" applyBorder="false" applyAlignment="true" applyProtection="false">
      <alignment horizontal="left" vertical="center" textRotation="0" wrapText="false" indent="0" shrinkToFit="false"/>
      <protection locked="true" hidden="false"/>
    </xf>
    <xf numFmtId="164" fontId="14" fillId="5" borderId="0" xfId="0" applyFont="true" applyBorder="true" applyAlignment="false" applyProtection="false">
      <alignment horizontal="general" vertical="center" textRotation="0" wrapText="false" indent="0" shrinkToFit="false"/>
      <protection locked="true" hidden="false"/>
    </xf>
    <xf numFmtId="164" fontId="14" fillId="5" borderId="0" xfId="0" applyFont="true" applyBorder="true" applyAlignment="true" applyProtection="false">
      <alignment horizontal="left" vertical="center" textRotation="0" wrapText="false" indent="0" shrinkToFit="false"/>
      <protection locked="true" hidden="false"/>
    </xf>
    <xf numFmtId="164" fontId="85" fillId="5" borderId="0" xfId="0" applyFont="true" applyBorder="true" applyAlignment="false" applyProtection="false">
      <alignment horizontal="general" vertical="center" textRotation="0" wrapText="false" indent="0" shrinkToFit="false"/>
      <protection locked="true" hidden="false"/>
    </xf>
    <xf numFmtId="164" fontId="85" fillId="0" borderId="0" xfId="0" applyFont="true" applyBorder="true" applyAlignment="false" applyProtection="false">
      <alignment horizontal="general" vertical="center" textRotation="0" wrapText="false" indent="0" shrinkToFit="false"/>
      <protection locked="true" hidden="false"/>
    </xf>
    <xf numFmtId="164" fontId="32" fillId="5" borderId="53" xfId="0" applyFont="true" applyBorder="true" applyAlignment="false" applyProtection="false">
      <alignment horizontal="general" vertical="center" textRotation="0" wrapText="false" indent="0" shrinkToFit="false"/>
      <protection locked="true" hidden="false"/>
    </xf>
    <xf numFmtId="164" fontId="33" fillId="0" borderId="154" xfId="0" applyFont="true" applyBorder="true" applyAlignment="true" applyProtection="false">
      <alignment horizontal="left" vertical="top" textRotation="0" wrapText="true" indent="0" shrinkToFit="false"/>
      <protection locked="true" hidden="false"/>
    </xf>
    <xf numFmtId="164" fontId="54" fillId="5" borderId="0" xfId="0" applyFont="true" applyBorder="false" applyAlignment="true" applyProtection="false">
      <alignment horizontal="general" vertical="center" textRotation="0" wrapText="true" indent="0" shrinkToFit="false"/>
      <protection locked="true" hidden="false"/>
    </xf>
    <xf numFmtId="164" fontId="9" fillId="5" borderId="0" xfId="0" applyFont="true" applyBorder="true" applyAlignment="true" applyProtection="false">
      <alignment horizontal="center" vertical="center" textRotation="0" wrapText="true" indent="0" shrinkToFit="false"/>
      <protection locked="true" hidden="false"/>
    </xf>
    <xf numFmtId="164" fontId="33" fillId="5" borderId="0" xfId="0" applyFont="true" applyBorder="false" applyAlignment="true" applyProtection="false">
      <alignment horizontal="center" vertical="center" textRotation="0" wrapText="true" indent="0" shrinkToFit="false"/>
      <protection locked="true" hidden="false"/>
    </xf>
    <xf numFmtId="164" fontId="9" fillId="5" borderId="0" xfId="0" applyFont="true" applyBorder="false" applyAlignment="true" applyProtection="false">
      <alignment horizontal="left" vertical="top" textRotation="0" wrapText="true" indent="0" shrinkToFit="false"/>
      <protection locked="true" hidden="false"/>
    </xf>
    <xf numFmtId="164" fontId="60" fillId="5" borderId="55" xfId="0" applyFont="true" applyBorder="true" applyAlignment="true" applyProtection="true">
      <alignment horizontal="general" vertical="center" textRotation="0" wrapText="false" indent="0" shrinkToFit="false"/>
      <protection locked="true" hidden="false"/>
    </xf>
    <xf numFmtId="164" fontId="60" fillId="5" borderId="0" xfId="0" applyFont="true" applyBorder="true" applyAlignment="true" applyProtection="true">
      <alignment horizontal="general" vertical="center" textRotation="0" wrapText="false" indent="0" shrinkToFit="false"/>
      <protection locked="true" hidden="false"/>
    </xf>
    <xf numFmtId="164" fontId="60" fillId="5" borderId="89" xfId="0" applyFont="true" applyBorder="true" applyAlignment="true" applyProtection="false">
      <alignment horizontal="left" vertical="center" textRotation="0" wrapText="false" indent="0" shrinkToFit="false"/>
      <protection locked="true" hidden="false"/>
    </xf>
    <xf numFmtId="164" fontId="9" fillId="5" borderId="13" xfId="0" applyFont="true" applyBorder="true" applyAlignment="false" applyProtection="false">
      <alignment horizontal="general" vertical="center" textRotation="0" wrapText="false" indent="0" shrinkToFit="false"/>
      <protection locked="true" hidden="false"/>
    </xf>
    <xf numFmtId="164" fontId="9" fillId="0" borderId="16" xfId="0" applyFont="true" applyBorder="true" applyAlignment="true" applyProtection="false">
      <alignment horizontal="center" vertical="center" textRotation="0" wrapText="false" indent="0" shrinkToFit="true"/>
      <protection locked="true" hidden="false"/>
    </xf>
    <xf numFmtId="164" fontId="9" fillId="0" borderId="17" xfId="0" applyFont="true" applyBorder="true" applyAlignment="true" applyProtection="false">
      <alignment horizontal="general" vertical="center" textRotation="0" wrapText="false" indent="0" shrinkToFit="true"/>
      <protection locked="true" hidden="false"/>
    </xf>
    <xf numFmtId="164" fontId="9" fillId="5" borderId="17" xfId="0" applyFont="true" applyBorder="true" applyAlignment="true" applyProtection="false">
      <alignment horizontal="general" vertical="center" textRotation="0" wrapText="false" indent="0" shrinkToFit="true"/>
      <protection locked="true" hidden="false"/>
    </xf>
    <xf numFmtId="164" fontId="9" fillId="5" borderId="44" xfId="0" applyFont="true" applyBorder="true" applyAlignment="true" applyProtection="false">
      <alignment horizontal="left" vertical="center" textRotation="0" wrapText="false" indent="0" shrinkToFit="true"/>
      <protection locked="true" hidden="false"/>
    </xf>
    <xf numFmtId="164" fontId="9" fillId="5" borderId="16" xfId="0" applyFont="true" applyBorder="true" applyAlignment="true" applyProtection="false">
      <alignment horizontal="center" vertical="center" textRotation="0" wrapText="false" indent="0" shrinkToFit="false"/>
      <protection locked="true" hidden="false"/>
    </xf>
    <xf numFmtId="170" fontId="9" fillId="5" borderId="17" xfId="21" applyFont="true" applyBorder="true" applyAlignment="true" applyProtection="true">
      <alignment horizontal="right" vertical="center" textRotation="0" wrapText="false" indent="0" shrinkToFit="false"/>
      <protection locked="true" hidden="false"/>
    </xf>
    <xf numFmtId="164" fontId="9" fillId="5" borderId="44" xfId="0" applyFont="true" applyBorder="true" applyAlignment="true" applyProtection="false">
      <alignment horizontal="left" vertical="center" textRotation="0" wrapText="false" indent="0" shrinkToFit="false"/>
      <protection locked="true" hidden="false"/>
    </xf>
    <xf numFmtId="164" fontId="8" fillId="5" borderId="13" xfId="0" applyFont="true" applyBorder="true" applyAlignment="true" applyProtection="false">
      <alignment horizontal="left" vertical="center" textRotation="0" wrapText="false" indent="0" shrinkToFit="false"/>
      <protection locked="true" hidden="false"/>
    </xf>
    <xf numFmtId="164" fontId="9" fillId="0" borderId="46" xfId="0" applyFont="true" applyBorder="true" applyAlignment="true" applyProtection="false">
      <alignment horizontal="general" vertical="center" textRotation="0" wrapText="false" indent="0" shrinkToFit="true"/>
      <protection locked="true" hidden="false"/>
    </xf>
    <xf numFmtId="164" fontId="9" fillId="5" borderId="48" xfId="0" applyFont="true" applyBorder="true" applyAlignment="true" applyProtection="false">
      <alignment horizontal="general" vertical="center" textRotation="0" wrapText="false" indent="0" shrinkToFit="true"/>
      <protection locked="true" hidden="false"/>
    </xf>
    <xf numFmtId="164" fontId="9" fillId="5" borderId="46" xfId="0" applyFont="true" applyBorder="true" applyAlignment="true" applyProtection="false">
      <alignment horizontal="center" vertical="center" textRotation="0" wrapText="false" indent="0" shrinkToFit="false"/>
      <protection locked="true" hidden="false"/>
    </xf>
    <xf numFmtId="170" fontId="9" fillId="5" borderId="47" xfId="21" applyFont="true" applyBorder="true" applyAlignment="true" applyProtection="true">
      <alignment horizontal="right" vertical="center" textRotation="0" wrapText="false" indent="0" shrinkToFit="false"/>
      <protection locked="true" hidden="false"/>
    </xf>
    <xf numFmtId="202" fontId="60" fillId="5" borderId="0" xfId="21" applyFont="true" applyBorder="true" applyAlignment="true" applyProtection="true">
      <alignment horizontal="general" vertical="center" textRotation="0" wrapText="false" indent="0" shrinkToFit="false"/>
      <protection locked="true" hidden="false"/>
    </xf>
    <xf numFmtId="164" fontId="54" fillId="5" borderId="0" xfId="0" applyFont="true" applyBorder="true" applyAlignment="true" applyProtection="false">
      <alignment horizontal="center" vertical="top" textRotation="0" wrapText="false" indent="0" shrinkToFit="false"/>
      <protection locked="true" hidden="false"/>
    </xf>
    <xf numFmtId="164" fontId="54" fillId="5" borderId="54" xfId="0" applyFont="true" applyBorder="true" applyAlignment="true" applyProtection="false">
      <alignment horizontal="left" vertical="top" textRotation="0" wrapText="true" indent="0" shrinkToFit="true"/>
      <protection locked="true" hidden="false"/>
    </xf>
    <xf numFmtId="164" fontId="54" fillId="5" borderId="0" xfId="0" applyFont="true" applyBorder="false" applyAlignment="true" applyProtection="false">
      <alignment horizontal="left" vertical="top" textRotation="0" wrapText="false" indent="0" shrinkToFit="false"/>
      <protection locked="true" hidden="false"/>
    </xf>
    <xf numFmtId="164" fontId="54" fillId="5" borderId="49" xfId="0" applyFont="true" applyBorder="true" applyAlignment="false" applyProtection="false">
      <alignment horizontal="general" vertical="center" textRotation="0" wrapText="false" indent="0" shrinkToFit="false"/>
      <protection locked="true" hidden="false"/>
    </xf>
    <xf numFmtId="164" fontId="54" fillId="5" borderId="49" xfId="0" applyFont="true" applyBorder="true" applyAlignment="true" applyProtection="false">
      <alignment horizontal="left" vertical="center" textRotation="0" wrapText="false" indent="0" shrinkToFit="false"/>
      <protection locked="true" hidden="false"/>
    </xf>
    <xf numFmtId="164" fontId="9" fillId="5" borderId="89" xfId="0" applyFont="true" applyBorder="true" applyAlignment="true" applyProtection="false">
      <alignment horizontal="left" vertical="center" textRotation="0" wrapText="false" indent="0" shrinkToFit="false"/>
      <protection locked="true" hidden="false"/>
    </xf>
    <xf numFmtId="164" fontId="9" fillId="5" borderId="10" xfId="0" applyFont="true" applyBorder="true" applyAlignment="true" applyProtection="false">
      <alignment horizontal="left" vertical="center" textRotation="0" wrapText="false" indent="0" shrinkToFit="false"/>
      <protection locked="true" hidden="false"/>
    </xf>
    <xf numFmtId="167" fontId="9" fillId="5" borderId="40" xfId="0" applyFont="true" applyBorder="true" applyAlignment="true" applyProtection="false">
      <alignment horizontal="center" vertical="center" textRotation="0" wrapText="false" indent="0" shrinkToFit="false"/>
      <protection locked="true" hidden="false"/>
    </xf>
    <xf numFmtId="164" fontId="9" fillId="5" borderId="0" xfId="0" applyFont="true" applyBorder="true" applyAlignment="true" applyProtection="false">
      <alignment horizontal="center" vertical="top" textRotation="0" wrapText="false" indent="0" shrinkToFit="false"/>
      <protection locked="true" hidden="false"/>
    </xf>
    <xf numFmtId="164" fontId="9" fillId="5" borderId="44" xfId="0" applyFont="true" applyBorder="true" applyAlignment="true" applyProtection="false">
      <alignment horizontal="general" vertical="center" textRotation="0" wrapText="true" indent="0" shrinkToFit="false"/>
      <protection locked="true" hidden="false"/>
    </xf>
    <xf numFmtId="164" fontId="9" fillId="5" borderId="10" xfId="0" applyFont="true" applyBorder="true" applyAlignment="true" applyProtection="false">
      <alignment horizontal="center" vertical="center" textRotation="0" wrapText="true" indent="0" shrinkToFit="false"/>
      <protection locked="true" hidden="false"/>
    </xf>
    <xf numFmtId="164" fontId="9" fillId="5" borderId="11" xfId="0" applyFont="true" applyBorder="true" applyAlignment="true" applyProtection="false">
      <alignment horizontal="general" vertical="center" textRotation="0" wrapText="true" indent="0" shrinkToFit="false"/>
      <protection locked="true" hidden="false"/>
    </xf>
    <xf numFmtId="164" fontId="9" fillId="5" borderId="11" xfId="0" applyFont="true" applyBorder="true" applyAlignment="true" applyProtection="false">
      <alignment horizontal="center" vertical="top" textRotation="0" wrapText="false" indent="0" shrinkToFit="false"/>
      <protection locked="true" hidden="false"/>
    </xf>
    <xf numFmtId="164" fontId="9" fillId="5" borderId="41" xfId="0" applyFont="true" applyBorder="true" applyAlignment="true" applyProtection="false">
      <alignment horizontal="general" vertical="center" textRotation="0" wrapText="true" indent="0" shrinkToFit="false"/>
      <protection locked="true" hidden="false"/>
    </xf>
    <xf numFmtId="164" fontId="9" fillId="5" borderId="0" xfId="0" applyFont="true" applyBorder="true" applyAlignment="true" applyProtection="false">
      <alignment horizontal="general" vertical="top" textRotation="0" wrapText="true" indent="0" shrinkToFit="false"/>
      <protection locked="true" hidden="false"/>
    </xf>
    <xf numFmtId="164" fontId="58" fillId="5" borderId="55" xfId="0" applyFont="true" applyBorder="true" applyAlignment="false" applyProtection="false">
      <alignment horizontal="general" vertical="center" textRotation="0" wrapText="false" indent="0" shrinkToFit="false"/>
      <protection locked="true" hidden="false"/>
    </xf>
    <xf numFmtId="164" fontId="9" fillId="5" borderId="0" xfId="0" applyFont="true" applyBorder="true" applyAlignment="true" applyProtection="false">
      <alignment horizontal="left" vertical="top" textRotation="0" wrapText="true" indent="0" shrinkToFit="false"/>
      <protection locked="true" hidden="false"/>
    </xf>
    <xf numFmtId="164" fontId="9" fillId="5" borderId="55" xfId="0" applyFont="true" applyBorder="true" applyAlignment="true" applyProtection="true">
      <alignment horizontal="general" vertical="center" textRotation="0" wrapText="false" indent="0" shrinkToFit="false"/>
      <protection locked="true" hidden="false"/>
    </xf>
    <xf numFmtId="164" fontId="9" fillId="5" borderId="17" xfId="0" applyFont="true" applyBorder="true" applyAlignment="true" applyProtection="false">
      <alignment horizontal="right" vertical="center" textRotation="0" wrapText="false" indent="0" shrinkToFit="false"/>
      <protection locked="true" hidden="false"/>
    </xf>
    <xf numFmtId="164" fontId="9" fillId="0" borderId="40" xfId="0" applyFont="true" applyBorder="true" applyAlignment="true" applyProtection="false">
      <alignment horizontal="left" vertical="center" textRotation="0" wrapText="true" indent="0" shrinkToFit="false"/>
      <protection locked="true" hidden="false"/>
    </xf>
    <xf numFmtId="164" fontId="9" fillId="0" borderId="40" xfId="0" applyFont="true" applyBorder="true" applyAlignment="true" applyProtection="false">
      <alignment horizontal="general" vertical="center" textRotation="0" wrapText="true" indent="0" shrinkToFit="false"/>
      <protection locked="true" hidden="false"/>
    </xf>
    <xf numFmtId="164" fontId="9" fillId="0" borderId="46" xfId="0" applyFont="true" applyBorder="true" applyAlignment="true" applyProtection="false">
      <alignment horizontal="right" vertical="center" textRotation="0" wrapText="false" indent="0" shrinkToFit="false"/>
      <protection locked="true" hidden="false"/>
    </xf>
    <xf numFmtId="164" fontId="9" fillId="5" borderId="47" xfId="0" applyFont="true" applyBorder="true" applyAlignment="true" applyProtection="false">
      <alignment horizontal="right"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dxfs count="6">
    <dxf>
      <fill>
        <patternFill>
          <bgColor rgb="FFDBEEF4"/>
        </patternFill>
      </fill>
    </dxf>
    <dxf>
      <fill>
        <patternFill>
          <bgColor rgb="FFDBEEF4"/>
        </patternFill>
      </fill>
    </dxf>
    <dxf>
      <fill>
        <patternFill>
          <bgColor rgb="FFDBEEF4"/>
        </patternFill>
      </fill>
    </dxf>
    <dxf>
      <fill>
        <patternFill>
          <bgColor rgb="FFDBEEF4"/>
        </patternFill>
      </fill>
    </dxf>
    <dxf>
      <fill>
        <patternFill>
          <bgColor rgb="FFDBEEF4"/>
        </patternFill>
      </fill>
    </dxf>
    <dxf>
      <fill>
        <patternFill>
          <bgColor rgb="FFDBEEF4"/>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FFCCFF"/>
      <rgbColor rgb="FF000080"/>
      <rgbColor rgb="FFFF00FF"/>
      <rgbColor rgb="FFFFFF00"/>
      <rgbColor rgb="FF00FFFF"/>
      <rgbColor rgb="FF800080"/>
      <rgbColor rgb="FF800000"/>
      <rgbColor rgb="FF008080"/>
      <rgbColor rgb="FF0000FF"/>
      <rgbColor rgb="FF00B0F0"/>
      <rgbColor rgb="FFDBEEF4"/>
      <rgbColor rgb="FFFFFFDD"/>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15</xdr:col>
      <xdr:colOff>142920</xdr:colOff>
      <xdr:row>37</xdr:row>
      <xdr:rowOff>56520</xdr:rowOff>
    </xdr:from>
    <xdr:to>
      <xdr:col>57</xdr:col>
      <xdr:colOff>104040</xdr:colOff>
      <xdr:row>39</xdr:row>
      <xdr:rowOff>84240</xdr:rowOff>
    </xdr:to>
    <xdr:sp>
      <xdr:nvSpPr>
        <xdr:cNvPr id="0" name="CustomShape 1"/>
        <xdr:cNvSpPr/>
      </xdr:nvSpPr>
      <xdr:spPr>
        <a:xfrm flipV="1">
          <a:off x="3248640" y="6607800"/>
          <a:ext cx="9779400" cy="385560"/>
        </a:xfrm>
        <a:custGeom>
          <a:avLst/>
          <a:gdLst/>
          <a:ahLst/>
          <a:rect l="l" t="t" r="r" b="b"/>
          <a:pathLst>
            <a:path w="21600" h="21600">
              <a:moveTo>
                <a:pt x="0" y="0"/>
              </a:moveTo>
              <a:lnTo>
                <a:pt x="21600" y="21600"/>
              </a:lnTo>
            </a:path>
          </a:pathLst>
        </a:custGeom>
        <a:noFill/>
        <a:ln w="25560">
          <a:solidFill>
            <a:srgbClr val="4a7ebb"/>
          </a:solidFill>
          <a:round/>
          <a:headEnd len="med" type="triangle" w="med"/>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5</xdr:col>
      <xdr:colOff>114120</xdr:colOff>
      <xdr:row>11</xdr:row>
      <xdr:rowOff>57240</xdr:rowOff>
    </xdr:from>
    <xdr:to>
      <xdr:col>36</xdr:col>
      <xdr:colOff>104040</xdr:colOff>
      <xdr:row>14</xdr:row>
      <xdr:rowOff>65880</xdr:rowOff>
    </xdr:to>
    <xdr:sp>
      <xdr:nvSpPr>
        <xdr:cNvPr id="1" name="CustomShape 1"/>
        <xdr:cNvSpPr/>
      </xdr:nvSpPr>
      <xdr:spPr>
        <a:xfrm>
          <a:off x="1087560" y="2004120"/>
          <a:ext cx="6528240" cy="5457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95400</xdr:colOff>
      <xdr:row>14</xdr:row>
      <xdr:rowOff>76320</xdr:rowOff>
    </xdr:from>
    <xdr:to>
      <xdr:col>36</xdr:col>
      <xdr:colOff>206640</xdr:colOff>
      <xdr:row>20</xdr:row>
      <xdr:rowOff>28080</xdr:rowOff>
    </xdr:to>
    <xdr:sp>
      <xdr:nvSpPr>
        <xdr:cNvPr id="2" name="CustomShape 1"/>
        <xdr:cNvSpPr/>
      </xdr:nvSpPr>
      <xdr:spPr>
        <a:xfrm>
          <a:off x="3201120" y="2560320"/>
          <a:ext cx="4517280" cy="1026000"/>
        </a:xfrm>
        <a:custGeom>
          <a:avLst/>
          <a:gdLst/>
          <a:ahLst/>
          <a:rect l="l" t="t" r="r" b="b"/>
          <a:pathLst>
            <a:path w="21600" h="21600">
              <a:moveTo>
                <a:pt x="0" y="0"/>
              </a:moveTo>
              <a:lnTo>
                <a:pt x="21600" y="21600"/>
              </a:lnTo>
            </a:path>
          </a:pathLst>
        </a:custGeom>
        <a:noFill/>
        <a:ln w="25560">
          <a:solidFill>
            <a:srgbClr val="ff0000"/>
          </a:solidFill>
          <a:round/>
          <a:head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38</xdr:col>
      <xdr:colOff>142920</xdr:colOff>
      <xdr:row>21</xdr:row>
      <xdr:rowOff>66600</xdr:rowOff>
    </xdr:from>
    <xdr:to>
      <xdr:col>53</xdr:col>
      <xdr:colOff>84960</xdr:colOff>
      <xdr:row>40</xdr:row>
      <xdr:rowOff>8640</xdr:rowOff>
    </xdr:to>
    <xdr:sp>
      <xdr:nvSpPr>
        <xdr:cNvPr id="3" name="CustomShape 1"/>
        <xdr:cNvSpPr/>
      </xdr:nvSpPr>
      <xdr:spPr>
        <a:xfrm>
          <a:off x="8070120" y="3804120"/>
          <a:ext cx="4108320" cy="329292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9</xdr:col>
      <xdr:colOff>114480</xdr:colOff>
      <xdr:row>17</xdr:row>
      <xdr:rowOff>133200</xdr:rowOff>
    </xdr:from>
    <xdr:to>
      <xdr:col>12</xdr:col>
      <xdr:colOff>66240</xdr:colOff>
      <xdr:row>20</xdr:row>
      <xdr:rowOff>65880</xdr:rowOff>
    </xdr:to>
    <xdr:sp>
      <xdr:nvSpPr>
        <xdr:cNvPr id="4" name="CustomShape 1"/>
        <xdr:cNvSpPr/>
      </xdr:nvSpPr>
      <xdr:spPr>
        <a:xfrm>
          <a:off x="1918440" y="3154320"/>
          <a:ext cx="563760" cy="469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12</xdr:col>
      <xdr:colOff>180360</xdr:colOff>
      <xdr:row>19</xdr:row>
      <xdr:rowOff>27720</xdr:rowOff>
    </xdr:from>
    <xdr:to>
      <xdr:col>37</xdr:col>
      <xdr:colOff>55800</xdr:colOff>
      <xdr:row>20</xdr:row>
      <xdr:rowOff>160200</xdr:rowOff>
    </xdr:to>
    <xdr:sp>
      <xdr:nvSpPr>
        <xdr:cNvPr id="5" name="CustomShape 1"/>
        <xdr:cNvSpPr/>
      </xdr:nvSpPr>
      <xdr:spPr>
        <a:xfrm flipH="1" flipV="1">
          <a:off x="2596320" y="3407040"/>
          <a:ext cx="5178960" cy="31140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46</xdr:col>
      <xdr:colOff>9360</xdr:colOff>
      <xdr:row>9</xdr:row>
      <xdr:rowOff>0</xdr:rowOff>
    </xdr:from>
    <xdr:to>
      <xdr:col>46</xdr:col>
      <xdr:colOff>160920</xdr:colOff>
      <xdr:row>10</xdr:row>
      <xdr:rowOff>178560</xdr:rowOff>
    </xdr:to>
    <xdr:sp>
      <xdr:nvSpPr>
        <xdr:cNvPr id="25" name="CustomShape 1"/>
        <xdr:cNvSpPr/>
      </xdr:nvSpPr>
      <xdr:spPr>
        <a:xfrm>
          <a:off x="9779760" y="1497240"/>
          <a:ext cx="151560" cy="357480"/>
        </a:xfrm>
        <a:prstGeom prst="rightBrace">
          <a:avLst>
            <a:gd name="adj1" fmla="val 31666"/>
            <a:gd name="adj2" fmla="val 46364"/>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39</xdr:col>
      <xdr:colOff>0</xdr:colOff>
      <xdr:row>39</xdr:row>
      <xdr:rowOff>18720</xdr:rowOff>
    </xdr:from>
    <xdr:to>
      <xdr:col>41</xdr:col>
      <xdr:colOff>175320</xdr:colOff>
      <xdr:row>40</xdr:row>
      <xdr:rowOff>114120</xdr:rowOff>
    </xdr:to>
    <xdr:sp>
      <xdr:nvSpPr>
        <xdr:cNvPr id="26" name="Line 1"/>
        <xdr:cNvSpPr/>
      </xdr:nvSpPr>
      <xdr:spPr>
        <a:xfrm flipV="1">
          <a:off x="8353080" y="6764760"/>
          <a:ext cx="525960" cy="24768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39</xdr:row>
      <xdr:rowOff>0</xdr:rowOff>
    </xdr:from>
    <xdr:to>
      <xdr:col>24</xdr:col>
      <xdr:colOff>152280</xdr:colOff>
      <xdr:row>41</xdr:row>
      <xdr:rowOff>9000</xdr:rowOff>
    </xdr:to>
    <xdr:sp>
      <xdr:nvSpPr>
        <xdr:cNvPr id="27" name="Line 1"/>
        <xdr:cNvSpPr/>
      </xdr:nvSpPr>
      <xdr:spPr>
        <a:xfrm flipH="1">
          <a:off x="961920" y="6746040"/>
          <a:ext cx="4455000" cy="313920"/>
        </a:xfrm>
        <a:prstGeom prst="line">
          <a:avLst/>
        </a:prstGeom>
        <a:ln w="9360">
          <a:solidFill>
            <a:srgbClr val="000000"/>
          </a:solidFill>
          <a:round/>
        </a:ln>
      </xdr:spPr>
      <xdr:style>
        <a:lnRef idx="0"/>
        <a:fillRef idx="0"/>
        <a:effectRef idx="0"/>
        <a:fontRef idx="minor"/>
      </xdr:style>
    </xdr:sp>
    <xdr:clientData/>
  </xdr:twoCellAnchor>
  <xdr:twoCellAnchor editAs="oneCell">
    <xdr:from>
      <xdr:col>44</xdr:col>
      <xdr:colOff>142560</xdr:colOff>
      <xdr:row>39</xdr:row>
      <xdr:rowOff>9360</xdr:rowOff>
    </xdr:from>
    <xdr:to>
      <xdr:col>53</xdr:col>
      <xdr:colOff>152280</xdr:colOff>
      <xdr:row>41</xdr:row>
      <xdr:rowOff>9000</xdr:rowOff>
    </xdr:to>
    <xdr:sp>
      <xdr:nvSpPr>
        <xdr:cNvPr id="28" name="Line 1"/>
        <xdr:cNvSpPr/>
      </xdr:nvSpPr>
      <xdr:spPr>
        <a:xfrm flipV="1">
          <a:off x="9372240" y="6755400"/>
          <a:ext cx="1586880" cy="304560"/>
        </a:xfrm>
        <a:prstGeom prst="line">
          <a:avLst/>
        </a:prstGeom>
        <a:ln w="9360">
          <a:solidFill>
            <a:srgbClr val="000000"/>
          </a:solidFill>
          <a:round/>
        </a:ln>
      </xdr:spPr>
      <xdr:style>
        <a:lnRef idx="0"/>
        <a:fillRef idx="0"/>
        <a:effectRef idx="0"/>
        <a:fontRef idx="minor"/>
      </xdr:style>
    </xdr:sp>
    <xdr:clientData/>
  </xdr:twoCellAnchor>
  <xdr:twoCellAnchor editAs="oneCell">
    <xdr:from>
      <xdr:col>39</xdr:col>
      <xdr:colOff>9360</xdr:colOff>
      <xdr:row>86</xdr:row>
      <xdr:rowOff>18720</xdr:rowOff>
    </xdr:from>
    <xdr:to>
      <xdr:col>41</xdr:col>
      <xdr:colOff>152280</xdr:colOff>
      <xdr:row>89</xdr:row>
      <xdr:rowOff>123480</xdr:rowOff>
    </xdr:to>
    <xdr:sp>
      <xdr:nvSpPr>
        <xdr:cNvPr id="29" name="Line 1"/>
        <xdr:cNvSpPr/>
      </xdr:nvSpPr>
      <xdr:spPr>
        <a:xfrm flipV="1">
          <a:off x="8362440" y="14756760"/>
          <a:ext cx="493560" cy="56196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86</xdr:row>
      <xdr:rowOff>0</xdr:rowOff>
    </xdr:from>
    <xdr:to>
      <xdr:col>24</xdr:col>
      <xdr:colOff>152280</xdr:colOff>
      <xdr:row>88</xdr:row>
      <xdr:rowOff>9360</xdr:rowOff>
    </xdr:to>
    <xdr:sp>
      <xdr:nvSpPr>
        <xdr:cNvPr id="30" name="Line 1"/>
        <xdr:cNvSpPr/>
      </xdr:nvSpPr>
      <xdr:spPr>
        <a:xfrm flipH="1">
          <a:off x="961920" y="14738040"/>
          <a:ext cx="4455000" cy="314280"/>
        </a:xfrm>
        <a:prstGeom prst="line">
          <a:avLst/>
        </a:prstGeom>
        <a:ln w="9360">
          <a:solidFill>
            <a:srgbClr val="000000"/>
          </a:solidFill>
          <a:round/>
        </a:ln>
      </xdr:spPr>
      <xdr:style>
        <a:lnRef idx="0"/>
        <a:fillRef idx="0"/>
        <a:effectRef idx="0"/>
        <a:fontRef idx="minor"/>
      </xdr:style>
    </xdr:sp>
    <xdr:clientData/>
  </xdr:twoCellAnchor>
  <xdr:twoCellAnchor editAs="oneCell">
    <xdr:from>
      <xdr:col>45</xdr:col>
      <xdr:colOff>9360</xdr:colOff>
      <xdr:row>86</xdr:row>
      <xdr:rowOff>9360</xdr:rowOff>
    </xdr:from>
    <xdr:to>
      <xdr:col>53</xdr:col>
      <xdr:colOff>152280</xdr:colOff>
      <xdr:row>89</xdr:row>
      <xdr:rowOff>142560</xdr:rowOff>
    </xdr:to>
    <xdr:sp>
      <xdr:nvSpPr>
        <xdr:cNvPr id="31" name="Line 1"/>
        <xdr:cNvSpPr/>
      </xdr:nvSpPr>
      <xdr:spPr>
        <a:xfrm flipV="1">
          <a:off x="9414000" y="14747400"/>
          <a:ext cx="1545120" cy="59040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136</xdr:row>
      <xdr:rowOff>0</xdr:rowOff>
    </xdr:from>
    <xdr:to>
      <xdr:col>24</xdr:col>
      <xdr:colOff>152280</xdr:colOff>
      <xdr:row>138</xdr:row>
      <xdr:rowOff>9360</xdr:rowOff>
    </xdr:to>
    <xdr:sp>
      <xdr:nvSpPr>
        <xdr:cNvPr id="32" name="Line 1"/>
        <xdr:cNvSpPr/>
      </xdr:nvSpPr>
      <xdr:spPr>
        <a:xfrm flipH="1">
          <a:off x="961920" y="23123520"/>
          <a:ext cx="4455000" cy="31392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86</xdr:row>
      <xdr:rowOff>0</xdr:rowOff>
    </xdr:from>
    <xdr:to>
      <xdr:col>24</xdr:col>
      <xdr:colOff>240480</xdr:colOff>
      <xdr:row>87</xdr:row>
      <xdr:rowOff>152280</xdr:rowOff>
    </xdr:to>
    <xdr:sp>
      <xdr:nvSpPr>
        <xdr:cNvPr id="33" name="Line 1"/>
        <xdr:cNvSpPr/>
      </xdr:nvSpPr>
      <xdr:spPr>
        <a:xfrm flipH="1">
          <a:off x="961920" y="14738040"/>
          <a:ext cx="4543200" cy="304920"/>
        </a:xfrm>
        <a:prstGeom prst="line">
          <a:avLst/>
        </a:prstGeom>
        <a:ln w="9360">
          <a:solidFill>
            <a:srgbClr val="000000"/>
          </a:solidFill>
          <a:round/>
        </a:ln>
      </xdr:spPr>
      <xdr:style>
        <a:lnRef idx="0"/>
        <a:fillRef idx="0"/>
        <a:effectRef idx="0"/>
        <a:fontRef idx="minor"/>
      </xdr:style>
    </xdr:sp>
    <xdr:clientData/>
  </xdr:twoCellAnchor>
  <xdr:twoCellAnchor editAs="oneCell">
    <xdr:from>
      <xdr:col>39</xdr:col>
      <xdr:colOff>9360</xdr:colOff>
      <xdr:row>136</xdr:row>
      <xdr:rowOff>18720</xdr:rowOff>
    </xdr:from>
    <xdr:to>
      <xdr:col>41</xdr:col>
      <xdr:colOff>152280</xdr:colOff>
      <xdr:row>139</xdr:row>
      <xdr:rowOff>123480</xdr:rowOff>
    </xdr:to>
    <xdr:sp>
      <xdr:nvSpPr>
        <xdr:cNvPr id="34" name="Line 1"/>
        <xdr:cNvSpPr/>
      </xdr:nvSpPr>
      <xdr:spPr>
        <a:xfrm flipV="1">
          <a:off x="8362440" y="23142240"/>
          <a:ext cx="493560" cy="561960"/>
        </a:xfrm>
        <a:prstGeom prst="line">
          <a:avLst/>
        </a:prstGeom>
        <a:ln w="9360">
          <a:solidFill>
            <a:srgbClr val="000000"/>
          </a:solidFill>
          <a:round/>
        </a:ln>
      </xdr:spPr>
      <xdr:style>
        <a:lnRef idx="0"/>
        <a:fillRef idx="0"/>
        <a:effectRef idx="0"/>
        <a:fontRef idx="minor"/>
      </xdr:style>
    </xdr:sp>
    <xdr:clientData/>
  </xdr:twoCellAnchor>
  <xdr:twoCellAnchor editAs="oneCell">
    <xdr:from>
      <xdr:col>45</xdr:col>
      <xdr:colOff>9360</xdr:colOff>
      <xdr:row>136</xdr:row>
      <xdr:rowOff>9360</xdr:rowOff>
    </xdr:from>
    <xdr:to>
      <xdr:col>53</xdr:col>
      <xdr:colOff>152280</xdr:colOff>
      <xdr:row>139</xdr:row>
      <xdr:rowOff>142560</xdr:rowOff>
    </xdr:to>
    <xdr:sp>
      <xdr:nvSpPr>
        <xdr:cNvPr id="35" name="Line 1"/>
        <xdr:cNvSpPr/>
      </xdr:nvSpPr>
      <xdr:spPr>
        <a:xfrm flipV="1">
          <a:off x="9414000" y="23132880"/>
          <a:ext cx="1545120" cy="59040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186</xdr:row>
      <xdr:rowOff>0</xdr:rowOff>
    </xdr:from>
    <xdr:to>
      <xdr:col>24</xdr:col>
      <xdr:colOff>152280</xdr:colOff>
      <xdr:row>188</xdr:row>
      <xdr:rowOff>9360</xdr:rowOff>
    </xdr:to>
    <xdr:sp>
      <xdr:nvSpPr>
        <xdr:cNvPr id="36" name="Line 1"/>
        <xdr:cNvSpPr/>
      </xdr:nvSpPr>
      <xdr:spPr>
        <a:xfrm flipH="1">
          <a:off x="961920" y="31508640"/>
          <a:ext cx="4455000" cy="313920"/>
        </a:xfrm>
        <a:prstGeom prst="line">
          <a:avLst/>
        </a:prstGeom>
        <a:ln w="9360">
          <a:solidFill>
            <a:srgbClr val="000000"/>
          </a:solidFill>
          <a:round/>
        </a:ln>
      </xdr:spPr>
      <xdr:style>
        <a:lnRef idx="0"/>
        <a:fillRef idx="0"/>
        <a:effectRef idx="0"/>
        <a:fontRef idx="minor"/>
      </xdr:style>
    </xdr:sp>
    <xdr:clientData/>
  </xdr:twoCellAnchor>
  <xdr:twoCellAnchor editAs="oneCell">
    <xdr:from>
      <xdr:col>39</xdr:col>
      <xdr:colOff>9360</xdr:colOff>
      <xdr:row>186</xdr:row>
      <xdr:rowOff>18720</xdr:rowOff>
    </xdr:from>
    <xdr:to>
      <xdr:col>41</xdr:col>
      <xdr:colOff>152280</xdr:colOff>
      <xdr:row>189</xdr:row>
      <xdr:rowOff>123480</xdr:rowOff>
    </xdr:to>
    <xdr:sp>
      <xdr:nvSpPr>
        <xdr:cNvPr id="37" name="Line 1"/>
        <xdr:cNvSpPr/>
      </xdr:nvSpPr>
      <xdr:spPr>
        <a:xfrm flipV="1">
          <a:off x="8362440" y="31527360"/>
          <a:ext cx="493560" cy="561960"/>
        </a:xfrm>
        <a:prstGeom prst="line">
          <a:avLst/>
        </a:prstGeom>
        <a:ln w="9360">
          <a:solidFill>
            <a:srgbClr val="000000"/>
          </a:solidFill>
          <a:round/>
        </a:ln>
      </xdr:spPr>
      <xdr:style>
        <a:lnRef idx="0"/>
        <a:fillRef idx="0"/>
        <a:effectRef idx="0"/>
        <a:fontRef idx="minor"/>
      </xdr:style>
    </xdr:sp>
    <xdr:clientData/>
  </xdr:twoCellAnchor>
  <xdr:twoCellAnchor editAs="oneCell">
    <xdr:from>
      <xdr:col>45</xdr:col>
      <xdr:colOff>9360</xdr:colOff>
      <xdr:row>186</xdr:row>
      <xdr:rowOff>9360</xdr:rowOff>
    </xdr:from>
    <xdr:to>
      <xdr:col>53</xdr:col>
      <xdr:colOff>152280</xdr:colOff>
      <xdr:row>189</xdr:row>
      <xdr:rowOff>142560</xdr:rowOff>
    </xdr:to>
    <xdr:sp>
      <xdr:nvSpPr>
        <xdr:cNvPr id="38" name="Line 1"/>
        <xdr:cNvSpPr/>
      </xdr:nvSpPr>
      <xdr:spPr>
        <a:xfrm flipV="1">
          <a:off x="9414000" y="31518000"/>
          <a:ext cx="1545120" cy="590400"/>
        </a:xfrm>
        <a:prstGeom prst="line">
          <a:avLst/>
        </a:prstGeom>
        <a:ln w="9360">
          <a:solidFill>
            <a:srgbClr val="000000"/>
          </a:solidFill>
          <a:round/>
        </a:ln>
      </xdr:spPr>
      <xdr:style>
        <a:lnRef idx="0"/>
        <a:fillRef idx="0"/>
        <a:effectRef idx="0"/>
        <a:fontRef idx="minor"/>
      </xdr:style>
    </xdr:sp>
    <xdr:clientData/>
  </xdr:twoCellAnchor>
  <xdr:twoCellAnchor editAs="oneCell">
    <xdr:from>
      <xdr:col>39</xdr:col>
      <xdr:colOff>9360</xdr:colOff>
      <xdr:row>136</xdr:row>
      <xdr:rowOff>18720</xdr:rowOff>
    </xdr:from>
    <xdr:to>
      <xdr:col>41</xdr:col>
      <xdr:colOff>152280</xdr:colOff>
      <xdr:row>139</xdr:row>
      <xdr:rowOff>123480</xdr:rowOff>
    </xdr:to>
    <xdr:sp>
      <xdr:nvSpPr>
        <xdr:cNvPr id="39" name="Line 1"/>
        <xdr:cNvSpPr/>
      </xdr:nvSpPr>
      <xdr:spPr>
        <a:xfrm flipV="1">
          <a:off x="8362440" y="23142240"/>
          <a:ext cx="493560" cy="56196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136</xdr:row>
      <xdr:rowOff>0</xdr:rowOff>
    </xdr:from>
    <xdr:to>
      <xdr:col>24</xdr:col>
      <xdr:colOff>152280</xdr:colOff>
      <xdr:row>138</xdr:row>
      <xdr:rowOff>9360</xdr:rowOff>
    </xdr:to>
    <xdr:sp>
      <xdr:nvSpPr>
        <xdr:cNvPr id="40" name="Line 1"/>
        <xdr:cNvSpPr/>
      </xdr:nvSpPr>
      <xdr:spPr>
        <a:xfrm flipH="1">
          <a:off x="961920" y="23123520"/>
          <a:ext cx="4455000" cy="313920"/>
        </a:xfrm>
        <a:prstGeom prst="line">
          <a:avLst/>
        </a:prstGeom>
        <a:ln w="9360">
          <a:solidFill>
            <a:srgbClr val="000000"/>
          </a:solidFill>
          <a:round/>
        </a:ln>
      </xdr:spPr>
      <xdr:style>
        <a:lnRef idx="0"/>
        <a:fillRef idx="0"/>
        <a:effectRef idx="0"/>
        <a:fontRef idx="minor"/>
      </xdr:style>
    </xdr:sp>
    <xdr:clientData/>
  </xdr:twoCellAnchor>
  <xdr:twoCellAnchor editAs="oneCell">
    <xdr:from>
      <xdr:col>45</xdr:col>
      <xdr:colOff>9360</xdr:colOff>
      <xdr:row>136</xdr:row>
      <xdr:rowOff>9360</xdr:rowOff>
    </xdr:from>
    <xdr:to>
      <xdr:col>53</xdr:col>
      <xdr:colOff>152280</xdr:colOff>
      <xdr:row>139</xdr:row>
      <xdr:rowOff>142560</xdr:rowOff>
    </xdr:to>
    <xdr:sp>
      <xdr:nvSpPr>
        <xdr:cNvPr id="41" name="Line 1"/>
        <xdr:cNvSpPr/>
      </xdr:nvSpPr>
      <xdr:spPr>
        <a:xfrm flipV="1">
          <a:off x="9414000" y="23132880"/>
          <a:ext cx="1545120" cy="59040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136</xdr:row>
      <xdr:rowOff>0</xdr:rowOff>
    </xdr:from>
    <xdr:to>
      <xdr:col>24</xdr:col>
      <xdr:colOff>240480</xdr:colOff>
      <xdr:row>137</xdr:row>
      <xdr:rowOff>152280</xdr:rowOff>
    </xdr:to>
    <xdr:sp>
      <xdr:nvSpPr>
        <xdr:cNvPr id="42" name="Line 1"/>
        <xdr:cNvSpPr/>
      </xdr:nvSpPr>
      <xdr:spPr>
        <a:xfrm flipH="1">
          <a:off x="961920" y="23123520"/>
          <a:ext cx="4543200" cy="304560"/>
        </a:xfrm>
        <a:prstGeom prst="line">
          <a:avLst/>
        </a:prstGeom>
        <a:ln w="9360">
          <a:solidFill>
            <a:srgbClr val="000000"/>
          </a:solidFill>
          <a:round/>
        </a:ln>
      </xdr:spPr>
      <xdr:style>
        <a:lnRef idx="0"/>
        <a:fillRef idx="0"/>
        <a:effectRef idx="0"/>
        <a:fontRef idx="minor"/>
      </xdr:style>
    </xdr:sp>
    <xdr:clientData/>
  </xdr:twoCellAnchor>
  <xdr:twoCellAnchor editAs="oneCell">
    <xdr:from>
      <xdr:col>39</xdr:col>
      <xdr:colOff>9360</xdr:colOff>
      <xdr:row>186</xdr:row>
      <xdr:rowOff>18720</xdr:rowOff>
    </xdr:from>
    <xdr:to>
      <xdr:col>41</xdr:col>
      <xdr:colOff>152280</xdr:colOff>
      <xdr:row>189</xdr:row>
      <xdr:rowOff>123480</xdr:rowOff>
    </xdr:to>
    <xdr:sp>
      <xdr:nvSpPr>
        <xdr:cNvPr id="43" name="Line 1"/>
        <xdr:cNvSpPr/>
      </xdr:nvSpPr>
      <xdr:spPr>
        <a:xfrm flipV="1">
          <a:off x="8362440" y="31527360"/>
          <a:ext cx="493560" cy="56196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186</xdr:row>
      <xdr:rowOff>0</xdr:rowOff>
    </xdr:from>
    <xdr:to>
      <xdr:col>24</xdr:col>
      <xdr:colOff>152280</xdr:colOff>
      <xdr:row>188</xdr:row>
      <xdr:rowOff>9360</xdr:rowOff>
    </xdr:to>
    <xdr:sp>
      <xdr:nvSpPr>
        <xdr:cNvPr id="44" name="Line 1"/>
        <xdr:cNvSpPr/>
      </xdr:nvSpPr>
      <xdr:spPr>
        <a:xfrm flipH="1">
          <a:off x="961920" y="31508640"/>
          <a:ext cx="4455000" cy="313920"/>
        </a:xfrm>
        <a:prstGeom prst="line">
          <a:avLst/>
        </a:prstGeom>
        <a:ln w="9360">
          <a:solidFill>
            <a:srgbClr val="000000"/>
          </a:solidFill>
          <a:round/>
        </a:ln>
      </xdr:spPr>
      <xdr:style>
        <a:lnRef idx="0"/>
        <a:fillRef idx="0"/>
        <a:effectRef idx="0"/>
        <a:fontRef idx="minor"/>
      </xdr:style>
    </xdr:sp>
    <xdr:clientData/>
  </xdr:twoCellAnchor>
  <xdr:twoCellAnchor editAs="oneCell">
    <xdr:from>
      <xdr:col>45</xdr:col>
      <xdr:colOff>9360</xdr:colOff>
      <xdr:row>186</xdr:row>
      <xdr:rowOff>9360</xdr:rowOff>
    </xdr:from>
    <xdr:to>
      <xdr:col>53</xdr:col>
      <xdr:colOff>152280</xdr:colOff>
      <xdr:row>189</xdr:row>
      <xdr:rowOff>142560</xdr:rowOff>
    </xdr:to>
    <xdr:sp>
      <xdr:nvSpPr>
        <xdr:cNvPr id="45" name="Line 1"/>
        <xdr:cNvSpPr/>
      </xdr:nvSpPr>
      <xdr:spPr>
        <a:xfrm flipV="1">
          <a:off x="9414000" y="31518000"/>
          <a:ext cx="1545120" cy="590400"/>
        </a:xfrm>
        <a:prstGeom prst="line">
          <a:avLst/>
        </a:prstGeom>
        <a:ln w="9360">
          <a:solidFill>
            <a:srgbClr val="000000"/>
          </a:solidFill>
          <a:round/>
        </a:ln>
      </xdr:spPr>
      <xdr:style>
        <a:lnRef idx="0"/>
        <a:fillRef idx="0"/>
        <a:effectRef idx="0"/>
        <a:fontRef idx="minor"/>
      </xdr:style>
    </xdr:sp>
    <xdr:clientData/>
  </xdr:twoCellAnchor>
  <xdr:twoCellAnchor editAs="oneCell">
    <xdr:from>
      <xdr:col>2</xdr:col>
      <xdr:colOff>0</xdr:colOff>
      <xdr:row>186</xdr:row>
      <xdr:rowOff>0</xdr:rowOff>
    </xdr:from>
    <xdr:to>
      <xdr:col>24</xdr:col>
      <xdr:colOff>240480</xdr:colOff>
      <xdr:row>187</xdr:row>
      <xdr:rowOff>152280</xdr:rowOff>
    </xdr:to>
    <xdr:sp>
      <xdr:nvSpPr>
        <xdr:cNvPr id="46" name="Line 1"/>
        <xdr:cNvSpPr/>
      </xdr:nvSpPr>
      <xdr:spPr>
        <a:xfrm flipH="1">
          <a:off x="961920" y="31508640"/>
          <a:ext cx="4543200" cy="304560"/>
        </a:xfrm>
        <a:prstGeom prst="line">
          <a:avLst/>
        </a:prstGeom>
        <a:ln w="9360">
          <a:solidFill>
            <a:srgbClr val="000000"/>
          </a:solidFill>
          <a:round/>
        </a:ln>
      </xdr:spPr>
      <xdr:style>
        <a:lnRef idx="0"/>
        <a:fillRef idx="0"/>
        <a:effectRef idx="0"/>
        <a:fontRef idx="minor"/>
      </xdr:style>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61</xdr:col>
      <xdr:colOff>9360</xdr:colOff>
      <xdr:row>36</xdr:row>
      <xdr:rowOff>0</xdr:rowOff>
    </xdr:from>
    <xdr:to>
      <xdr:col>69</xdr:col>
      <xdr:colOff>133200</xdr:colOff>
      <xdr:row>37</xdr:row>
      <xdr:rowOff>178920</xdr:rowOff>
    </xdr:to>
    <xdr:sp>
      <xdr:nvSpPr>
        <xdr:cNvPr id="47" name="Line 1"/>
        <xdr:cNvSpPr/>
      </xdr:nvSpPr>
      <xdr:spPr>
        <a:xfrm flipV="1">
          <a:off x="11470320" y="6140160"/>
          <a:ext cx="1504800" cy="358200"/>
        </a:xfrm>
        <a:prstGeom prst="line">
          <a:avLst/>
        </a:prstGeom>
        <a:ln w="9360">
          <a:solidFill>
            <a:srgbClr val="000000"/>
          </a:solidFill>
          <a:round/>
        </a:ln>
      </xdr:spPr>
      <xdr:style>
        <a:lnRef idx="0"/>
        <a:fillRef idx="0"/>
        <a:effectRef idx="0"/>
        <a:fontRef idx="minor"/>
      </xdr:style>
    </xdr:sp>
    <xdr:clientData/>
  </xdr:twoCellAnchor>
  <xdr:twoCellAnchor editAs="oneCell">
    <xdr:from>
      <xdr:col>37</xdr:col>
      <xdr:colOff>9360</xdr:colOff>
      <xdr:row>36</xdr:row>
      <xdr:rowOff>37800</xdr:rowOff>
    </xdr:from>
    <xdr:to>
      <xdr:col>58</xdr:col>
      <xdr:colOff>18720</xdr:colOff>
      <xdr:row>37</xdr:row>
      <xdr:rowOff>133200</xdr:rowOff>
    </xdr:to>
    <xdr:sp>
      <xdr:nvSpPr>
        <xdr:cNvPr id="48" name="Line 1"/>
        <xdr:cNvSpPr/>
      </xdr:nvSpPr>
      <xdr:spPr>
        <a:xfrm flipV="1">
          <a:off x="7195320" y="6177960"/>
          <a:ext cx="3724200" cy="274680"/>
        </a:xfrm>
        <a:prstGeom prst="line">
          <a:avLst/>
        </a:prstGeom>
        <a:ln w="9360">
          <a:solidFill>
            <a:srgbClr val="000000"/>
          </a:solidFill>
          <a:round/>
        </a:ln>
      </xdr:spPr>
      <xdr:style>
        <a:lnRef idx="0"/>
        <a:fillRef idx="0"/>
        <a:effectRef idx="0"/>
        <a:fontRef idx="minor"/>
      </xdr:style>
    </xdr:sp>
    <xdr:clientData/>
  </xdr:twoCellAnchor>
  <xdr:twoCellAnchor editAs="oneCell">
    <xdr:from>
      <xdr:col>0</xdr:col>
      <xdr:colOff>0</xdr:colOff>
      <xdr:row>36</xdr:row>
      <xdr:rowOff>0</xdr:rowOff>
    </xdr:from>
    <xdr:to>
      <xdr:col>22</xdr:col>
      <xdr:colOff>152280</xdr:colOff>
      <xdr:row>37</xdr:row>
      <xdr:rowOff>161640</xdr:rowOff>
    </xdr:to>
    <xdr:sp>
      <xdr:nvSpPr>
        <xdr:cNvPr id="49" name="Line 1"/>
        <xdr:cNvSpPr/>
      </xdr:nvSpPr>
      <xdr:spPr>
        <a:xfrm flipH="1">
          <a:off x="0" y="6140160"/>
          <a:ext cx="4270680" cy="340920"/>
        </a:xfrm>
        <a:prstGeom prst="line">
          <a:avLst/>
        </a:prstGeom>
        <a:ln w="9360">
          <a:solidFill>
            <a:srgbClr val="000000"/>
          </a:solidFill>
          <a:round/>
        </a:ln>
      </xdr:spPr>
      <xdr:style>
        <a:lnRef idx="0"/>
        <a:fillRef idx="0"/>
        <a:effectRef idx="0"/>
        <a:fontRef idx="minor"/>
      </xdr:style>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7</xdr:row>
      <xdr:rowOff>0</xdr:rowOff>
    </xdr:from>
    <xdr:to>
      <xdr:col>26</xdr:col>
      <xdr:colOff>94680</xdr:colOff>
      <xdr:row>11</xdr:row>
      <xdr:rowOff>46800</xdr:rowOff>
    </xdr:to>
    <xdr:sp>
      <xdr:nvSpPr>
        <xdr:cNvPr id="50" name="CustomShape 1"/>
        <xdr:cNvSpPr/>
      </xdr:nvSpPr>
      <xdr:spPr>
        <a:xfrm>
          <a:off x="575280" y="1061640"/>
          <a:ext cx="4765680" cy="780840"/>
        </a:xfrm>
        <a:prstGeom prst="bracketPair">
          <a:avLst>
            <a:gd name="adj" fmla="val 7792"/>
          </a:avLst>
        </a:prstGeom>
        <a:noFill/>
        <a:ln w="9360">
          <a:solidFill>
            <a:srgbClr val="000000"/>
          </a:solidFill>
          <a:round/>
        </a:ln>
      </xdr:spPr>
      <xdr:style>
        <a:lnRef idx="0"/>
        <a:fillRef idx="0"/>
        <a:effectRef idx="0"/>
        <a:fontRef idx="minor"/>
      </xdr:style>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85680</xdr:colOff>
      <xdr:row>8</xdr:row>
      <xdr:rowOff>162000</xdr:rowOff>
    </xdr:from>
    <xdr:to>
      <xdr:col>26</xdr:col>
      <xdr:colOff>123120</xdr:colOff>
      <xdr:row>11</xdr:row>
      <xdr:rowOff>151920</xdr:rowOff>
    </xdr:to>
    <xdr:sp>
      <xdr:nvSpPr>
        <xdr:cNvPr id="51" name="CustomShape 1"/>
        <xdr:cNvSpPr/>
      </xdr:nvSpPr>
      <xdr:spPr>
        <a:xfrm>
          <a:off x="839880" y="1406880"/>
          <a:ext cx="4605480" cy="540720"/>
        </a:xfrm>
        <a:prstGeom prst="bracketPair">
          <a:avLst>
            <a:gd name="adj" fmla="val 11404"/>
          </a:avLst>
        </a:prstGeom>
        <a:noFill/>
        <a:ln w="9360">
          <a:solidFill>
            <a:srgbClr val="000000"/>
          </a:solidFill>
          <a:round/>
        </a:ln>
      </xdr:spPr>
      <xdr:style>
        <a:lnRef idx="0"/>
        <a:fillRef idx="0"/>
        <a:effectRef idx="0"/>
        <a:fontRef idx="minor"/>
      </xdr:style>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95400</xdr:colOff>
      <xdr:row>59</xdr:row>
      <xdr:rowOff>152280</xdr:rowOff>
    </xdr:from>
    <xdr:to>
      <xdr:col>25</xdr:col>
      <xdr:colOff>75600</xdr:colOff>
      <xdr:row>64</xdr:row>
      <xdr:rowOff>65880</xdr:rowOff>
    </xdr:to>
    <xdr:sp>
      <xdr:nvSpPr>
        <xdr:cNvPr id="52" name="CustomShape 1"/>
        <xdr:cNvSpPr/>
      </xdr:nvSpPr>
      <xdr:spPr>
        <a:xfrm>
          <a:off x="577080" y="10578240"/>
          <a:ext cx="4548600" cy="730800"/>
        </a:xfrm>
        <a:prstGeom prst="bracketPair">
          <a:avLst>
            <a:gd name="adj" fmla="val 11111"/>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95400</xdr:colOff>
      <xdr:row>42</xdr:row>
      <xdr:rowOff>152280</xdr:rowOff>
    </xdr:from>
    <xdr:to>
      <xdr:col>25</xdr:col>
      <xdr:colOff>75600</xdr:colOff>
      <xdr:row>46</xdr:row>
      <xdr:rowOff>27720</xdr:rowOff>
    </xdr:to>
    <xdr:sp>
      <xdr:nvSpPr>
        <xdr:cNvPr id="53" name="CustomShape 1"/>
        <xdr:cNvSpPr/>
      </xdr:nvSpPr>
      <xdr:spPr>
        <a:xfrm>
          <a:off x="577080" y="7531920"/>
          <a:ext cx="4548600" cy="591840"/>
        </a:xfrm>
        <a:prstGeom prst="bracketPair">
          <a:avLst>
            <a:gd name="adj" fmla="val 11111"/>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0</xdr:colOff>
      <xdr:row>36</xdr:row>
      <xdr:rowOff>38160</xdr:rowOff>
    </xdr:from>
    <xdr:to>
      <xdr:col>21</xdr:col>
      <xdr:colOff>46800</xdr:colOff>
      <xdr:row>36</xdr:row>
      <xdr:rowOff>161280</xdr:rowOff>
    </xdr:to>
    <xdr:sp>
      <xdr:nvSpPr>
        <xdr:cNvPr id="54" name="CustomShape 1"/>
        <xdr:cNvSpPr/>
      </xdr:nvSpPr>
      <xdr:spPr>
        <a:xfrm>
          <a:off x="2143080" y="6279480"/>
          <a:ext cx="2123280" cy="12312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11</xdr:col>
      <xdr:colOff>0</xdr:colOff>
      <xdr:row>37</xdr:row>
      <xdr:rowOff>38160</xdr:rowOff>
    </xdr:from>
    <xdr:to>
      <xdr:col>21</xdr:col>
      <xdr:colOff>46800</xdr:colOff>
      <xdr:row>37</xdr:row>
      <xdr:rowOff>161280</xdr:rowOff>
    </xdr:to>
    <xdr:sp>
      <xdr:nvSpPr>
        <xdr:cNvPr id="55" name="CustomShape 1"/>
        <xdr:cNvSpPr/>
      </xdr:nvSpPr>
      <xdr:spPr>
        <a:xfrm>
          <a:off x="2143080" y="6458400"/>
          <a:ext cx="2123280" cy="12312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11</xdr:col>
      <xdr:colOff>0</xdr:colOff>
      <xdr:row>40</xdr:row>
      <xdr:rowOff>38160</xdr:rowOff>
    </xdr:from>
    <xdr:to>
      <xdr:col>21</xdr:col>
      <xdr:colOff>46800</xdr:colOff>
      <xdr:row>40</xdr:row>
      <xdr:rowOff>161280</xdr:rowOff>
    </xdr:to>
    <xdr:sp>
      <xdr:nvSpPr>
        <xdr:cNvPr id="56" name="CustomShape 1"/>
        <xdr:cNvSpPr/>
      </xdr:nvSpPr>
      <xdr:spPr>
        <a:xfrm>
          <a:off x="2143080" y="6995520"/>
          <a:ext cx="2123280" cy="12312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11</xdr:col>
      <xdr:colOff>0</xdr:colOff>
      <xdr:row>41</xdr:row>
      <xdr:rowOff>38160</xdr:rowOff>
    </xdr:from>
    <xdr:to>
      <xdr:col>21</xdr:col>
      <xdr:colOff>46800</xdr:colOff>
      <xdr:row>41</xdr:row>
      <xdr:rowOff>161280</xdr:rowOff>
    </xdr:to>
    <xdr:sp>
      <xdr:nvSpPr>
        <xdr:cNvPr id="57" name="CustomShape 1"/>
        <xdr:cNvSpPr/>
      </xdr:nvSpPr>
      <xdr:spPr>
        <a:xfrm>
          <a:off x="2143080" y="7174800"/>
          <a:ext cx="2123280" cy="12312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absolute">
    <xdr:from>
      <xdr:col>6</xdr:col>
      <xdr:colOff>171360</xdr:colOff>
      <xdr:row>24</xdr:row>
      <xdr:rowOff>152280</xdr:rowOff>
    </xdr:from>
    <xdr:to>
      <xdr:col>11</xdr:col>
      <xdr:colOff>85320</xdr:colOff>
      <xdr:row>26</xdr:row>
      <xdr:rowOff>12240</xdr:rowOff>
    </xdr:to>
    <xdr:sp>
      <xdr:nvSpPr>
        <xdr:cNvPr id="58" name="CustomShape 1" hidden="1"/>
        <xdr:cNvSpPr/>
      </xdr:nvSpPr>
      <xdr:spPr>
        <a:xfrm>
          <a:off x="1276200" y="424476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口頭</a:t>
          </a:r>
          <a:endParaRPr b="0" lang="en-US" sz="900" spc="-1" strike="noStrike">
            <a:latin typeface="Times New Roman"/>
          </a:endParaRPr>
        </a:p>
      </xdr:txBody>
    </xdr:sp>
    <xdr:clientData/>
  </xdr:twoCellAnchor>
  <xdr:twoCellAnchor editAs="absolute">
    <xdr:from>
      <xdr:col>11</xdr:col>
      <xdr:colOff>108000</xdr:colOff>
      <xdr:row>24</xdr:row>
      <xdr:rowOff>152280</xdr:rowOff>
    </xdr:from>
    <xdr:to>
      <xdr:col>16</xdr:col>
      <xdr:colOff>21960</xdr:colOff>
      <xdr:row>26</xdr:row>
      <xdr:rowOff>12240</xdr:rowOff>
    </xdr:to>
    <xdr:sp>
      <xdr:nvSpPr>
        <xdr:cNvPr id="59" name="CustomShape 1" hidden="1"/>
        <xdr:cNvSpPr/>
      </xdr:nvSpPr>
      <xdr:spPr>
        <a:xfrm>
          <a:off x="2251080" y="424476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連絡帳</a:t>
          </a:r>
          <a:endParaRPr b="0" lang="en-US" sz="900" spc="-1" strike="noStrike">
            <a:latin typeface="Times New Roman"/>
          </a:endParaRPr>
        </a:p>
      </xdr:txBody>
    </xdr:sp>
    <xdr:clientData/>
  </xdr:twoCellAnchor>
  <xdr:twoCellAnchor editAs="absolute">
    <xdr:from>
      <xdr:col>15</xdr:col>
      <xdr:colOff>186840</xdr:colOff>
      <xdr:row>24</xdr:row>
      <xdr:rowOff>152280</xdr:rowOff>
    </xdr:from>
    <xdr:to>
      <xdr:col>20</xdr:col>
      <xdr:colOff>100800</xdr:colOff>
      <xdr:row>26</xdr:row>
      <xdr:rowOff>12240</xdr:rowOff>
    </xdr:to>
    <xdr:sp>
      <xdr:nvSpPr>
        <xdr:cNvPr id="60" name="CustomShape 1" hidden="1"/>
        <xdr:cNvSpPr/>
      </xdr:nvSpPr>
      <xdr:spPr>
        <a:xfrm>
          <a:off x="3160440" y="424476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掲示板</a:t>
          </a:r>
          <a:endParaRPr b="0" lang="en-US" sz="900" spc="-1" strike="noStrike">
            <a:latin typeface="Times New Roman"/>
          </a:endParaRPr>
        </a:p>
      </xdr:txBody>
    </xdr:sp>
    <xdr:clientData/>
  </xdr:twoCellAnchor>
  <xdr:twoCellAnchor editAs="absolute">
    <xdr:from>
      <xdr:col>19</xdr:col>
      <xdr:colOff>155880</xdr:colOff>
      <xdr:row>24</xdr:row>
      <xdr:rowOff>152280</xdr:rowOff>
    </xdr:from>
    <xdr:to>
      <xdr:col>23</xdr:col>
      <xdr:colOff>190080</xdr:colOff>
      <xdr:row>26</xdr:row>
      <xdr:rowOff>12240</xdr:rowOff>
    </xdr:to>
    <xdr:sp>
      <xdr:nvSpPr>
        <xdr:cNvPr id="61" name="CustomShape 1" hidden="1"/>
        <xdr:cNvSpPr/>
      </xdr:nvSpPr>
      <xdr:spPr>
        <a:xfrm>
          <a:off x="3960000" y="4244760"/>
          <a:ext cx="86472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電子メール</a:t>
          </a:r>
          <a:endParaRPr b="0" lang="en-US" sz="900" spc="-1" strike="noStrike">
            <a:latin typeface="Times New Roman"/>
          </a:endParaRPr>
        </a:p>
      </xdr:txBody>
    </xdr:sp>
    <xdr:clientData/>
  </xdr:twoCellAnchor>
  <xdr:twoCellAnchor editAs="absolute">
    <xdr:from>
      <xdr:col>6</xdr:col>
      <xdr:colOff>171360</xdr:colOff>
      <xdr:row>26</xdr:row>
      <xdr:rowOff>52920</xdr:rowOff>
    </xdr:from>
    <xdr:to>
      <xdr:col>10</xdr:col>
      <xdr:colOff>172440</xdr:colOff>
      <xdr:row>27</xdr:row>
      <xdr:rowOff>92160</xdr:rowOff>
    </xdr:to>
    <xdr:sp>
      <xdr:nvSpPr>
        <xdr:cNvPr id="62" name="CustomShape 1" hidden="1"/>
        <xdr:cNvSpPr/>
      </xdr:nvSpPr>
      <xdr:spPr>
        <a:xfrm>
          <a:off x="1276200" y="4503600"/>
          <a:ext cx="8316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その他</a:t>
          </a:r>
          <a:endParaRPr b="0" lang="en-US" sz="900" spc="-1" strike="noStrike">
            <a:latin typeface="Times New Roman"/>
          </a:endParaRPr>
        </a:p>
      </xdr:txBody>
    </xdr:sp>
    <xdr:clientData/>
  </xdr:twoCellAnchor>
  <xdr:twoCellAnchor editAs="absolute">
    <xdr:from>
      <xdr:col>10</xdr:col>
      <xdr:colOff>63720</xdr:colOff>
      <xdr:row>26</xdr:row>
      <xdr:rowOff>3240</xdr:rowOff>
    </xdr:from>
    <xdr:to>
      <xdr:col>24</xdr:col>
      <xdr:colOff>113400</xdr:colOff>
      <xdr:row>27</xdr:row>
      <xdr:rowOff>151920</xdr:rowOff>
    </xdr:to>
    <xdr:sp>
      <xdr:nvSpPr>
        <xdr:cNvPr id="63" name="CustomShape 1"/>
        <xdr:cNvSpPr/>
      </xdr:nvSpPr>
      <xdr:spPr>
        <a:xfrm>
          <a:off x="1999080" y="4453920"/>
          <a:ext cx="2956680" cy="327600"/>
        </a:xfrm>
        <a:prstGeom prst="bracketPair">
          <a:avLst>
            <a:gd name="adj" fmla="val 11111"/>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123840</xdr:colOff>
      <xdr:row>16</xdr:row>
      <xdr:rowOff>0</xdr:rowOff>
    </xdr:from>
    <xdr:to>
      <xdr:col>25</xdr:col>
      <xdr:colOff>65880</xdr:colOff>
      <xdr:row>18</xdr:row>
      <xdr:rowOff>8640</xdr:rowOff>
    </xdr:to>
    <xdr:sp>
      <xdr:nvSpPr>
        <xdr:cNvPr id="64" name="CustomShape 1"/>
        <xdr:cNvSpPr/>
      </xdr:nvSpPr>
      <xdr:spPr>
        <a:xfrm>
          <a:off x="1436040" y="2659680"/>
          <a:ext cx="3679920" cy="366840"/>
        </a:xfrm>
        <a:prstGeom prst="bracketPair">
          <a:avLst>
            <a:gd name="adj" fmla="val 11111"/>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absolute">
    <xdr:from>
      <xdr:col>6</xdr:col>
      <xdr:colOff>171360</xdr:colOff>
      <xdr:row>27</xdr:row>
      <xdr:rowOff>152280</xdr:rowOff>
    </xdr:from>
    <xdr:to>
      <xdr:col>11</xdr:col>
      <xdr:colOff>85320</xdr:colOff>
      <xdr:row>29</xdr:row>
      <xdr:rowOff>12240</xdr:rowOff>
    </xdr:to>
    <xdr:sp>
      <xdr:nvSpPr>
        <xdr:cNvPr id="65" name="CustomShape 1" hidden="1"/>
        <xdr:cNvSpPr/>
      </xdr:nvSpPr>
      <xdr:spPr>
        <a:xfrm>
          <a:off x="1276200" y="478188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口頭</a:t>
          </a:r>
          <a:endParaRPr b="0" lang="en-US" sz="900" spc="-1" strike="noStrike">
            <a:latin typeface="Times New Roman"/>
          </a:endParaRPr>
        </a:p>
      </xdr:txBody>
    </xdr:sp>
    <xdr:clientData/>
  </xdr:twoCellAnchor>
  <xdr:twoCellAnchor editAs="absolute">
    <xdr:from>
      <xdr:col>11</xdr:col>
      <xdr:colOff>108000</xdr:colOff>
      <xdr:row>27</xdr:row>
      <xdr:rowOff>152280</xdr:rowOff>
    </xdr:from>
    <xdr:to>
      <xdr:col>16</xdr:col>
      <xdr:colOff>21960</xdr:colOff>
      <xdr:row>29</xdr:row>
      <xdr:rowOff>12240</xdr:rowOff>
    </xdr:to>
    <xdr:sp>
      <xdr:nvSpPr>
        <xdr:cNvPr id="66" name="CustomShape 1" hidden="1"/>
        <xdr:cNvSpPr/>
      </xdr:nvSpPr>
      <xdr:spPr>
        <a:xfrm>
          <a:off x="2251080" y="478188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連絡帳</a:t>
          </a:r>
          <a:endParaRPr b="0" lang="en-US" sz="900" spc="-1" strike="noStrike">
            <a:latin typeface="Times New Roman"/>
          </a:endParaRPr>
        </a:p>
      </xdr:txBody>
    </xdr:sp>
    <xdr:clientData/>
  </xdr:twoCellAnchor>
  <xdr:twoCellAnchor editAs="absolute">
    <xdr:from>
      <xdr:col>15</xdr:col>
      <xdr:colOff>186840</xdr:colOff>
      <xdr:row>27</xdr:row>
      <xdr:rowOff>152280</xdr:rowOff>
    </xdr:from>
    <xdr:to>
      <xdr:col>20</xdr:col>
      <xdr:colOff>100800</xdr:colOff>
      <xdr:row>29</xdr:row>
      <xdr:rowOff>12240</xdr:rowOff>
    </xdr:to>
    <xdr:sp>
      <xdr:nvSpPr>
        <xdr:cNvPr id="67" name="CustomShape 1" hidden="1"/>
        <xdr:cNvSpPr/>
      </xdr:nvSpPr>
      <xdr:spPr>
        <a:xfrm>
          <a:off x="3160440" y="478188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掲示板</a:t>
          </a:r>
          <a:endParaRPr b="0" lang="en-US" sz="900" spc="-1" strike="noStrike">
            <a:latin typeface="Times New Roman"/>
          </a:endParaRPr>
        </a:p>
      </xdr:txBody>
    </xdr:sp>
    <xdr:clientData/>
  </xdr:twoCellAnchor>
  <xdr:twoCellAnchor editAs="absolute">
    <xdr:from>
      <xdr:col>19</xdr:col>
      <xdr:colOff>155880</xdr:colOff>
      <xdr:row>27</xdr:row>
      <xdr:rowOff>152280</xdr:rowOff>
    </xdr:from>
    <xdr:to>
      <xdr:col>23</xdr:col>
      <xdr:colOff>190080</xdr:colOff>
      <xdr:row>29</xdr:row>
      <xdr:rowOff>12240</xdr:rowOff>
    </xdr:to>
    <xdr:sp>
      <xdr:nvSpPr>
        <xdr:cNvPr id="68" name="CustomShape 1" hidden="1"/>
        <xdr:cNvSpPr/>
      </xdr:nvSpPr>
      <xdr:spPr>
        <a:xfrm>
          <a:off x="3960000" y="4781880"/>
          <a:ext cx="86472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電子メール</a:t>
          </a:r>
          <a:endParaRPr b="0" lang="en-US" sz="900" spc="-1" strike="noStrike">
            <a:latin typeface="Times New Roman"/>
          </a:endParaRPr>
        </a:p>
      </xdr:txBody>
    </xdr:sp>
    <xdr:clientData/>
  </xdr:twoCellAnchor>
  <xdr:twoCellAnchor editAs="absolute">
    <xdr:from>
      <xdr:col>6</xdr:col>
      <xdr:colOff>171360</xdr:colOff>
      <xdr:row>29</xdr:row>
      <xdr:rowOff>52920</xdr:rowOff>
    </xdr:from>
    <xdr:to>
      <xdr:col>10</xdr:col>
      <xdr:colOff>172440</xdr:colOff>
      <xdr:row>30</xdr:row>
      <xdr:rowOff>92160</xdr:rowOff>
    </xdr:to>
    <xdr:sp>
      <xdr:nvSpPr>
        <xdr:cNvPr id="69" name="CustomShape 1" hidden="1"/>
        <xdr:cNvSpPr/>
      </xdr:nvSpPr>
      <xdr:spPr>
        <a:xfrm>
          <a:off x="1276200" y="5040720"/>
          <a:ext cx="8316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その他</a:t>
          </a:r>
          <a:endParaRPr b="0" lang="en-US" sz="900" spc="-1" strike="noStrike">
            <a:latin typeface="Times New Roman"/>
          </a:endParaRPr>
        </a:p>
      </xdr:txBody>
    </xdr:sp>
    <xdr:clientData/>
  </xdr:twoCellAnchor>
  <xdr:twoCellAnchor editAs="absolute">
    <xdr:from>
      <xdr:col>10</xdr:col>
      <xdr:colOff>63720</xdr:colOff>
      <xdr:row>29</xdr:row>
      <xdr:rowOff>3240</xdr:rowOff>
    </xdr:from>
    <xdr:to>
      <xdr:col>24</xdr:col>
      <xdr:colOff>113400</xdr:colOff>
      <xdr:row>30</xdr:row>
      <xdr:rowOff>151920</xdr:rowOff>
    </xdr:to>
    <xdr:sp>
      <xdr:nvSpPr>
        <xdr:cNvPr id="70" name="CustomShape 1"/>
        <xdr:cNvSpPr/>
      </xdr:nvSpPr>
      <xdr:spPr>
        <a:xfrm>
          <a:off x="1999080" y="4991040"/>
          <a:ext cx="2956680" cy="327600"/>
        </a:xfrm>
        <a:prstGeom prst="bracketPair">
          <a:avLst>
            <a:gd name="adj" fmla="val 11111"/>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absolute">
    <xdr:from>
      <xdr:col>6</xdr:col>
      <xdr:colOff>171360</xdr:colOff>
      <xdr:row>30</xdr:row>
      <xdr:rowOff>152280</xdr:rowOff>
    </xdr:from>
    <xdr:to>
      <xdr:col>11</xdr:col>
      <xdr:colOff>85320</xdr:colOff>
      <xdr:row>32</xdr:row>
      <xdr:rowOff>12240</xdr:rowOff>
    </xdr:to>
    <xdr:sp>
      <xdr:nvSpPr>
        <xdr:cNvPr id="71" name="CustomShape 1" hidden="1"/>
        <xdr:cNvSpPr/>
      </xdr:nvSpPr>
      <xdr:spPr>
        <a:xfrm>
          <a:off x="1276200" y="531900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口頭</a:t>
          </a:r>
          <a:endParaRPr b="0" lang="en-US" sz="900" spc="-1" strike="noStrike">
            <a:latin typeface="Times New Roman"/>
          </a:endParaRPr>
        </a:p>
      </xdr:txBody>
    </xdr:sp>
    <xdr:clientData/>
  </xdr:twoCellAnchor>
  <xdr:twoCellAnchor editAs="absolute">
    <xdr:from>
      <xdr:col>11</xdr:col>
      <xdr:colOff>108000</xdr:colOff>
      <xdr:row>30</xdr:row>
      <xdr:rowOff>152280</xdr:rowOff>
    </xdr:from>
    <xdr:to>
      <xdr:col>16</xdr:col>
      <xdr:colOff>21960</xdr:colOff>
      <xdr:row>32</xdr:row>
      <xdr:rowOff>12240</xdr:rowOff>
    </xdr:to>
    <xdr:sp>
      <xdr:nvSpPr>
        <xdr:cNvPr id="72" name="CustomShape 1" hidden="1"/>
        <xdr:cNvSpPr/>
      </xdr:nvSpPr>
      <xdr:spPr>
        <a:xfrm>
          <a:off x="2251080" y="531900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連絡帳</a:t>
          </a:r>
          <a:endParaRPr b="0" lang="en-US" sz="900" spc="-1" strike="noStrike">
            <a:latin typeface="Times New Roman"/>
          </a:endParaRPr>
        </a:p>
      </xdr:txBody>
    </xdr:sp>
    <xdr:clientData/>
  </xdr:twoCellAnchor>
  <xdr:twoCellAnchor editAs="absolute">
    <xdr:from>
      <xdr:col>15</xdr:col>
      <xdr:colOff>186840</xdr:colOff>
      <xdr:row>30</xdr:row>
      <xdr:rowOff>152280</xdr:rowOff>
    </xdr:from>
    <xdr:to>
      <xdr:col>20</xdr:col>
      <xdr:colOff>100800</xdr:colOff>
      <xdr:row>32</xdr:row>
      <xdr:rowOff>12240</xdr:rowOff>
    </xdr:to>
    <xdr:sp>
      <xdr:nvSpPr>
        <xdr:cNvPr id="73" name="CustomShape 1" hidden="1"/>
        <xdr:cNvSpPr/>
      </xdr:nvSpPr>
      <xdr:spPr>
        <a:xfrm>
          <a:off x="3160440" y="5319000"/>
          <a:ext cx="9522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掲示板</a:t>
          </a:r>
          <a:endParaRPr b="0" lang="en-US" sz="900" spc="-1" strike="noStrike">
            <a:latin typeface="Times New Roman"/>
          </a:endParaRPr>
        </a:p>
      </xdr:txBody>
    </xdr:sp>
    <xdr:clientData/>
  </xdr:twoCellAnchor>
  <xdr:twoCellAnchor editAs="absolute">
    <xdr:from>
      <xdr:col>19</xdr:col>
      <xdr:colOff>155880</xdr:colOff>
      <xdr:row>30</xdr:row>
      <xdr:rowOff>152280</xdr:rowOff>
    </xdr:from>
    <xdr:to>
      <xdr:col>23</xdr:col>
      <xdr:colOff>190080</xdr:colOff>
      <xdr:row>32</xdr:row>
      <xdr:rowOff>12240</xdr:rowOff>
    </xdr:to>
    <xdr:sp>
      <xdr:nvSpPr>
        <xdr:cNvPr id="74" name="CustomShape 1" hidden="1"/>
        <xdr:cNvSpPr/>
      </xdr:nvSpPr>
      <xdr:spPr>
        <a:xfrm>
          <a:off x="3960000" y="5319000"/>
          <a:ext cx="86472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電子メール</a:t>
          </a:r>
          <a:endParaRPr b="0" lang="en-US" sz="900" spc="-1" strike="noStrike">
            <a:latin typeface="Times New Roman"/>
          </a:endParaRPr>
        </a:p>
      </xdr:txBody>
    </xdr:sp>
    <xdr:clientData/>
  </xdr:twoCellAnchor>
  <xdr:twoCellAnchor editAs="absolute">
    <xdr:from>
      <xdr:col>6</xdr:col>
      <xdr:colOff>171360</xdr:colOff>
      <xdr:row>32</xdr:row>
      <xdr:rowOff>52920</xdr:rowOff>
    </xdr:from>
    <xdr:to>
      <xdr:col>10</xdr:col>
      <xdr:colOff>172440</xdr:colOff>
      <xdr:row>33</xdr:row>
      <xdr:rowOff>91800</xdr:rowOff>
    </xdr:to>
    <xdr:sp>
      <xdr:nvSpPr>
        <xdr:cNvPr id="75" name="CustomShape 1" hidden="1"/>
        <xdr:cNvSpPr/>
      </xdr:nvSpPr>
      <xdr:spPr>
        <a:xfrm>
          <a:off x="1276200" y="5577840"/>
          <a:ext cx="831600" cy="218160"/>
        </a:xfrm>
        <a:prstGeom prst="rect">
          <a:avLst/>
        </a:prstGeom>
        <a:noFill/>
        <a:ln>
          <a:noFill/>
        </a:ln>
      </xdr:spPr>
      <xdr:style>
        <a:lnRef idx="0"/>
        <a:fillRef idx="0"/>
        <a:effectRef idx="0"/>
        <a:fontRef idx="minor"/>
      </xdr:style>
      <xdr:txBody>
        <a:bodyPr lIns="27360" rIns="0" tIns="18360" bIns="18360" anchor="ctr"/>
        <a:p>
          <a:pPr>
            <a:lnSpc>
              <a:spcPct val="100000"/>
            </a:lnSpc>
          </a:pPr>
          <a:r>
            <a:rPr b="0" lang="en-US" sz="900" spc="-1" strike="noStrike">
              <a:solidFill>
                <a:srgbClr val="000000"/>
              </a:solidFill>
              <a:latin typeface="MS UI Gothic"/>
              <a:ea typeface="MS UI Gothic"/>
            </a:rPr>
            <a:t>その他</a:t>
          </a:r>
          <a:endParaRPr b="0" lang="en-US" sz="900" spc="-1" strike="noStrike">
            <a:latin typeface="Times New Roman"/>
          </a:endParaRPr>
        </a:p>
      </xdr:txBody>
    </xdr:sp>
    <xdr:clientData/>
  </xdr:twoCellAnchor>
  <xdr:twoCellAnchor editAs="absolute">
    <xdr:from>
      <xdr:col>10</xdr:col>
      <xdr:colOff>63720</xdr:colOff>
      <xdr:row>32</xdr:row>
      <xdr:rowOff>3240</xdr:rowOff>
    </xdr:from>
    <xdr:to>
      <xdr:col>24</xdr:col>
      <xdr:colOff>113400</xdr:colOff>
      <xdr:row>33</xdr:row>
      <xdr:rowOff>151560</xdr:rowOff>
    </xdr:to>
    <xdr:sp>
      <xdr:nvSpPr>
        <xdr:cNvPr id="76" name="CustomShape 1"/>
        <xdr:cNvSpPr/>
      </xdr:nvSpPr>
      <xdr:spPr>
        <a:xfrm>
          <a:off x="1999080" y="5528160"/>
          <a:ext cx="2956680" cy="327600"/>
        </a:xfrm>
        <a:prstGeom prst="bracketPair">
          <a:avLst>
            <a:gd name="adj" fmla="val 11111"/>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85680</xdr:colOff>
      <xdr:row>7</xdr:row>
      <xdr:rowOff>162000</xdr:rowOff>
    </xdr:from>
    <xdr:to>
      <xdr:col>26</xdr:col>
      <xdr:colOff>84960</xdr:colOff>
      <xdr:row>14</xdr:row>
      <xdr:rowOff>28080</xdr:rowOff>
    </xdr:to>
    <xdr:sp>
      <xdr:nvSpPr>
        <xdr:cNvPr id="77" name="CustomShape 1"/>
        <xdr:cNvSpPr/>
      </xdr:nvSpPr>
      <xdr:spPr>
        <a:xfrm>
          <a:off x="360000" y="1210320"/>
          <a:ext cx="4982760" cy="1119600"/>
        </a:xfrm>
        <a:prstGeom prst="bracketPair">
          <a:avLst>
            <a:gd name="adj" fmla="val 7557"/>
          </a:avLst>
        </a:prstGeom>
        <a:noFill/>
        <a:ln w="9360">
          <a:solidFill>
            <a:srgbClr val="000000"/>
          </a:solidFill>
          <a:round/>
        </a:ln>
      </xdr:spPr>
      <xdr:style>
        <a:lnRef idx="0"/>
        <a:fillRef idx="0"/>
        <a:effectRef idx="0"/>
        <a:fontRef idx="minor"/>
      </xdr:style>
    </xdr:sp>
    <xdr:clientData/>
  </xdr:twoCellAnchor>
  <xdr:twoCellAnchor editAs="oneCell">
    <xdr:from>
      <xdr:col>2</xdr:col>
      <xdr:colOff>85680</xdr:colOff>
      <xdr:row>18</xdr:row>
      <xdr:rowOff>162000</xdr:rowOff>
    </xdr:from>
    <xdr:to>
      <xdr:col>26</xdr:col>
      <xdr:colOff>84960</xdr:colOff>
      <xdr:row>25</xdr:row>
      <xdr:rowOff>28080</xdr:rowOff>
    </xdr:to>
    <xdr:sp>
      <xdr:nvSpPr>
        <xdr:cNvPr id="78" name="CustomShape 1"/>
        <xdr:cNvSpPr/>
      </xdr:nvSpPr>
      <xdr:spPr>
        <a:xfrm>
          <a:off x="360000" y="3179880"/>
          <a:ext cx="4982760" cy="1119600"/>
        </a:xfrm>
        <a:prstGeom prst="bracketPair">
          <a:avLst>
            <a:gd name="adj" fmla="val 7557"/>
          </a:avLst>
        </a:prstGeom>
        <a:noFill/>
        <a:ln w="9360">
          <a:solidFill>
            <a:srgbClr val="000000"/>
          </a:solidFill>
          <a:round/>
        </a:ln>
      </xdr:spPr>
      <xdr:style>
        <a:lnRef idx="0"/>
        <a:fillRef idx="0"/>
        <a:effectRef idx="0"/>
        <a:fontRef idx="minor"/>
      </xdr:style>
    </xdr:sp>
    <xdr:clientData/>
  </xdr:twoCellAnchor>
  <xdr:twoCellAnchor editAs="oneCell">
    <xdr:from>
      <xdr:col>2</xdr:col>
      <xdr:colOff>85680</xdr:colOff>
      <xdr:row>46</xdr:row>
      <xdr:rowOff>162000</xdr:rowOff>
    </xdr:from>
    <xdr:to>
      <xdr:col>26</xdr:col>
      <xdr:colOff>84960</xdr:colOff>
      <xdr:row>53</xdr:row>
      <xdr:rowOff>28080</xdr:rowOff>
    </xdr:to>
    <xdr:sp>
      <xdr:nvSpPr>
        <xdr:cNvPr id="79" name="CustomShape 1"/>
        <xdr:cNvSpPr/>
      </xdr:nvSpPr>
      <xdr:spPr>
        <a:xfrm>
          <a:off x="360000" y="8193960"/>
          <a:ext cx="4982760" cy="1119600"/>
        </a:xfrm>
        <a:prstGeom prst="bracketPair">
          <a:avLst>
            <a:gd name="adj" fmla="val 7557"/>
          </a:avLst>
        </a:prstGeom>
        <a:noFill/>
        <a:ln w="9360">
          <a:solidFill>
            <a:srgbClr val="000000"/>
          </a:solidFill>
          <a:round/>
        </a:ln>
      </xdr:spPr>
      <xdr:style>
        <a:lnRef idx="0"/>
        <a:fillRef idx="0"/>
        <a:effectRef idx="0"/>
        <a:fontRef idx="minor"/>
      </xdr:style>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76320</xdr:colOff>
      <xdr:row>23</xdr:row>
      <xdr:rowOff>162000</xdr:rowOff>
    </xdr:from>
    <xdr:to>
      <xdr:col>24</xdr:col>
      <xdr:colOff>123120</xdr:colOff>
      <xdr:row>26</xdr:row>
      <xdr:rowOff>65880</xdr:rowOff>
    </xdr:to>
    <xdr:sp>
      <xdr:nvSpPr>
        <xdr:cNvPr id="80" name="CustomShape 1"/>
        <xdr:cNvSpPr/>
      </xdr:nvSpPr>
      <xdr:spPr>
        <a:xfrm>
          <a:off x="339120" y="3921120"/>
          <a:ext cx="4614840" cy="441000"/>
        </a:xfrm>
        <a:prstGeom prst="bracketPair">
          <a:avLst>
            <a:gd name="adj" fmla="val 6041"/>
          </a:avLst>
        </a:prstGeom>
        <a:noFill/>
        <a:ln w="9360">
          <a:solidFill>
            <a:srgbClr val="000000"/>
          </a:solidFill>
          <a:round/>
        </a:ln>
      </xdr:spPr>
      <xdr:style>
        <a:lnRef idx="0"/>
        <a:fillRef idx="0"/>
        <a:effectRef idx="0"/>
        <a:fontRef idx="minor"/>
      </xdr:style>
    </xdr:sp>
    <xdr:clientData/>
  </xdr:twoCellAnchor>
  <xdr:twoCellAnchor editAs="oneCell">
    <xdr:from>
      <xdr:col>2</xdr:col>
      <xdr:colOff>123840</xdr:colOff>
      <xdr:row>15</xdr:row>
      <xdr:rowOff>9360</xdr:rowOff>
    </xdr:from>
    <xdr:to>
      <xdr:col>24</xdr:col>
      <xdr:colOff>75600</xdr:colOff>
      <xdr:row>17</xdr:row>
      <xdr:rowOff>151560</xdr:rowOff>
    </xdr:to>
    <xdr:sp>
      <xdr:nvSpPr>
        <xdr:cNvPr id="81" name="CustomShape 1"/>
        <xdr:cNvSpPr/>
      </xdr:nvSpPr>
      <xdr:spPr>
        <a:xfrm>
          <a:off x="386640" y="2335680"/>
          <a:ext cx="4519800" cy="500400"/>
        </a:xfrm>
        <a:prstGeom prst="bracketPair">
          <a:avLst>
            <a:gd name="adj" fmla="val 12319"/>
          </a:avLst>
        </a:prstGeom>
        <a:noFill/>
        <a:ln w="9360">
          <a:solidFill>
            <a:srgbClr val="000000"/>
          </a:solidFill>
          <a:round/>
        </a:ln>
      </xdr:spPr>
      <xdr:style>
        <a:lnRef idx="0"/>
        <a:fillRef idx="0"/>
        <a:effectRef idx="0"/>
        <a:fontRef idx="minor"/>
      </xdr:style>
    </xdr:sp>
    <xdr:clientData/>
  </xdr:twoCellAnchor>
  <xdr:twoCellAnchor editAs="oneCell">
    <xdr:from>
      <xdr:col>2</xdr:col>
      <xdr:colOff>76320</xdr:colOff>
      <xdr:row>27</xdr:row>
      <xdr:rowOff>162000</xdr:rowOff>
    </xdr:from>
    <xdr:to>
      <xdr:col>24</xdr:col>
      <xdr:colOff>123120</xdr:colOff>
      <xdr:row>30</xdr:row>
      <xdr:rowOff>65880</xdr:rowOff>
    </xdr:to>
    <xdr:sp>
      <xdr:nvSpPr>
        <xdr:cNvPr id="82" name="CustomShape 1"/>
        <xdr:cNvSpPr/>
      </xdr:nvSpPr>
      <xdr:spPr>
        <a:xfrm>
          <a:off x="339120" y="4637160"/>
          <a:ext cx="4614840" cy="441360"/>
        </a:xfrm>
        <a:prstGeom prst="bracketPair">
          <a:avLst>
            <a:gd name="adj" fmla="val 6041"/>
          </a:avLst>
        </a:prstGeom>
        <a:noFill/>
        <a:ln w="9360">
          <a:solidFill>
            <a:srgbClr val="000000"/>
          </a:solidFill>
          <a:round/>
        </a:ln>
      </xdr:spPr>
      <xdr:style>
        <a:lnRef idx="0"/>
        <a:fillRef idx="0"/>
        <a:effectRef idx="0"/>
        <a:fontRef idx="minor"/>
      </xdr:style>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76320</xdr:colOff>
      <xdr:row>39</xdr:row>
      <xdr:rowOff>0</xdr:rowOff>
    </xdr:from>
    <xdr:to>
      <xdr:col>25</xdr:col>
      <xdr:colOff>94680</xdr:colOff>
      <xdr:row>42</xdr:row>
      <xdr:rowOff>46800</xdr:rowOff>
    </xdr:to>
    <xdr:sp>
      <xdr:nvSpPr>
        <xdr:cNvPr id="83" name="CustomShape 1"/>
        <xdr:cNvSpPr/>
      </xdr:nvSpPr>
      <xdr:spPr>
        <a:xfrm>
          <a:off x="546840" y="6763320"/>
          <a:ext cx="4586400" cy="583920"/>
        </a:xfrm>
        <a:prstGeom prst="bracketPair">
          <a:avLst>
            <a:gd name="adj" fmla="val 12661"/>
          </a:avLst>
        </a:prstGeom>
        <a:noFill/>
        <a:ln w="9360">
          <a:solidFill>
            <a:srgbClr val="000000"/>
          </a:solidFill>
          <a:round/>
        </a:ln>
      </xdr:spPr>
      <xdr:style>
        <a:lnRef idx="0"/>
        <a:fillRef idx="0"/>
        <a:effectRef idx="0"/>
        <a:fontRef idx="minor"/>
      </xdr:style>
    </xdr:sp>
    <xdr:clientData/>
  </xdr:twoCellAnchor>
  <xdr:twoCellAnchor editAs="oneCell">
    <xdr:from>
      <xdr:col>3</xdr:col>
      <xdr:colOff>57240</xdr:colOff>
      <xdr:row>60</xdr:row>
      <xdr:rowOff>0</xdr:rowOff>
    </xdr:from>
    <xdr:to>
      <xdr:col>24</xdr:col>
      <xdr:colOff>75600</xdr:colOff>
      <xdr:row>62</xdr:row>
      <xdr:rowOff>178560</xdr:rowOff>
    </xdr:to>
    <xdr:sp>
      <xdr:nvSpPr>
        <xdr:cNvPr id="84" name="CustomShape 1"/>
        <xdr:cNvSpPr/>
      </xdr:nvSpPr>
      <xdr:spPr>
        <a:xfrm>
          <a:off x="527760" y="10523520"/>
          <a:ext cx="4378680" cy="536760"/>
        </a:xfrm>
        <a:prstGeom prst="bracketPair">
          <a:avLst>
            <a:gd name="adj" fmla="val 9887"/>
          </a:avLst>
        </a:prstGeom>
        <a:noFill/>
        <a:ln w="9360">
          <a:solidFill>
            <a:srgbClr val="000000"/>
          </a:solidFill>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38160</xdr:colOff>
      <xdr:row>58</xdr:row>
      <xdr:rowOff>0</xdr:rowOff>
    </xdr:from>
    <xdr:to>
      <xdr:col>16</xdr:col>
      <xdr:colOff>170640</xdr:colOff>
      <xdr:row>58</xdr:row>
      <xdr:rowOff>360</xdr:rowOff>
    </xdr:to>
    <xdr:sp>
      <xdr:nvSpPr>
        <xdr:cNvPr id="6" name="CustomShape 1"/>
        <xdr:cNvSpPr/>
      </xdr:nvSpPr>
      <xdr:spPr>
        <a:xfrm>
          <a:off x="2447640" y="9471960"/>
          <a:ext cx="483120" cy="36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14</xdr:col>
      <xdr:colOff>38160</xdr:colOff>
      <xdr:row>58</xdr:row>
      <xdr:rowOff>0</xdr:rowOff>
    </xdr:from>
    <xdr:to>
      <xdr:col>16</xdr:col>
      <xdr:colOff>170640</xdr:colOff>
      <xdr:row>58</xdr:row>
      <xdr:rowOff>360</xdr:rowOff>
    </xdr:to>
    <xdr:sp>
      <xdr:nvSpPr>
        <xdr:cNvPr id="7" name="CustomShape 1"/>
        <xdr:cNvSpPr/>
      </xdr:nvSpPr>
      <xdr:spPr>
        <a:xfrm>
          <a:off x="2447640" y="9471960"/>
          <a:ext cx="483120" cy="36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absolute">
    <xdr:from>
      <xdr:col>31</xdr:col>
      <xdr:colOff>324000</xdr:colOff>
      <xdr:row>29</xdr:row>
      <xdr:rowOff>84600</xdr:rowOff>
    </xdr:from>
    <xdr:to>
      <xdr:col>33</xdr:col>
      <xdr:colOff>348480</xdr:colOff>
      <xdr:row>31</xdr:row>
      <xdr:rowOff>104040</xdr:rowOff>
    </xdr:to>
    <xdr:sp>
      <xdr:nvSpPr>
        <xdr:cNvPr id="8" name="CustomShape 1"/>
        <xdr:cNvSpPr/>
      </xdr:nvSpPr>
      <xdr:spPr>
        <a:xfrm>
          <a:off x="5713200" y="4938840"/>
          <a:ext cx="767160" cy="339480"/>
        </a:xfrm>
        <a:prstGeom prst="ellipse">
          <a:avLst/>
        </a:prstGeom>
        <a:no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53</xdr:col>
      <xdr:colOff>119520</xdr:colOff>
      <xdr:row>22</xdr:row>
      <xdr:rowOff>133200</xdr:rowOff>
    </xdr:from>
    <xdr:to>
      <xdr:col>57</xdr:col>
      <xdr:colOff>56520</xdr:colOff>
      <xdr:row>24</xdr:row>
      <xdr:rowOff>152640</xdr:rowOff>
    </xdr:to>
    <xdr:sp>
      <xdr:nvSpPr>
        <xdr:cNvPr id="9" name="CustomShape 1"/>
        <xdr:cNvSpPr/>
      </xdr:nvSpPr>
      <xdr:spPr>
        <a:xfrm>
          <a:off x="10616040" y="3867480"/>
          <a:ext cx="767520" cy="339480"/>
        </a:xfrm>
        <a:prstGeom prst="ellipse">
          <a:avLst/>
        </a:prstGeom>
        <a:no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33</xdr:col>
      <xdr:colOff>235800</xdr:colOff>
      <xdr:row>24</xdr:row>
      <xdr:rowOff>103680</xdr:rowOff>
    </xdr:from>
    <xdr:to>
      <xdr:col>54</xdr:col>
      <xdr:colOff>23040</xdr:colOff>
      <xdr:row>29</xdr:row>
      <xdr:rowOff>133560</xdr:rowOff>
    </xdr:to>
    <xdr:sp>
      <xdr:nvSpPr>
        <xdr:cNvPr id="10" name="CustomShape 1"/>
        <xdr:cNvSpPr/>
      </xdr:nvSpPr>
      <xdr:spPr>
        <a:xfrm flipH="1">
          <a:off x="6367680" y="4158000"/>
          <a:ext cx="4359240" cy="829800"/>
        </a:xfrm>
        <a:custGeom>
          <a:avLst/>
          <a:gdLst/>
          <a:ahLst/>
          <a:rect l="l" t="t" r="r" b="b"/>
          <a:pathLst>
            <a:path w="21600" h="21600">
              <a:moveTo>
                <a:pt x="0" y="0"/>
              </a:moveTo>
              <a:lnTo>
                <a:pt x="21600" y="21600"/>
              </a:lnTo>
            </a:path>
          </a:pathLst>
        </a:custGeom>
        <a:noFill/>
        <a:ln>
          <a:solidFill>
            <a:srgbClr val="ff0000"/>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39</xdr:col>
      <xdr:colOff>66600</xdr:colOff>
      <xdr:row>25</xdr:row>
      <xdr:rowOff>66600</xdr:rowOff>
    </xdr:from>
    <xdr:to>
      <xdr:col>50</xdr:col>
      <xdr:colOff>37440</xdr:colOff>
      <xdr:row>26</xdr:row>
      <xdr:rowOff>104040</xdr:rowOff>
    </xdr:to>
    <xdr:sp>
      <xdr:nvSpPr>
        <xdr:cNvPr id="11" name="CustomShape 1"/>
        <xdr:cNvSpPr/>
      </xdr:nvSpPr>
      <xdr:spPr>
        <a:xfrm>
          <a:off x="7500240" y="4280760"/>
          <a:ext cx="2410560" cy="19764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0" rIns="0" tIns="0" bIns="0" anchor="ctr"/>
        <a:p>
          <a:pPr algn="ctr">
            <a:lnSpc>
              <a:spcPct val="100000"/>
            </a:lnSpc>
          </a:pPr>
          <a:r>
            <a:rPr b="0" lang="en-US" sz="1000" spc="-1" strike="noStrike">
              <a:solidFill>
                <a:srgbClr val="000000"/>
              </a:solidFill>
              <a:latin typeface="ＭＳ Ｐ明朝"/>
              <a:ea typeface="ＭＳ Ｐ明朝"/>
            </a:rPr>
            <a:t>ここへ入力</a:t>
          </a:r>
          <a:endParaRPr b="0" lang="en-US" sz="1000" spc="-1" strike="noStrike">
            <a:latin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133200</xdr:colOff>
      <xdr:row>40</xdr:row>
      <xdr:rowOff>152280</xdr:rowOff>
    </xdr:from>
    <xdr:to>
      <xdr:col>25</xdr:col>
      <xdr:colOff>104040</xdr:colOff>
      <xdr:row>45</xdr:row>
      <xdr:rowOff>160920</xdr:rowOff>
    </xdr:to>
    <xdr:sp>
      <xdr:nvSpPr>
        <xdr:cNvPr id="85" name="CustomShape 1"/>
        <xdr:cNvSpPr/>
      </xdr:nvSpPr>
      <xdr:spPr>
        <a:xfrm>
          <a:off x="603720" y="7109640"/>
          <a:ext cx="4538880" cy="904320"/>
        </a:xfrm>
        <a:prstGeom prst="bracketPair">
          <a:avLst>
            <a:gd name="adj" fmla="val 7738"/>
          </a:avLst>
        </a:prstGeom>
        <a:noFill/>
        <a:ln w="9360">
          <a:solidFill>
            <a:srgbClr val="000000"/>
          </a:solidFill>
          <a:round/>
        </a:ln>
      </xdr:spPr>
      <xdr:style>
        <a:lnRef idx="0"/>
        <a:fillRef idx="0"/>
        <a:effectRef idx="0"/>
        <a:fontRef idx="minor"/>
      </xdr:style>
    </xdr:sp>
    <xdr:clientData/>
  </xdr:twoCellAnchor>
  <xdr:twoCellAnchor editAs="oneCell">
    <xdr:from>
      <xdr:col>3</xdr:col>
      <xdr:colOff>85680</xdr:colOff>
      <xdr:row>12</xdr:row>
      <xdr:rowOff>19080</xdr:rowOff>
    </xdr:from>
    <xdr:to>
      <xdr:col>25</xdr:col>
      <xdr:colOff>84960</xdr:colOff>
      <xdr:row>14</xdr:row>
      <xdr:rowOff>132840</xdr:rowOff>
    </xdr:to>
    <xdr:sp>
      <xdr:nvSpPr>
        <xdr:cNvPr id="86" name="CustomShape 1"/>
        <xdr:cNvSpPr/>
      </xdr:nvSpPr>
      <xdr:spPr>
        <a:xfrm>
          <a:off x="556200" y="1962720"/>
          <a:ext cx="4567320" cy="471960"/>
        </a:xfrm>
        <a:prstGeom prst="bracketPair">
          <a:avLst>
            <a:gd name="adj" fmla="val 9091"/>
          </a:avLst>
        </a:prstGeom>
        <a:noFill/>
        <a:ln w="9360">
          <a:solidFill>
            <a:srgbClr val="000000"/>
          </a:solidFill>
          <a:round/>
        </a:ln>
      </xdr:spPr>
      <xdr:style>
        <a:lnRef idx="0"/>
        <a:fillRef idx="0"/>
        <a:effectRef idx="0"/>
        <a:fontRef idx="minor"/>
      </xdr:style>
    </xdr:sp>
    <xdr:clientData/>
  </xdr:twoCellAnchor>
  <xdr:twoCellAnchor editAs="oneCell">
    <xdr:from>
      <xdr:col>3</xdr:col>
      <xdr:colOff>76320</xdr:colOff>
      <xdr:row>22</xdr:row>
      <xdr:rowOff>0</xdr:rowOff>
    </xdr:from>
    <xdr:to>
      <xdr:col>25</xdr:col>
      <xdr:colOff>94680</xdr:colOff>
      <xdr:row>25</xdr:row>
      <xdr:rowOff>46800</xdr:rowOff>
    </xdr:to>
    <xdr:sp>
      <xdr:nvSpPr>
        <xdr:cNvPr id="87" name="CustomShape 1"/>
        <xdr:cNvSpPr/>
      </xdr:nvSpPr>
      <xdr:spPr>
        <a:xfrm>
          <a:off x="546840" y="3734280"/>
          <a:ext cx="4586400" cy="583920"/>
        </a:xfrm>
        <a:prstGeom prst="bracketPair">
          <a:avLst>
            <a:gd name="adj" fmla="val 12661"/>
          </a:avLst>
        </a:prstGeom>
        <a:noFill/>
        <a:ln w="9360">
          <a:solidFill>
            <a:srgbClr val="000000"/>
          </a:solidFill>
          <a:round/>
        </a:ln>
      </xdr:spPr>
      <xdr:style>
        <a:lnRef idx="0"/>
        <a:fillRef idx="0"/>
        <a:effectRef idx="0"/>
        <a:fontRef idx="minor"/>
      </xdr:style>
    </xdr:sp>
    <xdr:clientData/>
  </xdr:twoCellAnchor>
  <xdr:twoCellAnchor editAs="oneCell">
    <xdr:from>
      <xdr:col>2</xdr:col>
      <xdr:colOff>133200</xdr:colOff>
      <xdr:row>65</xdr:row>
      <xdr:rowOff>0</xdr:rowOff>
    </xdr:from>
    <xdr:to>
      <xdr:col>24</xdr:col>
      <xdr:colOff>94320</xdr:colOff>
      <xdr:row>67</xdr:row>
      <xdr:rowOff>178200</xdr:rowOff>
    </xdr:to>
    <xdr:sp>
      <xdr:nvSpPr>
        <xdr:cNvPr id="88" name="CustomShape 1"/>
        <xdr:cNvSpPr/>
      </xdr:nvSpPr>
      <xdr:spPr>
        <a:xfrm>
          <a:off x="396000" y="11434320"/>
          <a:ext cx="4529160" cy="536400"/>
        </a:xfrm>
        <a:prstGeom prst="bracketPair">
          <a:avLst>
            <a:gd name="adj" fmla="val 7738"/>
          </a:avLst>
        </a:prstGeom>
        <a:noFill/>
        <a:ln w="9360">
          <a:solidFill>
            <a:srgbClr val="000000"/>
          </a:solidFill>
          <a:round/>
        </a:ln>
      </xdr:spPr>
      <xdr:style>
        <a:lnRef idx="0"/>
        <a:fillRef idx="0"/>
        <a:effectRef idx="0"/>
        <a:fontRef idx="minor"/>
      </xdr:style>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31</xdr:row>
      <xdr:rowOff>19080</xdr:rowOff>
    </xdr:from>
    <xdr:to>
      <xdr:col>26</xdr:col>
      <xdr:colOff>27720</xdr:colOff>
      <xdr:row>32</xdr:row>
      <xdr:rowOff>178560</xdr:rowOff>
    </xdr:to>
    <xdr:sp>
      <xdr:nvSpPr>
        <xdr:cNvPr id="89" name="CustomShape 1"/>
        <xdr:cNvSpPr/>
      </xdr:nvSpPr>
      <xdr:spPr>
        <a:xfrm>
          <a:off x="586440" y="5326920"/>
          <a:ext cx="4699080" cy="338400"/>
        </a:xfrm>
        <a:prstGeom prst="bracketPair">
          <a:avLst>
            <a:gd name="adj" fmla="val 10898"/>
          </a:avLst>
        </a:prstGeom>
        <a:noFill/>
        <a:ln w="9360">
          <a:solidFill>
            <a:srgbClr val="000000"/>
          </a:solidFill>
          <a:round/>
        </a:ln>
      </xdr:spPr>
      <xdr:style>
        <a:lnRef idx="0"/>
        <a:fillRef idx="0"/>
        <a:effectRef idx="0"/>
        <a:fontRef idx="minor"/>
      </xdr:style>
    </xdr:sp>
    <xdr:clientData/>
  </xdr:twoCellAnchor>
  <xdr:twoCellAnchor editAs="oneCell">
    <xdr:from>
      <xdr:col>3</xdr:col>
      <xdr:colOff>104760</xdr:colOff>
      <xdr:row>18</xdr:row>
      <xdr:rowOff>19080</xdr:rowOff>
    </xdr:from>
    <xdr:to>
      <xdr:col>26</xdr:col>
      <xdr:colOff>27720</xdr:colOff>
      <xdr:row>19</xdr:row>
      <xdr:rowOff>178200</xdr:rowOff>
    </xdr:to>
    <xdr:sp>
      <xdr:nvSpPr>
        <xdr:cNvPr id="90" name="CustomShape 1"/>
        <xdr:cNvSpPr/>
      </xdr:nvSpPr>
      <xdr:spPr>
        <a:xfrm>
          <a:off x="586440" y="2998800"/>
          <a:ext cx="4699080" cy="338400"/>
        </a:xfrm>
        <a:prstGeom prst="bracketPair">
          <a:avLst>
            <a:gd name="adj" fmla="val 10898"/>
          </a:avLst>
        </a:prstGeom>
        <a:noFill/>
        <a:ln w="9360">
          <a:solidFill>
            <a:srgbClr val="000000"/>
          </a:solidFill>
          <a:round/>
        </a:ln>
      </xdr:spPr>
      <xdr:style>
        <a:lnRef idx="0"/>
        <a:fillRef idx="0"/>
        <a:effectRef idx="0"/>
        <a:fontRef idx="minor"/>
      </xdr:style>
    </xdr:sp>
    <xdr:clientData/>
  </xdr:twoCellAnchor>
  <xdr:twoCellAnchor editAs="oneCell">
    <xdr:from>
      <xdr:col>3</xdr:col>
      <xdr:colOff>104760</xdr:colOff>
      <xdr:row>13</xdr:row>
      <xdr:rowOff>0</xdr:rowOff>
    </xdr:from>
    <xdr:to>
      <xdr:col>26</xdr:col>
      <xdr:colOff>27720</xdr:colOff>
      <xdr:row>14</xdr:row>
      <xdr:rowOff>151560</xdr:rowOff>
    </xdr:to>
    <xdr:sp>
      <xdr:nvSpPr>
        <xdr:cNvPr id="91" name="CustomShape 1"/>
        <xdr:cNvSpPr/>
      </xdr:nvSpPr>
      <xdr:spPr>
        <a:xfrm>
          <a:off x="586440" y="2084400"/>
          <a:ext cx="4699080" cy="330840"/>
        </a:xfrm>
        <a:prstGeom prst="bracketPair">
          <a:avLst>
            <a:gd name="adj" fmla="val 10898"/>
          </a:avLst>
        </a:prstGeom>
        <a:noFill/>
        <a:ln w="9360">
          <a:solidFill>
            <a:srgbClr val="000000"/>
          </a:solidFill>
          <a:round/>
        </a:ln>
      </xdr:spPr>
      <xdr:style>
        <a:lnRef idx="0"/>
        <a:fillRef idx="0"/>
        <a:effectRef idx="0"/>
        <a:fontRef idx="minor"/>
      </xdr:style>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85680</xdr:colOff>
      <xdr:row>12</xdr:row>
      <xdr:rowOff>152280</xdr:rowOff>
    </xdr:from>
    <xdr:to>
      <xdr:col>24</xdr:col>
      <xdr:colOff>75600</xdr:colOff>
      <xdr:row>19</xdr:row>
      <xdr:rowOff>27720</xdr:rowOff>
    </xdr:to>
    <xdr:sp>
      <xdr:nvSpPr>
        <xdr:cNvPr id="92" name="CustomShape 1"/>
        <xdr:cNvSpPr/>
      </xdr:nvSpPr>
      <xdr:spPr>
        <a:xfrm>
          <a:off x="360000" y="2112480"/>
          <a:ext cx="4557960" cy="1128960"/>
        </a:xfrm>
        <a:prstGeom prst="bracketPair">
          <a:avLst>
            <a:gd name="adj" fmla="val 6594"/>
          </a:avLst>
        </a:prstGeom>
        <a:noFill/>
        <a:ln w="9360">
          <a:solidFill>
            <a:srgbClr val="000000"/>
          </a:solidFill>
          <a:round/>
        </a:ln>
      </xdr:spPr>
      <xdr:style>
        <a:lnRef idx="0"/>
        <a:fillRef idx="0"/>
        <a:effectRef idx="0"/>
        <a:fontRef idx="minor"/>
      </xdr:style>
    </xdr:sp>
    <xdr:clientData/>
  </xdr:twoCellAnchor>
  <xdr:twoCellAnchor editAs="oneCell">
    <xdr:from>
      <xdr:col>3</xdr:col>
      <xdr:colOff>57240</xdr:colOff>
      <xdr:row>51</xdr:row>
      <xdr:rowOff>0</xdr:rowOff>
    </xdr:from>
    <xdr:to>
      <xdr:col>24</xdr:col>
      <xdr:colOff>113760</xdr:colOff>
      <xdr:row>54</xdr:row>
      <xdr:rowOff>18360</xdr:rowOff>
    </xdr:to>
    <xdr:sp>
      <xdr:nvSpPr>
        <xdr:cNvPr id="93" name="CustomShape 1"/>
        <xdr:cNvSpPr/>
      </xdr:nvSpPr>
      <xdr:spPr>
        <a:xfrm>
          <a:off x="538920" y="8943840"/>
          <a:ext cx="4417200" cy="555480"/>
        </a:xfrm>
        <a:prstGeom prst="bracketPair">
          <a:avLst>
            <a:gd name="adj" fmla="val 16477"/>
          </a:avLst>
        </a:prstGeom>
        <a:noFill/>
        <a:ln w="9360">
          <a:solidFill>
            <a:srgbClr val="000000"/>
          </a:solidFill>
          <a:round/>
        </a:ln>
      </xdr:spPr>
      <xdr:style>
        <a:lnRef idx="0"/>
        <a:fillRef idx="0"/>
        <a:effectRef idx="0"/>
        <a:fontRef idx="minor"/>
      </xdr:style>
    </xdr:sp>
    <xdr:clientData/>
  </xdr:twoCellAnchor>
  <xdr:twoCellAnchor editAs="oneCell">
    <xdr:from>
      <xdr:col>3</xdr:col>
      <xdr:colOff>57240</xdr:colOff>
      <xdr:row>57</xdr:row>
      <xdr:rowOff>0</xdr:rowOff>
    </xdr:from>
    <xdr:to>
      <xdr:col>24</xdr:col>
      <xdr:colOff>94680</xdr:colOff>
      <xdr:row>60</xdr:row>
      <xdr:rowOff>37440</xdr:rowOff>
    </xdr:to>
    <xdr:sp>
      <xdr:nvSpPr>
        <xdr:cNvPr id="94" name="CustomShape 1"/>
        <xdr:cNvSpPr/>
      </xdr:nvSpPr>
      <xdr:spPr>
        <a:xfrm>
          <a:off x="538920" y="10018080"/>
          <a:ext cx="4398120" cy="574920"/>
        </a:xfrm>
        <a:prstGeom prst="bracketPair">
          <a:avLst>
            <a:gd name="adj" fmla="val 19593"/>
          </a:avLst>
        </a:prstGeom>
        <a:noFill/>
        <a:ln w="9360">
          <a:solidFill>
            <a:srgbClr val="000000"/>
          </a:solidFill>
          <a:round/>
        </a:ln>
      </xdr:spPr>
      <xdr:style>
        <a:lnRef idx="0"/>
        <a:fillRef idx="0"/>
        <a:effectRef idx="0"/>
        <a:fontRef idx="minor"/>
      </xdr:style>
    </xdr:sp>
    <xdr:clientData/>
  </xdr:twoCellAnchor>
  <xdr:twoCellAnchor editAs="oneCell">
    <xdr:from>
      <xdr:col>3</xdr:col>
      <xdr:colOff>28440</xdr:colOff>
      <xdr:row>40</xdr:row>
      <xdr:rowOff>0</xdr:rowOff>
    </xdr:from>
    <xdr:to>
      <xdr:col>24</xdr:col>
      <xdr:colOff>113400</xdr:colOff>
      <xdr:row>44</xdr:row>
      <xdr:rowOff>151560</xdr:rowOff>
    </xdr:to>
    <xdr:sp>
      <xdr:nvSpPr>
        <xdr:cNvPr id="95" name="CustomShape 1"/>
        <xdr:cNvSpPr/>
      </xdr:nvSpPr>
      <xdr:spPr>
        <a:xfrm>
          <a:off x="510120" y="6973920"/>
          <a:ext cx="4445640" cy="867960"/>
        </a:xfrm>
        <a:prstGeom prst="bracketPair">
          <a:avLst>
            <a:gd name="adj" fmla="val 9301"/>
          </a:avLst>
        </a:prstGeom>
        <a:noFill/>
        <a:ln w="9360">
          <a:solidFill>
            <a:srgbClr val="000000"/>
          </a:solidFill>
          <a:round/>
        </a:ln>
      </xdr:spPr>
      <xdr:style>
        <a:lnRef idx="0"/>
        <a:fillRef idx="0"/>
        <a:effectRef idx="0"/>
        <a:fontRef idx="minor"/>
      </xdr:style>
    </xdr:sp>
    <xdr:clientData/>
  </xdr:twoCellAnchor>
  <xdr:twoCellAnchor editAs="oneCell">
    <xdr:from>
      <xdr:col>2</xdr:col>
      <xdr:colOff>85680</xdr:colOff>
      <xdr:row>21</xdr:row>
      <xdr:rowOff>0</xdr:rowOff>
    </xdr:from>
    <xdr:to>
      <xdr:col>24</xdr:col>
      <xdr:colOff>75600</xdr:colOff>
      <xdr:row>26</xdr:row>
      <xdr:rowOff>178560</xdr:rowOff>
    </xdr:to>
    <xdr:sp>
      <xdr:nvSpPr>
        <xdr:cNvPr id="96" name="CustomShape 1"/>
        <xdr:cNvSpPr/>
      </xdr:nvSpPr>
      <xdr:spPr>
        <a:xfrm>
          <a:off x="360000" y="3571560"/>
          <a:ext cx="4557960" cy="1073880"/>
        </a:xfrm>
        <a:prstGeom prst="bracketPair">
          <a:avLst>
            <a:gd name="adj" fmla="val 6594"/>
          </a:avLst>
        </a:prstGeom>
        <a:noFill/>
        <a:ln w="9360">
          <a:solidFill>
            <a:srgbClr val="000000"/>
          </a:solidFill>
          <a:round/>
        </a:ln>
      </xdr:spPr>
      <xdr:style>
        <a:lnRef idx="0"/>
        <a:fillRef idx="0"/>
        <a:effectRef idx="0"/>
        <a:fontRef idx="minor"/>
      </xdr:style>
    </xdr:sp>
    <xdr:clientData/>
  </xdr:twoCellAnchor>
  <xdr:twoCellAnchor editAs="oneCell">
    <xdr:from>
      <xdr:col>2</xdr:col>
      <xdr:colOff>85680</xdr:colOff>
      <xdr:row>21</xdr:row>
      <xdr:rowOff>0</xdr:rowOff>
    </xdr:from>
    <xdr:to>
      <xdr:col>24</xdr:col>
      <xdr:colOff>75600</xdr:colOff>
      <xdr:row>26</xdr:row>
      <xdr:rowOff>178560</xdr:rowOff>
    </xdr:to>
    <xdr:sp>
      <xdr:nvSpPr>
        <xdr:cNvPr id="97" name="CustomShape 1"/>
        <xdr:cNvSpPr/>
      </xdr:nvSpPr>
      <xdr:spPr>
        <a:xfrm>
          <a:off x="360000" y="3571560"/>
          <a:ext cx="4557960" cy="1073880"/>
        </a:xfrm>
        <a:prstGeom prst="bracketPair">
          <a:avLst>
            <a:gd name="adj" fmla="val 6594"/>
          </a:avLst>
        </a:prstGeom>
        <a:noFill/>
        <a:ln w="9360">
          <a:solidFill>
            <a:srgbClr val="000000"/>
          </a:solidFill>
          <a:round/>
        </a:ln>
      </xdr:spPr>
      <xdr:style>
        <a:lnRef idx="0"/>
        <a:fillRef idx="0"/>
        <a:effectRef idx="0"/>
        <a:fontRef idx="minor"/>
      </xdr:style>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57240</xdr:colOff>
      <xdr:row>22</xdr:row>
      <xdr:rowOff>171360</xdr:rowOff>
    </xdr:from>
    <xdr:to>
      <xdr:col>24</xdr:col>
      <xdr:colOff>94680</xdr:colOff>
      <xdr:row>24</xdr:row>
      <xdr:rowOff>178200</xdr:rowOff>
    </xdr:to>
    <xdr:sp>
      <xdr:nvSpPr>
        <xdr:cNvPr id="98" name="CustomShape 1"/>
        <xdr:cNvSpPr/>
      </xdr:nvSpPr>
      <xdr:spPr>
        <a:xfrm>
          <a:off x="538920" y="3797640"/>
          <a:ext cx="4398120" cy="365040"/>
        </a:xfrm>
        <a:prstGeom prst="bracketPair">
          <a:avLst>
            <a:gd name="adj" fmla="val 10713"/>
          </a:avLst>
        </a:prstGeom>
        <a:noFill/>
        <a:ln w="9360">
          <a:solidFill>
            <a:srgbClr val="000000"/>
          </a:solidFill>
          <a:round/>
        </a:ln>
      </xdr:spPr>
      <xdr:style>
        <a:lnRef idx="0"/>
        <a:fillRef idx="0"/>
        <a:effectRef idx="0"/>
        <a:fontRef idx="minor"/>
      </xdr:style>
    </xdr:sp>
    <xdr:clientData/>
  </xdr:twoCellAnchor>
  <xdr:twoCellAnchor editAs="oneCell">
    <xdr:from>
      <xdr:col>3</xdr:col>
      <xdr:colOff>104760</xdr:colOff>
      <xdr:row>33</xdr:row>
      <xdr:rowOff>19080</xdr:rowOff>
    </xdr:from>
    <xdr:to>
      <xdr:col>24</xdr:col>
      <xdr:colOff>113400</xdr:colOff>
      <xdr:row>38</xdr:row>
      <xdr:rowOff>75600</xdr:rowOff>
    </xdr:to>
    <xdr:sp>
      <xdr:nvSpPr>
        <xdr:cNvPr id="99" name="CustomShape 1"/>
        <xdr:cNvSpPr/>
      </xdr:nvSpPr>
      <xdr:spPr>
        <a:xfrm>
          <a:off x="586440" y="5615280"/>
          <a:ext cx="4369320" cy="951840"/>
        </a:xfrm>
        <a:prstGeom prst="bracketPair">
          <a:avLst>
            <a:gd name="adj" fmla="val 5375"/>
          </a:avLst>
        </a:prstGeom>
        <a:noFill/>
        <a:ln w="9360">
          <a:solidFill>
            <a:srgbClr val="000000"/>
          </a:solidFill>
          <a:round/>
        </a:ln>
      </xdr:spPr>
      <xdr:style>
        <a:lnRef idx="0"/>
        <a:fillRef idx="0"/>
        <a:effectRef idx="0"/>
        <a:fontRef idx="minor"/>
      </xdr:style>
    </xdr:sp>
    <xdr:clientData/>
  </xdr:twoCellAnchor>
  <xdr:twoCellAnchor editAs="oneCell">
    <xdr:from>
      <xdr:col>5</xdr:col>
      <xdr:colOff>47520</xdr:colOff>
      <xdr:row>36</xdr:row>
      <xdr:rowOff>0</xdr:rowOff>
    </xdr:from>
    <xdr:to>
      <xdr:col>24</xdr:col>
      <xdr:colOff>46800</xdr:colOff>
      <xdr:row>38</xdr:row>
      <xdr:rowOff>8640</xdr:rowOff>
    </xdr:to>
    <xdr:sp>
      <xdr:nvSpPr>
        <xdr:cNvPr id="100" name="CustomShape 1"/>
        <xdr:cNvSpPr/>
      </xdr:nvSpPr>
      <xdr:spPr>
        <a:xfrm>
          <a:off x="944640" y="6133320"/>
          <a:ext cx="3944520" cy="366840"/>
        </a:xfrm>
        <a:prstGeom prst="bracketPair">
          <a:avLst>
            <a:gd name="adj" fmla="val 7875"/>
          </a:avLst>
        </a:prstGeom>
        <a:noFill/>
        <a:ln w="9360">
          <a:solidFill>
            <a:srgbClr val="000000"/>
          </a:solidFill>
          <a:round/>
        </a:ln>
      </xdr:spPr>
      <xdr:style>
        <a:lnRef idx="0"/>
        <a:fillRef idx="0"/>
        <a:effectRef idx="0"/>
        <a:fontRef idx="minor"/>
      </xdr:style>
    </xdr:sp>
    <xdr:clientData/>
  </xdr:twoCellAnchor>
  <xdr:twoCellAnchor editAs="oneCell">
    <xdr:from>
      <xdr:col>3</xdr:col>
      <xdr:colOff>95400</xdr:colOff>
      <xdr:row>12</xdr:row>
      <xdr:rowOff>0</xdr:rowOff>
    </xdr:from>
    <xdr:to>
      <xdr:col>24</xdr:col>
      <xdr:colOff>94680</xdr:colOff>
      <xdr:row>14</xdr:row>
      <xdr:rowOff>56520</xdr:rowOff>
    </xdr:to>
    <xdr:sp>
      <xdr:nvSpPr>
        <xdr:cNvPr id="101" name="CustomShape 1"/>
        <xdr:cNvSpPr/>
      </xdr:nvSpPr>
      <xdr:spPr>
        <a:xfrm>
          <a:off x="577080" y="1835640"/>
          <a:ext cx="4359960" cy="414720"/>
        </a:xfrm>
        <a:prstGeom prst="bracketPair">
          <a:avLst>
            <a:gd name="adj" fmla="val 10257"/>
          </a:avLst>
        </a:prstGeom>
        <a:noFill/>
        <a:ln w="9360">
          <a:solidFill>
            <a:srgbClr val="000000"/>
          </a:solidFill>
          <a:round/>
        </a:ln>
      </xdr:spPr>
      <xdr:style>
        <a:lnRef idx="0"/>
        <a:fillRef idx="0"/>
        <a:effectRef idx="0"/>
        <a:fontRef idx="minor"/>
      </xdr:style>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95400</xdr:colOff>
      <xdr:row>9</xdr:row>
      <xdr:rowOff>162000</xdr:rowOff>
    </xdr:from>
    <xdr:to>
      <xdr:col>37</xdr:col>
      <xdr:colOff>94680</xdr:colOff>
      <xdr:row>12</xdr:row>
      <xdr:rowOff>104040</xdr:rowOff>
    </xdr:to>
    <xdr:sp>
      <xdr:nvSpPr>
        <xdr:cNvPr id="102" name="CustomShape 1"/>
        <xdr:cNvSpPr/>
      </xdr:nvSpPr>
      <xdr:spPr>
        <a:xfrm>
          <a:off x="369720" y="1568520"/>
          <a:ext cx="8589960" cy="479160"/>
        </a:xfrm>
        <a:prstGeom prst="bracketPair">
          <a:avLst>
            <a:gd name="adj" fmla="val 13421"/>
          </a:avLst>
        </a:prstGeom>
        <a:noFill/>
        <a:ln w="9360">
          <a:solidFill>
            <a:srgbClr val="000000"/>
          </a:solidFill>
          <a:round/>
        </a:ln>
      </xdr:spPr>
      <xdr:style>
        <a:lnRef idx="0"/>
        <a:fillRef idx="0"/>
        <a:effectRef idx="0"/>
        <a:fontRef idx="minor"/>
      </xdr:style>
    </xdr:sp>
    <xdr:clientData/>
  </xdr:twoCellAnchor>
  <xdr:twoCellAnchor editAs="absolute">
    <xdr:from>
      <xdr:col>3</xdr:col>
      <xdr:colOff>104760</xdr:colOff>
      <xdr:row>15</xdr:row>
      <xdr:rowOff>156240</xdr:rowOff>
    </xdr:from>
    <xdr:to>
      <xdr:col>27</xdr:col>
      <xdr:colOff>132480</xdr:colOff>
      <xdr:row>21</xdr:row>
      <xdr:rowOff>37440</xdr:rowOff>
    </xdr:to>
    <xdr:sp>
      <xdr:nvSpPr>
        <xdr:cNvPr id="103" name="CustomShape 1"/>
        <xdr:cNvSpPr/>
      </xdr:nvSpPr>
      <xdr:spPr>
        <a:xfrm>
          <a:off x="586440" y="2637000"/>
          <a:ext cx="5996160" cy="955800"/>
        </a:xfrm>
        <a:prstGeom prst="bracketPair">
          <a:avLst>
            <a:gd name="adj" fmla="val 5375"/>
          </a:avLst>
        </a:prstGeom>
        <a:noFill/>
        <a:ln w="9360">
          <a:solidFill>
            <a:srgbClr val="000000"/>
          </a:solidFill>
          <a:round/>
        </a:ln>
      </xdr:spPr>
      <xdr:style>
        <a:lnRef idx="0"/>
        <a:fillRef idx="0"/>
        <a:effectRef idx="0"/>
        <a:fontRef idx="minor"/>
      </xdr:style>
    </xdr:sp>
    <xdr:clientData/>
  </xdr:twoCellAnchor>
  <xdr:twoCellAnchor editAs="absolute">
    <xdr:from>
      <xdr:col>8</xdr:col>
      <xdr:colOff>61920</xdr:colOff>
      <xdr:row>19</xdr:row>
      <xdr:rowOff>15480</xdr:rowOff>
    </xdr:from>
    <xdr:to>
      <xdr:col>27</xdr:col>
      <xdr:colOff>51120</xdr:colOff>
      <xdr:row>21</xdr:row>
      <xdr:rowOff>3600</xdr:rowOff>
    </xdr:to>
    <xdr:sp>
      <xdr:nvSpPr>
        <xdr:cNvPr id="104" name="CustomShape 1"/>
        <xdr:cNvSpPr/>
      </xdr:nvSpPr>
      <xdr:spPr>
        <a:xfrm>
          <a:off x="1581840" y="3212640"/>
          <a:ext cx="4919400" cy="346320"/>
        </a:xfrm>
        <a:prstGeom prst="bracketPair">
          <a:avLst>
            <a:gd name="adj" fmla="val 7875"/>
          </a:avLst>
        </a:prstGeom>
        <a:noFill/>
        <a:ln w="9360">
          <a:solidFill>
            <a:srgbClr val="000000"/>
          </a:solidFill>
          <a:round/>
        </a:ln>
      </xdr:spPr>
      <xdr:style>
        <a:lnRef idx="0"/>
        <a:fillRef idx="0"/>
        <a:effectRef idx="0"/>
        <a:fontRef idx="minor"/>
      </xdr:style>
    </xdr:sp>
    <xdr:clientData/>
  </xdr:twoCellAnchor>
  <xdr:twoCellAnchor editAs="absolute">
    <xdr:from>
      <xdr:col>3</xdr:col>
      <xdr:colOff>186480</xdr:colOff>
      <xdr:row>15</xdr:row>
      <xdr:rowOff>152280</xdr:rowOff>
    </xdr:from>
    <xdr:to>
      <xdr:col>5</xdr:col>
      <xdr:colOff>206640</xdr:colOff>
      <xdr:row>16</xdr:row>
      <xdr:rowOff>162720</xdr:rowOff>
    </xdr:to>
    <xdr:sp>
      <xdr:nvSpPr>
        <xdr:cNvPr id="105" name="CustomShape 1" hidden="1"/>
        <xdr:cNvSpPr/>
      </xdr:nvSpPr>
      <xdr:spPr>
        <a:xfrm>
          <a:off x="668160" y="2633040"/>
          <a:ext cx="435600" cy="189360"/>
        </a:xfrm>
        <a:prstGeom prst="rect">
          <a:avLst/>
        </a:prstGeom>
        <a:noFill/>
        <a:ln>
          <a:noFill/>
        </a:ln>
      </xdr:spPr>
      <xdr:style>
        <a:lnRef idx="0"/>
        <a:fillRef idx="0"/>
        <a:effectRef idx="0"/>
        <a:fontRef idx="minor"/>
      </xdr:style>
    </xdr:sp>
    <xdr:clientData/>
  </xdr:twoCellAnchor>
  <xdr:twoCellAnchor editAs="absolute">
    <xdr:from>
      <xdr:col>3</xdr:col>
      <xdr:colOff>186480</xdr:colOff>
      <xdr:row>16</xdr:row>
      <xdr:rowOff>153360</xdr:rowOff>
    </xdr:from>
    <xdr:to>
      <xdr:col>5</xdr:col>
      <xdr:colOff>206640</xdr:colOff>
      <xdr:row>17</xdr:row>
      <xdr:rowOff>163440</xdr:rowOff>
    </xdr:to>
    <xdr:sp>
      <xdr:nvSpPr>
        <xdr:cNvPr id="106" name="CustomShape 1" hidden="1"/>
        <xdr:cNvSpPr/>
      </xdr:nvSpPr>
      <xdr:spPr>
        <a:xfrm>
          <a:off x="668160" y="2813040"/>
          <a:ext cx="435600" cy="189360"/>
        </a:xfrm>
        <a:prstGeom prst="rect">
          <a:avLst/>
        </a:prstGeom>
        <a:noFill/>
        <a:ln>
          <a:noFill/>
        </a:ln>
      </xdr:spPr>
      <xdr:style>
        <a:lnRef idx="0"/>
        <a:fillRef idx="0"/>
        <a:effectRef idx="0"/>
        <a:fontRef idx="minor"/>
      </xdr:style>
    </xdr:sp>
    <xdr:clientData/>
  </xdr:twoCellAnchor>
  <xdr:twoCellAnchor editAs="absolute">
    <xdr:from>
      <xdr:col>3</xdr:col>
      <xdr:colOff>186480</xdr:colOff>
      <xdr:row>17</xdr:row>
      <xdr:rowOff>154440</xdr:rowOff>
    </xdr:from>
    <xdr:to>
      <xdr:col>5</xdr:col>
      <xdr:colOff>206640</xdr:colOff>
      <xdr:row>18</xdr:row>
      <xdr:rowOff>164880</xdr:rowOff>
    </xdr:to>
    <xdr:sp>
      <xdr:nvSpPr>
        <xdr:cNvPr id="107" name="CustomShape 1" hidden="1"/>
        <xdr:cNvSpPr/>
      </xdr:nvSpPr>
      <xdr:spPr>
        <a:xfrm>
          <a:off x="668160" y="2993400"/>
          <a:ext cx="435600" cy="189360"/>
        </a:xfrm>
        <a:prstGeom prst="rect">
          <a:avLst/>
        </a:prstGeom>
        <a:noFill/>
        <a:ln>
          <a:noFill/>
        </a:ln>
      </xdr:spPr>
      <xdr:style>
        <a:lnRef idx="0"/>
        <a:fillRef idx="0"/>
        <a:effectRef idx="0"/>
        <a:fontRef idx="minor"/>
      </xdr:style>
    </xdr:sp>
    <xdr:clientData/>
  </xdr:twoCellAnchor>
  <xdr:twoCellAnchor editAs="absolute">
    <xdr:from>
      <xdr:col>3</xdr:col>
      <xdr:colOff>186480</xdr:colOff>
      <xdr:row>18</xdr:row>
      <xdr:rowOff>155520</xdr:rowOff>
    </xdr:from>
    <xdr:to>
      <xdr:col>5</xdr:col>
      <xdr:colOff>206640</xdr:colOff>
      <xdr:row>19</xdr:row>
      <xdr:rowOff>165600</xdr:rowOff>
    </xdr:to>
    <xdr:sp>
      <xdr:nvSpPr>
        <xdr:cNvPr id="108" name="CustomShape 1" hidden="1"/>
        <xdr:cNvSpPr/>
      </xdr:nvSpPr>
      <xdr:spPr>
        <a:xfrm>
          <a:off x="668160" y="3173400"/>
          <a:ext cx="435600" cy="189360"/>
        </a:xfrm>
        <a:prstGeom prst="rect">
          <a:avLst/>
        </a:prstGeom>
        <a:noFill/>
        <a:ln>
          <a:noFill/>
        </a:ln>
      </xdr:spPr>
      <xdr:style>
        <a:lnRef idx="0"/>
        <a:fillRef idx="0"/>
        <a:effectRef idx="0"/>
        <a:fontRef idx="minor"/>
      </xdr:style>
    </xdr:sp>
    <xdr:clientData/>
  </xdr:twoCellAnchor>
  <xdr:twoCellAnchor editAs="absolute">
    <xdr:from>
      <xdr:col>3</xdr:col>
      <xdr:colOff>114480</xdr:colOff>
      <xdr:row>34</xdr:row>
      <xdr:rowOff>166320</xdr:rowOff>
    </xdr:from>
    <xdr:to>
      <xdr:col>27</xdr:col>
      <xdr:colOff>123120</xdr:colOff>
      <xdr:row>40</xdr:row>
      <xdr:rowOff>47160</xdr:rowOff>
    </xdr:to>
    <xdr:sp>
      <xdr:nvSpPr>
        <xdr:cNvPr id="109" name="CustomShape 1"/>
        <xdr:cNvSpPr/>
      </xdr:nvSpPr>
      <xdr:spPr>
        <a:xfrm>
          <a:off x="596160" y="6049440"/>
          <a:ext cx="5977080" cy="955080"/>
        </a:xfrm>
        <a:prstGeom prst="bracketPair">
          <a:avLst>
            <a:gd name="adj" fmla="val 5375"/>
          </a:avLst>
        </a:prstGeom>
        <a:noFill/>
        <a:ln w="9360">
          <a:solidFill>
            <a:srgbClr val="000000"/>
          </a:solidFill>
          <a:round/>
        </a:ln>
      </xdr:spPr>
      <xdr:style>
        <a:lnRef idx="0"/>
        <a:fillRef idx="0"/>
        <a:effectRef idx="0"/>
        <a:fontRef idx="minor"/>
      </xdr:style>
    </xdr:sp>
    <xdr:clientData/>
  </xdr:twoCellAnchor>
  <xdr:twoCellAnchor editAs="absolute">
    <xdr:from>
      <xdr:col>3</xdr:col>
      <xdr:colOff>182520</xdr:colOff>
      <xdr:row>34</xdr:row>
      <xdr:rowOff>152280</xdr:rowOff>
    </xdr:from>
    <xdr:to>
      <xdr:col>5</xdr:col>
      <xdr:colOff>203400</xdr:colOff>
      <xdr:row>35</xdr:row>
      <xdr:rowOff>162360</xdr:rowOff>
    </xdr:to>
    <xdr:sp>
      <xdr:nvSpPr>
        <xdr:cNvPr id="110" name="CustomShape 1" hidden="1"/>
        <xdr:cNvSpPr/>
      </xdr:nvSpPr>
      <xdr:spPr>
        <a:xfrm>
          <a:off x="664200" y="6035400"/>
          <a:ext cx="436320" cy="189000"/>
        </a:xfrm>
        <a:prstGeom prst="rect">
          <a:avLst/>
        </a:prstGeom>
        <a:noFill/>
        <a:ln>
          <a:noFill/>
        </a:ln>
      </xdr:spPr>
      <xdr:style>
        <a:lnRef idx="0"/>
        <a:fillRef idx="0"/>
        <a:effectRef idx="0"/>
        <a:fontRef idx="minor"/>
      </xdr:style>
    </xdr:sp>
    <xdr:clientData/>
  </xdr:twoCellAnchor>
  <xdr:twoCellAnchor editAs="absolute">
    <xdr:from>
      <xdr:col>3</xdr:col>
      <xdr:colOff>182520</xdr:colOff>
      <xdr:row>35</xdr:row>
      <xdr:rowOff>153360</xdr:rowOff>
    </xdr:from>
    <xdr:to>
      <xdr:col>5</xdr:col>
      <xdr:colOff>203400</xdr:colOff>
      <xdr:row>36</xdr:row>
      <xdr:rowOff>163080</xdr:rowOff>
    </xdr:to>
    <xdr:sp>
      <xdr:nvSpPr>
        <xdr:cNvPr id="111" name="CustomShape 1" hidden="1"/>
        <xdr:cNvSpPr/>
      </xdr:nvSpPr>
      <xdr:spPr>
        <a:xfrm>
          <a:off x="664200" y="6215400"/>
          <a:ext cx="436320" cy="189000"/>
        </a:xfrm>
        <a:prstGeom prst="rect">
          <a:avLst/>
        </a:prstGeom>
        <a:noFill/>
        <a:ln>
          <a:noFill/>
        </a:ln>
      </xdr:spPr>
      <xdr:style>
        <a:lnRef idx="0"/>
        <a:fillRef idx="0"/>
        <a:effectRef idx="0"/>
        <a:fontRef idx="minor"/>
      </xdr:style>
    </xdr:sp>
    <xdr:clientData/>
  </xdr:twoCellAnchor>
  <xdr:twoCellAnchor editAs="absolute">
    <xdr:from>
      <xdr:col>3</xdr:col>
      <xdr:colOff>182520</xdr:colOff>
      <xdr:row>36</xdr:row>
      <xdr:rowOff>154080</xdr:rowOff>
    </xdr:from>
    <xdr:to>
      <xdr:col>5</xdr:col>
      <xdr:colOff>203400</xdr:colOff>
      <xdr:row>37</xdr:row>
      <xdr:rowOff>164160</xdr:rowOff>
    </xdr:to>
    <xdr:sp>
      <xdr:nvSpPr>
        <xdr:cNvPr id="112" name="CustomShape 1" hidden="1"/>
        <xdr:cNvSpPr/>
      </xdr:nvSpPr>
      <xdr:spPr>
        <a:xfrm>
          <a:off x="664200" y="6395400"/>
          <a:ext cx="436320" cy="189000"/>
        </a:xfrm>
        <a:prstGeom prst="rect">
          <a:avLst/>
        </a:prstGeom>
        <a:noFill/>
        <a:ln>
          <a:noFill/>
        </a:ln>
      </xdr:spPr>
      <xdr:style>
        <a:lnRef idx="0"/>
        <a:fillRef idx="0"/>
        <a:effectRef idx="0"/>
        <a:fontRef idx="minor"/>
      </xdr:style>
    </xdr:sp>
    <xdr:clientData/>
  </xdr:twoCellAnchor>
  <xdr:twoCellAnchor editAs="absolute">
    <xdr:from>
      <xdr:col>3</xdr:col>
      <xdr:colOff>182520</xdr:colOff>
      <xdr:row>37</xdr:row>
      <xdr:rowOff>155160</xdr:rowOff>
    </xdr:from>
    <xdr:to>
      <xdr:col>5</xdr:col>
      <xdr:colOff>203400</xdr:colOff>
      <xdr:row>38</xdr:row>
      <xdr:rowOff>164880</xdr:rowOff>
    </xdr:to>
    <xdr:sp>
      <xdr:nvSpPr>
        <xdr:cNvPr id="113" name="CustomShape 1" hidden="1"/>
        <xdr:cNvSpPr/>
      </xdr:nvSpPr>
      <xdr:spPr>
        <a:xfrm>
          <a:off x="664200" y="6575400"/>
          <a:ext cx="436320" cy="189000"/>
        </a:xfrm>
        <a:prstGeom prst="rect">
          <a:avLst/>
        </a:prstGeom>
        <a:noFill/>
        <a:ln>
          <a:noFill/>
        </a:ln>
      </xdr:spPr>
      <xdr:style>
        <a:lnRef idx="0"/>
        <a:fillRef idx="0"/>
        <a:effectRef idx="0"/>
        <a:fontRef idx="minor"/>
      </xdr:style>
    </xdr:sp>
    <xdr:clientData/>
  </xdr:twoCellAnchor>
  <xdr:twoCellAnchor editAs="absolute">
    <xdr:from>
      <xdr:col>8</xdr:col>
      <xdr:colOff>59040</xdr:colOff>
      <xdr:row>38</xdr:row>
      <xdr:rowOff>14760</xdr:rowOff>
    </xdr:from>
    <xdr:to>
      <xdr:col>27</xdr:col>
      <xdr:colOff>54720</xdr:colOff>
      <xdr:row>40</xdr:row>
      <xdr:rowOff>2880</xdr:rowOff>
    </xdr:to>
    <xdr:sp>
      <xdr:nvSpPr>
        <xdr:cNvPr id="114" name="CustomShape 1"/>
        <xdr:cNvSpPr/>
      </xdr:nvSpPr>
      <xdr:spPr>
        <a:xfrm>
          <a:off x="1578960" y="6614280"/>
          <a:ext cx="4925880" cy="345960"/>
        </a:xfrm>
        <a:prstGeom prst="bracketPair">
          <a:avLst>
            <a:gd name="adj" fmla="val 7875"/>
          </a:avLst>
        </a:prstGeom>
        <a:noFill/>
        <a:ln w="9360">
          <a:solidFill>
            <a:srgbClr val="000000"/>
          </a:solidFill>
          <a:round/>
        </a:ln>
      </xdr:spPr>
      <xdr:style>
        <a:lnRef idx="0"/>
        <a:fillRef idx="0"/>
        <a:effectRef idx="0"/>
        <a:fontRef idx="minor"/>
      </xdr:style>
    </xdr:sp>
    <xdr:clientData/>
  </xdr:twoCellAnchor>
  <xdr:twoCellAnchor editAs="oneCell">
    <xdr:from>
      <xdr:col>2</xdr:col>
      <xdr:colOff>95400</xdr:colOff>
      <xdr:row>9</xdr:row>
      <xdr:rowOff>162000</xdr:rowOff>
    </xdr:from>
    <xdr:to>
      <xdr:col>37</xdr:col>
      <xdr:colOff>94680</xdr:colOff>
      <xdr:row>12</xdr:row>
      <xdr:rowOff>104040</xdr:rowOff>
    </xdr:to>
    <xdr:sp>
      <xdr:nvSpPr>
        <xdr:cNvPr id="115" name="CustomShape 1"/>
        <xdr:cNvSpPr/>
      </xdr:nvSpPr>
      <xdr:spPr>
        <a:xfrm>
          <a:off x="369720" y="1568520"/>
          <a:ext cx="8589960" cy="479160"/>
        </a:xfrm>
        <a:prstGeom prst="bracketPair">
          <a:avLst>
            <a:gd name="adj" fmla="val 13421"/>
          </a:avLst>
        </a:prstGeom>
        <a:noFill/>
        <a:ln w="9360">
          <a:solidFill>
            <a:srgbClr val="000000"/>
          </a:solidFill>
          <a:round/>
        </a:ln>
      </xdr:spPr>
      <xdr:style>
        <a:lnRef idx="0"/>
        <a:fillRef idx="0"/>
        <a:effectRef idx="0"/>
        <a:fontRef idx="minor"/>
      </xdr:style>
    </xdr:sp>
    <xdr:clientData/>
  </xdr:twoCellAnchor>
  <xdr:twoCellAnchor editAs="absolute">
    <xdr:from>
      <xdr:col>3</xdr:col>
      <xdr:colOff>104760</xdr:colOff>
      <xdr:row>15</xdr:row>
      <xdr:rowOff>156240</xdr:rowOff>
    </xdr:from>
    <xdr:to>
      <xdr:col>27</xdr:col>
      <xdr:colOff>132480</xdr:colOff>
      <xdr:row>21</xdr:row>
      <xdr:rowOff>37440</xdr:rowOff>
    </xdr:to>
    <xdr:sp>
      <xdr:nvSpPr>
        <xdr:cNvPr id="116" name="CustomShape 1"/>
        <xdr:cNvSpPr/>
      </xdr:nvSpPr>
      <xdr:spPr>
        <a:xfrm>
          <a:off x="586440" y="2637000"/>
          <a:ext cx="5996160" cy="955800"/>
        </a:xfrm>
        <a:prstGeom prst="bracketPair">
          <a:avLst>
            <a:gd name="adj" fmla="val 5375"/>
          </a:avLst>
        </a:prstGeom>
        <a:noFill/>
        <a:ln w="9360">
          <a:solidFill>
            <a:srgbClr val="000000"/>
          </a:solidFill>
          <a:round/>
        </a:ln>
      </xdr:spPr>
      <xdr:style>
        <a:lnRef idx="0"/>
        <a:fillRef idx="0"/>
        <a:effectRef idx="0"/>
        <a:fontRef idx="minor"/>
      </xdr:style>
    </xdr:sp>
    <xdr:clientData/>
  </xdr:twoCellAnchor>
  <xdr:twoCellAnchor editAs="absolute">
    <xdr:from>
      <xdr:col>8</xdr:col>
      <xdr:colOff>61920</xdr:colOff>
      <xdr:row>19</xdr:row>
      <xdr:rowOff>15480</xdr:rowOff>
    </xdr:from>
    <xdr:to>
      <xdr:col>27</xdr:col>
      <xdr:colOff>51120</xdr:colOff>
      <xdr:row>21</xdr:row>
      <xdr:rowOff>3600</xdr:rowOff>
    </xdr:to>
    <xdr:sp>
      <xdr:nvSpPr>
        <xdr:cNvPr id="117" name="CustomShape 1"/>
        <xdr:cNvSpPr/>
      </xdr:nvSpPr>
      <xdr:spPr>
        <a:xfrm>
          <a:off x="1581840" y="3212640"/>
          <a:ext cx="4919400" cy="346320"/>
        </a:xfrm>
        <a:prstGeom prst="bracketPair">
          <a:avLst>
            <a:gd name="adj" fmla="val 7875"/>
          </a:avLst>
        </a:prstGeom>
        <a:noFill/>
        <a:ln w="9360">
          <a:solidFill>
            <a:srgbClr val="000000"/>
          </a:solidFill>
          <a:round/>
        </a:ln>
      </xdr:spPr>
      <xdr:style>
        <a:lnRef idx="0"/>
        <a:fillRef idx="0"/>
        <a:effectRef idx="0"/>
        <a:fontRef idx="minor"/>
      </xdr:style>
    </xdr:sp>
    <xdr:clientData/>
  </xdr:twoCellAnchor>
  <xdr:twoCellAnchor editAs="absolute">
    <xdr:from>
      <xdr:col>3</xdr:col>
      <xdr:colOff>186480</xdr:colOff>
      <xdr:row>15</xdr:row>
      <xdr:rowOff>152280</xdr:rowOff>
    </xdr:from>
    <xdr:to>
      <xdr:col>5</xdr:col>
      <xdr:colOff>206640</xdr:colOff>
      <xdr:row>16</xdr:row>
      <xdr:rowOff>162720</xdr:rowOff>
    </xdr:to>
    <xdr:sp>
      <xdr:nvSpPr>
        <xdr:cNvPr id="118" name="CustomShape 1" hidden="1"/>
        <xdr:cNvSpPr/>
      </xdr:nvSpPr>
      <xdr:spPr>
        <a:xfrm>
          <a:off x="668160" y="2633040"/>
          <a:ext cx="435600" cy="189360"/>
        </a:xfrm>
        <a:prstGeom prst="rect">
          <a:avLst/>
        </a:prstGeom>
        <a:noFill/>
        <a:ln>
          <a:noFill/>
        </a:ln>
      </xdr:spPr>
      <xdr:style>
        <a:lnRef idx="0"/>
        <a:fillRef idx="0"/>
        <a:effectRef idx="0"/>
        <a:fontRef idx="minor"/>
      </xdr:style>
    </xdr:sp>
    <xdr:clientData/>
  </xdr:twoCellAnchor>
  <xdr:twoCellAnchor editAs="absolute">
    <xdr:from>
      <xdr:col>3</xdr:col>
      <xdr:colOff>186480</xdr:colOff>
      <xdr:row>16</xdr:row>
      <xdr:rowOff>153360</xdr:rowOff>
    </xdr:from>
    <xdr:to>
      <xdr:col>5</xdr:col>
      <xdr:colOff>206640</xdr:colOff>
      <xdr:row>17</xdr:row>
      <xdr:rowOff>163440</xdr:rowOff>
    </xdr:to>
    <xdr:sp>
      <xdr:nvSpPr>
        <xdr:cNvPr id="119" name="CustomShape 1" hidden="1"/>
        <xdr:cNvSpPr/>
      </xdr:nvSpPr>
      <xdr:spPr>
        <a:xfrm>
          <a:off x="668160" y="2813040"/>
          <a:ext cx="435600" cy="189360"/>
        </a:xfrm>
        <a:prstGeom prst="rect">
          <a:avLst/>
        </a:prstGeom>
        <a:noFill/>
        <a:ln>
          <a:noFill/>
        </a:ln>
      </xdr:spPr>
      <xdr:style>
        <a:lnRef idx="0"/>
        <a:fillRef idx="0"/>
        <a:effectRef idx="0"/>
        <a:fontRef idx="minor"/>
      </xdr:style>
    </xdr:sp>
    <xdr:clientData/>
  </xdr:twoCellAnchor>
  <xdr:twoCellAnchor editAs="absolute">
    <xdr:from>
      <xdr:col>3</xdr:col>
      <xdr:colOff>186480</xdr:colOff>
      <xdr:row>17</xdr:row>
      <xdr:rowOff>154440</xdr:rowOff>
    </xdr:from>
    <xdr:to>
      <xdr:col>5</xdr:col>
      <xdr:colOff>206640</xdr:colOff>
      <xdr:row>18</xdr:row>
      <xdr:rowOff>164880</xdr:rowOff>
    </xdr:to>
    <xdr:sp>
      <xdr:nvSpPr>
        <xdr:cNvPr id="120" name="CustomShape 1" hidden="1"/>
        <xdr:cNvSpPr/>
      </xdr:nvSpPr>
      <xdr:spPr>
        <a:xfrm>
          <a:off x="668160" y="2993400"/>
          <a:ext cx="435600" cy="189360"/>
        </a:xfrm>
        <a:prstGeom prst="rect">
          <a:avLst/>
        </a:prstGeom>
        <a:noFill/>
        <a:ln>
          <a:noFill/>
        </a:ln>
      </xdr:spPr>
      <xdr:style>
        <a:lnRef idx="0"/>
        <a:fillRef idx="0"/>
        <a:effectRef idx="0"/>
        <a:fontRef idx="minor"/>
      </xdr:style>
    </xdr:sp>
    <xdr:clientData/>
  </xdr:twoCellAnchor>
  <xdr:twoCellAnchor editAs="absolute">
    <xdr:from>
      <xdr:col>3</xdr:col>
      <xdr:colOff>186480</xdr:colOff>
      <xdr:row>18</xdr:row>
      <xdr:rowOff>155520</xdr:rowOff>
    </xdr:from>
    <xdr:to>
      <xdr:col>5</xdr:col>
      <xdr:colOff>206640</xdr:colOff>
      <xdr:row>19</xdr:row>
      <xdr:rowOff>165600</xdr:rowOff>
    </xdr:to>
    <xdr:sp>
      <xdr:nvSpPr>
        <xdr:cNvPr id="121" name="CustomShape 1" hidden="1"/>
        <xdr:cNvSpPr/>
      </xdr:nvSpPr>
      <xdr:spPr>
        <a:xfrm>
          <a:off x="668160" y="3173400"/>
          <a:ext cx="435600" cy="189360"/>
        </a:xfrm>
        <a:prstGeom prst="rect">
          <a:avLst/>
        </a:prstGeom>
        <a:noFill/>
        <a:ln>
          <a:noFill/>
        </a:ln>
      </xdr:spPr>
      <xdr:style>
        <a:lnRef idx="0"/>
        <a:fillRef idx="0"/>
        <a:effectRef idx="0"/>
        <a:fontRef idx="minor"/>
      </xdr:style>
    </xdr:sp>
    <xdr:clientData/>
  </xdr:twoCellAnchor>
  <xdr:twoCellAnchor editAs="absolute">
    <xdr:from>
      <xdr:col>3</xdr:col>
      <xdr:colOff>114480</xdr:colOff>
      <xdr:row>34</xdr:row>
      <xdr:rowOff>166320</xdr:rowOff>
    </xdr:from>
    <xdr:to>
      <xdr:col>27</xdr:col>
      <xdr:colOff>123120</xdr:colOff>
      <xdr:row>40</xdr:row>
      <xdr:rowOff>47160</xdr:rowOff>
    </xdr:to>
    <xdr:sp>
      <xdr:nvSpPr>
        <xdr:cNvPr id="122" name="CustomShape 1"/>
        <xdr:cNvSpPr/>
      </xdr:nvSpPr>
      <xdr:spPr>
        <a:xfrm>
          <a:off x="596160" y="6049440"/>
          <a:ext cx="5977080" cy="955080"/>
        </a:xfrm>
        <a:prstGeom prst="bracketPair">
          <a:avLst>
            <a:gd name="adj" fmla="val 5375"/>
          </a:avLst>
        </a:prstGeom>
        <a:noFill/>
        <a:ln w="9360">
          <a:solidFill>
            <a:srgbClr val="000000"/>
          </a:solidFill>
          <a:round/>
        </a:ln>
      </xdr:spPr>
      <xdr:style>
        <a:lnRef idx="0"/>
        <a:fillRef idx="0"/>
        <a:effectRef idx="0"/>
        <a:fontRef idx="minor"/>
      </xdr:style>
    </xdr:sp>
    <xdr:clientData/>
  </xdr:twoCellAnchor>
  <xdr:twoCellAnchor editAs="absolute">
    <xdr:from>
      <xdr:col>3</xdr:col>
      <xdr:colOff>182520</xdr:colOff>
      <xdr:row>34</xdr:row>
      <xdr:rowOff>152280</xdr:rowOff>
    </xdr:from>
    <xdr:to>
      <xdr:col>5</xdr:col>
      <xdr:colOff>203400</xdr:colOff>
      <xdr:row>35</xdr:row>
      <xdr:rowOff>162360</xdr:rowOff>
    </xdr:to>
    <xdr:sp>
      <xdr:nvSpPr>
        <xdr:cNvPr id="123" name="CustomShape 1" hidden="1"/>
        <xdr:cNvSpPr/>
      </xdr:nvSpPr>
      <xdr:spPr>
        <a:xfrm>
          <a:off x="664200" y="6035400"/>
          <a:ext cx="436320" cy="189000"/>
        </a:xfrm>
        <a:prstGeom prst="rect">
          <a:avLst/>
        </a:prstGeom>
        <a:noFill/>
        <a:ln>
          <a:noFill/>
        </a:ln>
      </xdr:spPr>
      <xdr:style>
        <a:lnRef idx="0"/>
        <a:fillRef idx="0"/>
        <a:effectRef idx="0"/>
        <a:fontRef idx="minor"/>
      </xdr:style>
    </xdr:sp>
    <xdr:clientData/>
  </xdr:twoCellAnchor>
  <xdr:twoCellAnchor editAs="absolute">
    <xdr:from>
      <xdr:col>3</xdr:col>
      <xdr:colOff>182520</xdr:colOff>
      <xdr:row>35</xdr:row>
      <xdr:rowOff>153360</xdr:rowOff>
    </xdr:from>
    <xdr:to>
      <xdr:col>5</xdr:col>
      <xdr:colOff>203400</xdr:colOff>
      <xdr:row>36</xdr:row>
      <xdr:rowOff>163080</xdr:rowOff>
    </xdr:to>
    <xdr:sp>
      <xdr:nvSpPr>
        <xdr:cNvPr id="124" name="CustomShape 1" hidden="1"/>
        <xdr:cNvSpPr/>
      </xdr:nvSpPr>
      <xdr:spPr>
        <a:xfrm>
          <a:off x="664200" y="6215400"/>
          <a:ext cx="436320" cy="189000"/>
        </a:xfrm>
        <a:prstGeom prst="rect">
          <a:avLst/>
        </a:prstGeom>
        <a:noFill/>
        <a:ln>
          <a:noFill/>
        </a:ln>
      </xdr:spPr>
      <xdr:style>
        <a:lnRef idx="0"/>
        <a:fillRef idx="0"/>
        <a:effectRef idx="0"/>
        <a:fontRef idx="minor"/>
      </xdr:style>
    </xdr:sp>
    <xdr:clientData/>
  </xdr:twoCellAnchor>
  <xdr:twoCellAnchor editAs="absolute">
    <xdr:from>
      <xdr:col>3</xdr:col>
      <xdr:colOff>182520</xdr:colOff>
      <xdr:row>36</xdr:row>
      <xdr:rowOff>154080</xdr:rowOff>
    </xdr:from>
    <xdr:to>
      <xdr:col>5</xdr:col>
      <xdr:colOff>203400</xdr:colOff>
      <xdr:row>37</xdr:row>
      <xdr:rowOff>164160</xdr:rowOff>
    </xdr:to>
    <xdr:sp>
      <xdr:nvSpPr>
        <xdr:cNvPr id="125" name="CustomShape 1" hidden="1"/>
        <xdr:cNvSpPr/>
      </xdr:nvSpPr>
      <xdr:spPr>
        <a:xfrm>
          <a:off x="664200" y="6395400"/>
          <a:ext cx="436320" cy="189000"/>
        </a:xfrm>
        <a:prstGeom prst="rect">
          <a:avLst/>
        </a:prstGeom>
        <a:noFill/>
        <a:ln>
          <a:noFill/>
        </a:ln>
      </xdr:spPr>
      <xdr:style>
        <a:lnRef idx="0"/>
        <a:fillRef idx="0"/>
        <a:effectRef idx="0"/>
        <a:fontRef idx="minor"/>
      </xdr:style>
    </xdr:sp>
    <xdr:clientData/>
  </xdr:twoCellAnchor>
  <xdr:twoCellAnchor editAs="absolute">
    <xdr:from>
      <xdr:col>3</xdr:col>
      <xdr:colOff>182520</xdr:colOff>
      <xdr:row>37</xdr:row>
      <xdr:rowOff>155160</xdr:rowOff>
    </xdr:from>
    <xdr:to>
      <xdr:col>5</xdr:col>
      <xdr:colOff>203400</xdr:colOff>
      <xdr:row>38</xdr:row>
      <xdr:rowOff>164880</xdr:rowOff>
    </xdr:to>
    <xdr:sp>
      <xdr:nvSpPr>
        <xdr:cNvPr id="126" name="CustomShape 1" hidden="1"/>
        <xdr:cNvSpPr/>
      </xdr:nvSpPr>
      <xdr:spPr>
        <a:xfrm>
          <a:off x="664200" y="6575400"/>
          <a:ext cx="436320" cy="189000"/>
        </a:xfrm>
        <a:prstGeom prst="rect">
          <a:avLst/>
        </a:prstGeom>
        <a:noFill/>
        <a:ln>
          <a:noFill/>
        </a:ln>
      </xdr:spPr>
      <xdr:style>
        <a:lnRef idx="0"/>
        <a:fillRef idx="0"/>
        <a:effectRef idx="0"/>
        <a:fontRef idx="minor"/>
      </xdr:style>
    </xdr:sp>
    <xdr:clientData/>
  </xdr:twoCellAnchor>
  <xdr:twoCellAnchor editAs="absolute">
    <xdr:from>
      <xdr:col>8</xdr:col>
      <xdr:colOff>59040</xdr:colOff>
      <xdr:row>38</xdr:row>
      <xdr:rowOff>14760</xdr:rowOff>
    </xdr:from>
    <xdr:to>
      <xdr:col>27</xdr:col>
      <xdr:colOff>54720</xdr:colOff>
      <xdr:row>40</xdr:row>
      <xdr:rowOff>2880</xdr:rowOff>
    </xdr:to>
    <xdr:sp>
      <xdr:nvSpPr>
        <xdr:cNvPr id="127" name="CustomShape 1"/>
        <xdr:cNvSpPr/>
      </xdr:nvSpPr>
      <xdr:spPr>
        <a:xfrm>
          <a:off x="1578960" y="6614280"/>
          <a:ext cx="4925880" cy="345960"/>
        </a:xfrm>
        <a:prstGeom prst="bracketPair">
          <a:avLst>
            <a:gd name="adj" fmla="val 7875"/>
          </a:avLst>
        </a:prstGeom>
        <a:noFill/>
        <a:ln w="9360">
          <a:solidFill>
            <a:srgbClr val="000000"/>
          </a:solidFill>
          <a:round/>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38160</xdr:colOff>
      <xdr:row>58</xdr:row>
      <xdr:rowOff>0</xdr:rowOff>
    </xdr:from>
    <xdr:to>
      <xdr:col>16</xdr:col>
      <xdr:colOff>170640</xdr:colOff>
      <xdr:row>58</xdr:row>
      <xdr:rowOff>360</xdr:rowOff>
    </xdr:to>
    <xdr:sp>
      <xdr:nvSpPr>
        <xdr:cNvPr id="12" name="CustomShape 1"/>
        <xdr:cNvSpPr/>
      </xdr:nvSpPr>
      <xdr:spPr>
        <a:xfrm>
          <a:off x="2447640" y="9471960"/>
          <a:ext cx="483120" cy="36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38160</xdr:colOff>
      <xdr:row>58</xdr:row>
      <xdr:rowOff>0</xdr:rowOff>
    </xdr:from>
    <xdr:to>
      <xdr:col>16</xdr:col>
      <xdr:colOff>170640</xdr:colOff>
      <xdr:row>58</xdr:row>
      <xdr:rowOff>360</xdr:rowOff>
    </xdr:to>
    <xdr:sp>
      <xdr:nvSpPr>
        <xdr:cNvPr id="13" name="CustomShape 1"/>
        <xdr:cNvSpPr/>
      </xdr:nvSpPr>
      <xdr:spPr>
        <a:xfrm>
          <a:off x="2447640" y="9471960"/>
          <a:ext cx="483120" cy="36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152280</xdr:colOff>
      <xdr:row>5</xdr:row>
      <xdr:rowOff>142920</xdr:rowOff>
    </xdr:from>
    <xdr:to>
      <xdr:col>24</xdr:col>
      <xdr:colOff>170640</xdr:colOff>
      <xdr:row>7</xdr:row>
      <xdr:rowOff>56520</xdr:rowOff>
    </xdr:to>
    <xdr:sp>
      <xdr:nvSpPr>
        <xdr:cNvPr id="14" name="CustomShape 1"/>
        <xdr:cNvSpPr/>
      </xdr:nvSpPr>
      <xdr:spPr>
        <a:xfrm>
          <a:off x="3490920" y="923760"/>
          <a:ext cx="1883520" cy="271800"/>
        </a:xfrm>
        <a:prstGeom prst="rect">
          <a:avLst/>
        </a:prstGeom>
        <a:noFill/>
        <a:ln w="12600">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0</xdr:colOff>
      <xdr:row>23</xdr:row>
      <xdr:rowOff>9360</xdr:rowOff>
    </xdr:from>
    <xdr:to>
      <xdr:col>12</xdr:col>
      <xdr:colOff>9360</xdr:colOff>
      <xdr:row>24</xdr:row>
      <xdr:rowOff>178920</xdr:rowOff>
    </xdr:to>
    <xdr:sp>
      <xdr:nvSpPr>
        <xdr:cNvPr id="15" name="Line 1"/>
        <xdr:cNvSpPr/>
      </xdr:nvSpPr>
      <xdr:spPr>
        <a:xfrm>
          <a:off x="383400" y="4005720"/>
          <a:ext cx="1868760" cy="348840"/>
        </a:xfrm>
        <a:prstGeom prst="line">
          <a:avLst/>
        </a:prstGeom>
        <a:ln w="9360">
          <a:solidFill>
            <a:srgbClr val="000000"/>
          </a:solidFill>
          <a:round/>
        </a:ln>
      </xdr:spPr>
      <xdr:style>
        <a:lnRef idx="0"/>
        <a:fillRef idx="0"/>
        <a:effectRef idx="0"/>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72720</xdr:colOff>
      <xdr:row>16</xdr:row>
      <xdr:rowOff>68400</xdr:rowOff>
    </xdr:from>
    <xdr:to>
      <xdr:col>27</xdr:col>
      <xdr:colOff>100440</xdr:colOff>
      <xdr:row>19</xdr:row>
      <xdr:rowOff>156240</xdr:rowOff>
    </xdr:to>
    <xdr:sp>
      <xdr:nvSpPr>
        <xdr:cNvPr id="16" name="CustomShape 1"/>
        <xdr:cNvSpPr/>
      </xdr:nvSpPr>
      <xdr:spPr>
        <a:xfrm>
          <a:off x="826920" y="2819160"/>
          <a:ext cx="4803480" cy="624960"/>
        </a:xfrm>
        <a:prstGeom prst="bracketPair">
          <a:avLst>
            <a:gd name="adj" fmla="val 11404"/>
          </a:avLst>
        </a:prstGeom>
        <a:noFill/>
        <a:ln w="9360">
          <a:solidFill>
            <a:srgbClr val="000000"/>
          </a:solidFill>
          <a:round/>
        </a:ln>
      </xdr:spPr>
      <xdr:style>
        <a:lnRef idx="0"/>
        <a:fillRef idx="0"/>
        <a:effectRef idx="0"/>
        <a:fontRef idx="minor"/>
      </xdr:style>
    </xdr:sp>
    <xdr:clientData/>
  </xdr:twoCellAnchor>
  <xdr:twoCellAnchor editAs="oneCell">
    <xdr:from>
      <xdr:col>3</xdr:col>
      <xdr:colOff>114120</xdr:colOff>
      <xdr:row>50</xdr:row>
      <xdr:rowOff>47520</xdr:rowOff>
    </xdr:from>
    <xdr:to>
      <xdr:col>27</xdr:col>
      <xdr:colOff>68040</xdr:colOff>
      <xdr:row>52</xdr:row>
      <xdr:rowOff>8640</xdr:rowOff>
    </xdr:to>
    <xdr:sp>
      <xdr:nvSpPr>
        <xdr:cNvPr id="17" name="CustomShape 1"/>
        <xdr:cNvSpPr/>
      </xdr:nvSpPr>
      <xdr:spPr>
        <a:xfrm>
          <a:off x="660600" y="8886600"/>
          <a:ext cx="4937400" cy="319320"/>
        </a:xfrm>
        <a:prstGeom prst="bracketPair">
          <a:avLst>
            <a:gd name="adj" fmla="val 10431"/>
          </a:avLst>
        </a:prstGeom>
        <a:noFill/>
        <a:ln w="9360">
          <a:solidFill>
            <a:srgbClr val="000000"/>
          </a:solidFill>
          <a:round/>
        </a:ln>
      </xdr:spPr>
      <xdr:style>
        <a:lnRef idx="0"/>
        <a:fillRef idx="0"/>
        <a:effectRef idx="0"/>
        <a:fontRef idx="minor"/>
      </xdr:style>
    </xdr:sp>
    <xdr:clientData/>
  </xdr:twoCellAnchor>
  <xdr:twoCellAnchor editAs="oneCell">
    <xdr:from>
      <xdr:col>3</xdr:col>
      <xdr:colOff>114120</xdr:colOff>
      <xdr:row>46</xdr:row>
      <xdr:rowOff>38160</xdr:rowOff>
    </xdr:from>
    <xdr:to>
      <xdr:col>27</xdr:col>
      <xdr:colOff>68040</xdr:colOff>
      <xdr:row>47</xdr:row>
      <xdr:rowOff>178200</xdr:rowOff>
    </xdr:to>
    <xdr:sp>
      <xdr:nvSpPr>
        <xdr:cNvPr id="18" name="CustomShape 1"/>
        <xdr:cNvSpPr/>
      </xdr:nvSpPr>
      <xdr:spPr>
        <a:xfrm>
          <a:off x="660600" y="8160840"/>
          <a:ext cx="4937400" cy="319320"/>
        </a:xfrm>
        <a:prstGeom prst="bracketPair">
          <a:avLst>
            <a:gd name="adj" fmla="val 5743"/>
          </a:avLst>
        </a:prstGeom>
        <a:noFill/>
        <a:ln w="9360">
          <a:solidFill>
            <a:srgbClr val="000000"/>
          </a:solidFill>
          <a:round/>
        </a:ln>
      </xdr:spPr>
      <xdr:style>
        <a:lnRef idx="0"/>
        <a:fillRef idx="0"/>
        <a:effectRef idx="0"/>
        <a:fontRef idx="minor"/>
      </xdr:style>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114120</xdr:colOff>
      <xdr:row>41</xdr:row>
      <xdr:rowOff>27360</xdr:rowOff>
    </xdr:from>
    <xdr:to>
      <xdr:col>27</xdr:col>
      <xdr:colOff>108000</xdr:colOff>
      <xdr:row>44</xdr:row>
      <xdr:rowOff>47160</xdr:rowOff>
    </xdr:to>
    <xdr:sp>
      <xdr:nvSpPr>
        <xdr:cNvPr id="19" name="CustomShape 1"/>
        <xdr:cNvSpPr/>
      </xdr:nvSpPr>
      <xdr:spPr>
        <a:xfrm>
          <a:off x="660600" y="7161480"/>
          <a:ext cx="4977360" cy="55692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45000</xdr:colOff>
      <xdr:row>32</xdr:row>
      <xdr:rowOff>133200</xdr:rowOff>
    </xdr:from>
    <xdr:to>
      <xdr:col>27</xdr:col>
      <xdr:colOff>85320</xdr:colOff>
      <xdr:row>35</xdr:row>
      <xdr:rowOff>66240</xdr:rowOff>
    </xdr:to>
    <xdr:sp>
      <xdr:nvSpPr>
        <xdr:cNvPr id="20" name="CustomShape 1"/>
        <xdr:cNvSpPr/>
      </xdr:nvSpPr>
      <xdr:spPr>
        <a:xfrm>
          <a:off x="799200" y="5634720"/>
          <a:ext cx="4816080" cy="470160"/>
        </a:xfrm>
        <a:prstGeom prst="bracketPair">
          <a:avLst>
            <a:gd name="adj" fmla="val 7292"/>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57240</xdr:colOff>
      <xdr:row>11</xdr:row>
      <xdr:rowOff>0</xdr:rowOff>
    </xdr:from>
    <xdr:to>
      <xdr:col>24</xdr:col>
      <xdr:colOff>84960</xdr:colOff>
      <xdr:row>14</xdr:row>
      <xdr:rowOff>84960</xdr:rowOff>
    </xdr:to>
    <xdr:sp>
      <xdr:nvSpPr>
        <xdr:cNvPr id="21" name="CustomShape 1"/>
        <xdr:cNvSpPr/>
      </xdr:nvSpPr>
      <xdr:spPr>
        <a:xfrm>
          <a:off x="603720" y="1740960"/>
          <a:ext cx="4388400" cy="622080"/>
        </a:xfrm>
        <a:prstGeom prst="bracketPair">
          <a:avLst>
            <a:gd name="adj" fmla="val 7143"/>
          </a:avLst>
        </a:prstGeom>
        <a:noFill/>
        <a:ln w="936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123840</xdr:colOff>
      <xdr:row>62</xdr:row>
      <xdr:rowOff>5040</xdr:rowOff>
    </xdr:from>
    <xdr:to>
      <xdr:col>26</xdr:col>
      <xdr:colOff>65880</xdr:colOff>
      <xdr:row>66</xdr:row>
      <xdr:rowOff>104040</xdr:rowOff>
    </xdr:to>
    <xdr:sp>
      <xdr:nvSpPr>
        <xdr:cNvPr id="22" name="CustomShape 1"/>
        <xdr:cNvSpPr/>
      </xdr:nvSpPr>
      <xdr:spPr>
        <a:xfrm>
          <a:off x="725760" y="10773720"/>
          <a:ext cx="4510080" cy="815400"/>
        </a:xfrm>
        <a:prstGeom prst="bracketPair">
          <a:avLst>
            <a:gd name="adj" fmla="val 7778"/>
          </a:avLst>
        </a:prstGeom>
        <a:noFill/>
        <a:ln w="9360">
          <a:solidFill>
            <a:srgbClr val="000000"/>
          </a:solidFill>
          <a:round/>
        </a:ln>
      </xdr:spPr>
      <xdr:style>
        <a:lnRef idx="0"/>
        <a:fillRef idx="0"/>
        <a:effectRef idx="0"/>
        <a:fontRef idx="minor"/>
      </xdr:style>
    </xdr:sp>
    <xdr:clientData/>
  </xdr:twoCellAnchor>
  <xdr:twoCellAnchor editAs="oneCell">
    <xdr:from>
      <xdr:col>4</xdr:col>
      <xdr:colOff>142920</xdr:colOff>
      <xdr:row>32</xdr:row>
      <xdr:rowOff>9360</xdr:rowOff>
    </xdr:from>
    <xdr:to>
      <xdr:col>27</xdr:col>
      <xdr:colOff>46800</xdr:colOff>
      <xdr:row>33</xdr:row>
      <xdr:rowOff>18000</xdr:rowOff>
    </xdr:to>
    <xdr:sp>
      <xdr:nvSpPr>
        <xdr:cNvPr id="23" name="CustomShape 1"/>
        <xdr:cNvSpPr/>
      </xdr:nvSpPr>
      <xdr:spPr>
        <a:xfrm>
          <a:off x="744840" y="5406120"/>
          <a:ext cx="4679640" cy="18756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114480</xdr:colOff>
      <xdr:row>19</xdr:row>
      <xdr:rowOff>47520</xdr:rowOff>
    </xdr:from>
    <xdr:to>
      <xdr:col>27</xdr:col>
      <xdr:colOff>75600</xdr:colOff>
      <xdr:row>21</xdr:row>
      <xdr:rowOff>132480</xdr:rowOff>
    </xdr:to>
    <xdr:sp>
      <xdr:nvSpPr>
        <xdr:cNvPr id="24" name="CustomShape 1"/>
        <xdr:cNvSpPr/>
      </xdr:nvSpPr>
      <xdr:spPr>
        <a:xfrm>
          <a:off x="716400" y="3240000"/>
          <a:ext cx="4736880" cy="389880"/>
        </a:xfrm>
        <a:prstGeom prst="bracketPair">
          <a:avLst>
            <a:gd name="adj" fmla="val 16667"/>
          </a:avLst>
        </a:pr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3.xml"/><Relationship Id="rId3" Type="http://schemas.openxmlformats.org/officeDocument/2006/relationships/vmlDrawing" Target="../drawings/vmlDrawing8.vml"/>
</Relationships>
</file>

<file path=xl/worksheets/_rels/sheet11.xml.rels><?xml version="1.0" encoding="UTF-8"?>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4.xml"/><Relationship Id="rId3" Type="http://schemas.openxmlformats.org/officeDocument/2006/relationships/vmlDrawing" Target="../drawings/vmlDrawing9.vml"/>
</Relationships>
</file>

<file path=xl/worksheets/_rels/sheet12.xml.rels><?xml version="1.0" encoding="UTF-8"?>
<Relationships xmlns="http://schemas.openxmlformats.org/package/2006/relationships"><Relationship Id="rId1" Type="http://schemas.openxmlformats.org/officeDocument/2006/relationships/drawing" Target="../drawings/drawing5.xml"/>
</Relationships>
</file>

<file path=xl/worksheets/_rels/sheet13.xml.rels><?xml version="1.0" encoding="UTF-8"?>
<Relationships xmlns="http://schemas.openxmlformats.org/package/2006/relationships"><Relationship Id="rId1" Type="http://schemas.openxmlformats.org/officeDocument/2006/relationships/drawing" Target="../drawings/drawing6.xml"/>
</Relationships>
</file>

<file path=xl/worksheets/_rels/sheet14.xml.rels><?xml version="1.0" encoding="UTF-8"?>
<Relationships xmlns="http://schemas.openxmlformats.org/package/2006/relationships"><Relationship Id="rId1" Type="http://schemas.openxmlformats.org/officeDocument/2006/relationships/drawing" Target="../drawings/drawing7.xml"/>
</Relationships>
</file>

<file path=xl/worksheets/_rels/sheet15.xml.rels><?xml version="1.0" encoding="UTF-8"?>
<Relationships xmlns="http://schemas.openxmlformats.org/package/2006/relationships"><Relationship Id="rId1" Type="http://schemas.openxmlformats.org/officeDocument/2006/relationships/drawing" Target="../drawings/drawing8.xml"/>
</Relationships>
</file>

<file path=xl/worksheets/_rels/sheet16.xml.rels><?xml version="1.0" encoding="UTF-8"?>
<Relationships xmlns="http://schemas.openxmlformats.org/package/2006/relationships"><Relationship Id="rId1" Type="http://schemas.openxmlformats.org/officeDocument/2006/relationships/drawing" Target="../drawings/drawing9.xml"/>
</Relationships>
</file>

<file path=xl/worksheets/_rels/sheet19.xml.rels><?xml version="1.0" encoding="UTF-8"?>
<Relationships xmlns="http://schemas.openxmlformats.org/package/2006/relationships"><Relationship Id="rId1" Type="http://schemas.openxmlformats.org/officeDocument/2006/relationships/comments" Target="../comments19.xml"/><Relationship Id="rId2" Type="http://schemas.openxmlformats.org/officeDocument/2006/relationships/drawing" Target="../drawings/drawing10.xml"/><Relationship Id="rId3" Type="http://schemas.openxmlformats.org/officeDocument/2006/relationships/vmlDrawing" Target="../drawings/vmlDrawing10.vml"/>
</Relationships>
</file>

<file path=xl/worksheets/_rels/sheet20.xml.rels><?xml version="1.0" encoding="UTF-8"?>
<Relationships xmlns="http://schemas.openxmlformats.org/package/2006/relationships"><Relationship Id="rId1" Type="http://schemas.openxmlformats.org/officeDocument/2006/relationships/comments" Target="../comments20.xml"/><Relationship Id="rId2" Type="http://schemas.openxmlformats.org/officeDocument/2006/relationships/drawing" Target="../drawings/drawing11.xml"/><Relationship Id="rId3" Type="http://schemas.openxmlformats.org/officeDocument/2006/relationships/vmlDrawing" Target="../drawings/vmlDrawing11.vml"/>
</Relationships>
</file>

<file path=xl/worksheets/_rels/sheet21.xml.rels><?xml version="1.0" encoding="UTF-8"?>
<Relationships xmlns="http://schemas.openxmlformats.org/package/2006/relationships"><Relationship Id="rId1" Type="http://schemas.openxmlformats.org/officeDocument/2006/relationships/comments" Target="../comments21.xml"/><Relationship Id="rId2" Type="http://schemas.openxmlformats.org/officeDocument/2006/relationships/drawing" Target="../drawings/drawing12.xml"/><Relationship Id="rId3" Type="http://schemas.openxmlformats.org/officeDocument/2006/relationships/vmlDrawing" Target="../drawings/vmlDrawing12.vml"/>
</Relationships>
</file>

<file path=xl/worksheets/_rels/sheet22.xml.rels><?xml version="1.0" encoding="UTF-8"?>
<Relationships xmlns="http://schemas.openxmlformats.org/package/2006/relationships"><Relationship Id="rId1" Type="http://schemas.openxmlformats.org/officeDocument/2006/relationships/comments" Target="../comments22.xml"/><Relationship Id="rId2" Type="http://schemas.openxmlformats.org/officeDocument/2006/relationships/vmlDrawing" Target="../drawings/vmlDrawing13.vml"/>
</Relationships>
</file>

<file path=xl/worksheets/_rels/sheet23.xml.rels><?xml version="1.0" encoding="UTF-8"?>
<Relationships xmlns="http://schemas.openxmlformats.org/package/2006/relationships"><Relationship Id="rId1" Type="http://schemas.openxmlformats.org/officeDocument/2006/relationships/comments" Target="../comments23.xml"/><Relationship Id="rId2" Type="http://schemas.openxmlformats.org/officeDocument/2006/relationships/vmlDrawing" Target="../drawings/vmlDrawing14.vml"/>
</Relationships>
</file>

<file path=xl/worksheets/_rels/sheet24.xml.rels><?xml version="1.0" encoding="UTF-8"?>
<Relationships xmlns="http://schemas.openxmlformats.org/package/2006/relationships"><Relationship Id="rId1" Type="http://schemas.openxmlformats.org/officeDocument/2006/relationships/drawing" Target="../drawings/drawing13.xml"/>
</Relationships>
</file>

<file path=xl/worksheets/_rels/sheet25.xml.rels><?xml version="1.0" encoding="UTF-8"?>
<Relationships xmlns="http://schemas.openxmlformats.org/package/2006/relationships"><Relationship Id="rId1" Type="http://schemas.openxmlformats.org/officeDocument/2006/relationships/drawing" Target="../drawings/drawing14.xml"/>
</Relationships>
</file>

<file path=xl/worksheets/_rels/sheet27.xml.rels><?xml version="1.0" encoding="UTF-8"?>
<Relationships xmlns="http://schemas.openxmlformats.org/package/2006/relationships"><Relationship Id="rId1" Type="http://schemas.openxmlformats.org/officeDocument/2006/relationships/drawing" Target="../drawings/drawing15.xml"/>
</Relationships>
</file>

<file path=xl/worksheets/_rels/sheet28.xml.rels><?xml version="1.0" encoding="UTF-8"?>
<Relationships xmlns="http://schemas.openxmlformats.org/package/2006/relationships"><Relationship Id="rId1" Type="http://schemas.openxmlformats.org/officeDocument/2006/relationships/drawing" Target="../drawings/drawing16.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_rels/sheet31.xml.rels><?xml version="1.0" encoding="UTF-8"?>
<Relationships xmlns="http://schemas.openxmlformats.org/package/2006/relationships"><Relationship Id="rId1" Type="http://schemas.openxmlformats.org/officeDocument/2006/relationships/drawing" Target="../drawings/drawing17.xml"/>
</Relationships>
</file>

<file path=xl/worksheets/_rels/sheet32.xml.rels><?xml version="1.0" encoding="UTF-8"?>
<Relationships xmlns="http://schemas.openxmlformats.org/package/2006/relationships"><Relationship Id="rId1" Type="http://schemas.openxmlformats.org/officeDocument/2006/relationships/drawing" Target="../drawings/drawing18.xml"/>
</Relationships>
</file>

<file path=xl/worksheets/_rels/sheet33.xml.rels><?xml version="1.0" encoding="UTF-8"?>
<Relationships xmlns="http://schemas.openxmlformats.org/package/2006/relationships"><Relationship Id="rId1" Type="http://schemas.openxmlformats.org/officeDocument/2006/relationships/drawing" Target="../drawings/drawing19.xml"/>
</Relationships>
</file>

<file path=xl/worksheets/_rels/sheet34.xml.rels><?xml version="1.0" encoding="UTF-8"?>
<Relationships xmlns="http://schemas.openxmlformats.org/package/2006/relationships"><Relationship Id="rId1" Type="http://schemas.openxmlformats.org/officeDocument/2006/relationships/drawing" Target="../drawings/drawing20.xml"/>
</Relationships>
</file>

<file path=xl/worksheets/_rels/sheet35.xml.rels><?xml version="1.0" encoding="UTF-8"?>
<Relationships xmlns="http://schemas.openxmlformats.org/package/2006/relationships"><Relationship Id="rId1" Type="http://schemas.openxmlformats.org/officeDocument/2006/relationships/drawing" Target="../drawings/drawing21.xml"/>
</Relationships>
</file>

<file path=xl/worksheets/_rels/sheet38.xml.rels><?xml version="1.0" encoding="UTF-8"?>
<Relationships xmlns="http://schemas.openxmlformats.org/package/2006/relationships"><Relationship Id="rId1" Type="http://schemas.openxmlformats.org/officeDocument/2006/relationships/drawing" Target="../drawings/drawing22.xml"/>
</Relationships>
</file>

<file path=xl/worksheets/_rels/sheet39.xml.rels><?xml version="1.0" encoding="UTF-8"?>
<Relationships xmlns="http://schemas.openxmlformats.org/package/2006/relationships"><Relationship Id="rId1" Type="http://schemas.openxmlformats.org/officeDocument/2006/relationships/drawing" Target="../drawings/drawing23.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3.vml"/>
</Relationships>
</file>

<file path=xl/worksheets/_rels/sheet40.xml.rels><?xml version="1.0" encoding="UTF-8"?>
<Relationships xmlns="http://schemas.openxmlformats.org/package/2006/relationships"><Relationship Id="rId1" Type="http://schemas.openxmlformats.org/officeDocument/2006/relationships/drawing" Target="../drawings/drawing24.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4.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xml"/><Relationship Id="rId3" Type="http://schemas.openxmlformats.org/officeDocument/2006/relationships/vmlDrawing" Target="../drawings/vmlDrawing5.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6.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2.xml"/><Relationship Id="rId3"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filterMode="false">
    <tabColor rgb="FFFFCCFF"/>
    <pageSetUpPr fitToPage="false"/>
  </sheetPr>
  <dimension ref="A1:BR42"/>
  <sheetViews>
    <sheetView showFormulas="false" showGridLines="false" showRowColHeaders="true" showZeros="true" rightToLeft="false" tabSelected="true" showOutlineSymbols="true" defaultGridColor="true" view="pageBreakPreview" topLeftCell="B1" colorId="64" zoomScale="100" zoomScaleNormal="100" zoomScalePageLayoutView="100" workbookViewId="0">
      <selection pane="topLeft" activeCell="N10" activeCellId="0" sqref="N10"/>
    </sheetView>
  </sheetViews>
  <sheetFormatPr defaultRowHeight="13.5" zeroHeight="false" outlineLevelRow="0" outlineLevelCol="0"/>
  <cols>
    <col collapsed="false" customWidth="true" hidden="true" outlineLevel="0" max="1" min="1" style="0" width="1.63"/>
    <col collapsed="false" customWidth="true" hidden="false" outlineLevel="0" max="9" min="2" style="0" width="2.63"/>
    <col collapsed="false" customWidth="true" hidden="false" outlineLevel="0" max="13" min="10" style="0" width="3.62"/>
    <col collapsed="false" customWidth="true" hidden="false" outlineLevel="0" max="35" min="14" style="0" width="2.63"/>
    <col collapsed="false" customWidth="true" hidden="false" outlineLevel="0" max="36" min="36" style="0" width="8.74"/>
    <col collapsed="false" customWidth="true" hidden="false" outlineLevel="0" max="37" min="37" style="0" width="9"/>
    <col collapsed="false" customWidth="true" hidden="false" outlineLevel="0" max="59" min="38" style="0" width="2.63"/>
    <col collapsed="false" customWidth="true" hidden="false" outlineLevel="0" max="1025" min="60" style="0" width="9"/>
  </cols>
  <sheetData>
    <row r="1" customFormat="false" ht="30" hidden="false" customHeight="true" outlineLevel="0" collapsed="false">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customFormat="false" ht="30" hidden="false" customHeight="true" outlineLevel="0" collapsed="false">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customFormat="false" ht="30" hidden="false" customHeight="true" outlineLevel="0" collapsed="false">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customFormat="false" ht="30" hidden="false" customHeight="true" outlineLevel="0" collapsed="false">
      <c r="A4" s="1"/>
      <c r="B4" s="1"/>
      <c r="C4" s="2" t="s">
        <v>0</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customFormat="false" ht="30" hidden="false" customHeight="true" outlineLevel="0" collapsed="false">
      <c r="A5" s="3"/>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customFormat="false" ht="20.1" hidden="false" customHeight="true" outlineLevel="0" collapsed="false">
      <c r="A6" s="3"/>
      <c r="B6" s="3"/>
      <c r="C6" s="5"/>
      <c r="D6" s="6" t="s">
        <v>1</v>
      </c>
      <c r="E6" s="6"/>
      <c r="F6" s="6"/>
      <c r="G6" s="6"/>
      <c r="H6" s="6"/>
      <c r="I6" s="6"/>
      <c r="J6" s="7" t="s">
        <v>2</v>
      </c>
      <c r="K6" s="7"/>
      <c r="L6" s="7"/>
      <c r="M6" s="7"/>
      <c r="N6" s="8"/>
      <c r="O6" s="8"/>
      <c r="P6" s="8"/>
      <c r="Q6" s="8"/>
      <c r="R6" s="8"/>
      <c r="S6" s="8"/>
      <c r="T6" s="8"/>
      <c r="U6" s="8"/>
      <c r="V6" s="8"/>
      <c r="W6" s="8"/>
      <c r="X6" s="8"/>
      <c r="Y6" s="8"/>
      <c r="Z6" s="9" t="s">
        <v>3</v>
      </c>
      <c r="AA6" s="9"/>
      <c r="AB6" s="9"/>
      <c r="AC6" s="10"/>
      <c r="AD6" s="10"/>
      <c r="AE6" s="10"/>
      <c r="AF6" s="10"/>
      <c r="AG6" s="10"/>
      <c r="AH6" s="10"/>
      <c r="AI6" s="10"/>
      <c r="AJ6" s="11"/>
    </row>
    <row r="7" customFormat="false" ht="20.1" hidden="false" customHeight="true" outlineLevel="0" collapsed="false">
      <c r="A7" s="3"/>
      <c r="B7" s="3"/>
      <c r="C7" s="4"/>
      <c r="D7" s="12" t="s">
        <v>4</v>
      </c>
      <c r="E7" s="12"/>
      <c r="F7" s="12"/>
      <c r="G7" s="12"/>
      <c r="H7" s="12"/>
      <c r="I7" s="12"/>
      <c r="J7" s="13" t="s">
        <v>2</v>
      </c>
      <c r="K7" s="13"/>
      <c r="L7" s="13"/>
      <c r="M7" s="13"/>
      <c r="N7" s="14"/>
      <c r="O7" s="14"/>
      <c r="P7" s="14"/>
      <c r="Q7" s="14"/>
      <c r="R7" s="14"/>
      <c r="S7" s="14"/>
      <c r="T7" s="14"/>
      <c r="U7" s="14"/>
      <c r="V7" s="14"/>
      <c r="W7" s="14"/>
      <c r="X7" s="14"/>
      <c r="Y7" s="14"/>
      <c r="Z7" s="14"/>
      <c r="AA7" s="14"/>
      <c r="AB7" s="14"/>
      <c r="AC7" s="14"/>
      <c r="AD7" s="14"/>
      <c r="AE7" s="14"/>
      <c r="AF7" s="14"/>
      <c r="AG7" s="14"/>
      <c r="AH7" s="14"/>
      <c r="AI7" s="14"/>
      <c r="AJ7" s="11"/>
    </row>
    <row r="8" customFormat="false" ht="20.1" hidden="false" customHeight="true" outlineLevel="0" collapsed="false">
      <c r="A8" s="3"/>
      <c r="B8" s="3"/>
      <c r="C8" s="4"/>
      <c r="D8" s="12"/>
      <c r="E8" s="12"/>
      <c r="F8" s="12"/>
      <c r="G8" s="12"/>
      <c r="H8" s="12"/>
      <c r="I8" s="12"/>
      <c r="J8" s="15" t="s">
        <v>5</v>
      </c>
      <c r="K8" s="15"/>
      <c r="L8" s="15"/>
      <c r="M8" s="15"/>
      <c r="N8" s="16"/>
      <c r="O8" s="16"/>
      <c r="P8" s="16"/>
      <c r="Q8" s="16"/>
      <c r="R8" s="16"/>
      <c r="S8" s="16"/>
      <c r="T8" s="16"/>
      <c r="U8" s="16"/>
      <c r="V8" s="16"/>
      <c r="W8" s="16"/>
      <c r="X8" s="16"/>
      <c r="Y8" s="16"/>
      <c r="Z8" s="16"/>
      <c r="AA8" s="16"/>
      <c r="AB8" s="16"/>
      <c r="AC8" s="16"/>
      <c r="AD8" s="16"/>
      <c r="AE8" s="16"/>
      <c r="AF8" s="16"/>
      <c r="AG8" s="16"/>
      <c r="AH8" s="16"/>
      <c r="AI8" s="16"/>
      <c r="AJ8" s="11"/>
    </row>
    <row r="9" customFormat="false" ht="20.1" hidden="false" customHeight="true" outlineLevel="0" collapsed="false">
      <c r="A9" s="3"/>
      <c r="B9" s="3"/>
      <c r="C9" s="4"/>
      <c r="D9" s="12"/>
      <c r="E9" s="12"/>
      <c r="F9" s="12"/>
      <c r="G9" s="12"/>
      <c r="H9" s="12"/>
      <c r="I9" s="12"/>
      <c r="J9" s="15" t="s">
        <v>6</v>
      </c>
      <c r="K9" s="15"/>
      <c r="L9" s="15"/>
      <c r="M9" s="15"/>
      <c r="N9" s="17" t="s">
        <v>7</v>
      </c>
      <c r="O9" s="17"/>
      <c r="P9" s="18"/>
      <c r="Q9" s="18"/>
      <c r="R9" s="18"/>
      <c r="S9" s="18"/>
      <c r="T9" s="18"/>
      <c r="U9" s="18"/>
      <c r="V9" s="18"/>
      <c r="W9" s="18"/>
      <c r="X9" s="18"/>
      <c r="Y9" s="17" t="s">
        <v>8</v>
      </c>
      <c r="Z9" s="17"/>
      <c r="AA9" s="19"/>
      <c r="AB9" s="19"/>
      <c r="AC9" s="19"/>
      <c r="AD9" s="19"/>
      <c r="AE9" s="19"/>
      <c r="AF9" s="19"/>
      <c r="AG9" s="19"/>
      <c r="AH9" s="19"/>
      <c r="AI9" s="19"/>
      <c r="AJ9" s="11"/>
    </row>
    <row r="10" customFormat="false" ht="20.1" hidden="false" customHeight="true" outlineLevel="0" collapsed="false">
      <c r="A10" s="3"/>
      <c r="B10" s="3"/>
      <c r="C10" s="4"/>
      <c r="D10" s="12"/>
      <c r="E10" s="12"/>
      <c r="F10" s="12"/>
      <c r="G10" s="12"/>
      <c r="H10" s="12"/>
      <c r="I10" s="12"/>
      <c r="J10" s="20" t="s">
        <v>9</v>
      </c>
      <c r="K10" s="20"/>
      <c r="L10" s="20"/>
      <c r="M10" s="20"/>
      <c r="N10" s="16"/>
      <c r="O10" s="16"/>
      <c r="P10" s="16"/>
      <c r="Q10" s="16"/>
      <c r="R10" s="16"/>
      <c r="S10" s="16"/>
      <c r="T10" s="16"/>
      <c r="U10" s="16"/>
      <c r="V10" s="16"/>
      <c r="W10" s="16"/>
      <c r="X10" s="16"/>
      <c r="Y10" s="16"/>
      <c r="Z10" s="16"/>
      <c r="AA10" s="16"/>
      <c r="AB10" s="16"/>
      <c r="AC10" s="16"/>
      <c r="AD10" s="16"/>
      <c r="AE10" s="16"/>
      <c r="AF10" s="16"/>
      <c r="AG10" s="16"/>
      <c r="AH10" s="16"/>
      <c r="AI10" s="16"/>
      <c r="AJ10" s="11"/>
    </row>
    <row r="11" customFormat="false" ht="20.1" hidden="false" customHeight="true" outlineLevel="0" collapsed="false">
      <c r="A11" s="3"/>
      <c r="B11" s="3"/>
      <c r="C11" s="4"/>
      <c r="D11" s="12"/>
      <c r="E11" s="12"/>
      <c r="F11" s="12"/>
      <c r="G11" s="12"/>
      <c r="H11" s="12"/>
      <c r="I11" s="12"/>
      <c r="J11" s="20" t="s">
        <v>10</v>
      </c>
      <c r="K11" s="20"/>
      <c r="L11" s="20"/>
      <c r="M11" s="20"/>
      <c r="N11" s="21"/>
      <c r="O11" s="21"/>
      <c r="P11" s="21"/>
      <c r="Q11" s="21"/>
      <c r="R11" s="21"/>
      <c r="S11" s="21"/>
      <c r="T11" s="21"/>
      <c r="U11" s="21"/>
      <c r="V11" s="21"/>
      <c r="W11" s="21"/>
      <c r="X11" s="21"/>
      <c r="Y11" s="21"/>
      <c r="Z11" s="21"/>
      <c r="AA11" s="21"/>
      <c r="AB11" s="21"/>
      <c r="AC11" s="21"/>
      <c r="AD11" s="21"/>
      <c r="AE11" s="21"/>
      <c r="AF11" s="21"/>
      <c r="AG11" s="21"/>
      <c r="AH11" s="21"/>
      <c r="AI11" s="21"/>
      <c r="AJ11" s="11"/>
    </row>
    <row r="12" customFormat="false" ht="20.1" hidden="false" customHeight="true" outlineLevel="0" collapsed="false">
      <c r="A12" s="3"/>
      <c r="B12" s="3"/>
      <c r="C12" s="4"/>
      <c r="D12" s="22" t="s">
        <v>11</v>
      </c>
      <c r="E12" s="22"/>
      <c r="F12" s="22"/>
      <c r="G12" s="22"/>
      <c r="H12" s="22"/>
      <c r="I12" s="22"/>
      <c r="J12" s="15" t="s">
        <v>2</v>
      </c>
      <c r="K12" s="15"/>
      <c r="L12" s="15"/>
      <c r="M12" s="15"/>
      <c r="N12" s="23"/>
      <c r="O12" s="24"/>
      <c r="P12" s="24"/>
      <c r="Q12" s="24"/>
      <c r="R12" s="24"/>
      <c r="S12" s="24"/>
      <c r="T12" s="24"/>
      <c r="U12" s="24"/>
      <c r="V12" s="24"/>
      <c r="W12" s="24"/>
      <c r="X12" s="24"/>
      <c r="Y12" s="24"/>
      <c r="Z12" s="24"/>
      <c r="AA12" s="24"/>
      <c r="AB12" s="24"/>
      <c r="AC12" s="24"/>
      <c r="AD12" s="24"/>
      <c r="AE12" s="24"/>
      <c r="AF12" s="24"/>
      <c r="AG12" s="24"/>
      <c r="AH12" s="24"/>
      <c r="AI12" s="25"/>
      <c r="AJ12" s="11"/>
    </row>
    <row r="13" customFormat="false" ht="20.1" hidden="false" customHeight="true" outlineLevel="0" collapsed="false">
      <c r="A13" s="3"/>
      <c r="B13" s="3"/>
      <c r="C13" s="4"/>
      <c r="D13" s="22"/>
      <c r="E13" s="22"/>
      <c r="F13" s="22"/>
      <c r="G13" s="22"/>
      <c r="H13" s="22"/>
      <c r="I13" s="22"/>
      <c r="J13" s="15" t="s">
        <v>5</v>
      </c>
      <c r="K13" s="15"/>
      <c r="L13" s="15"/>
      <c r="M13" s="15"/>
      <c r="N13" s="23"/>
      <c r="O13" s="24"/>
      <c r="P13" s="24"/>
      <c r="Q13" s="24"/>
      <c r="R13" s="24"/>
      <c r="S13" s="24"/>
      <c r="T13" s="24"/>
      <c r="U13" s="24"/>
      <c r="V13" s="24"/>
      <c r="W13" s="24"/>
      <c r="X13" s="24"/>
      <c r="Y13" s="24"/>
      <c r="Z13" s="24"/>
      <c r="AA13" s="24"/>
      <c r="AB13" s="24"/>
      <c r="AC13" s="24"/>
      <c r="AD13" s="24"/>
      <c r="AE13" s="24"/>
      <c r="AF13" s="24"/>
      <c r="AG13" s="24"/>
      <c r="AH13" s="24"/>
      <c r="AI13" s="25"/>
      <c r="AJ13" s="11"/>
    </row>
    <row r="14" customFormat="false" ht="20.1" hidden="false" customHeight="true" outlineLevel="0" collapsed="false">
      <c r="A14" s="3"/>
      <c r="B14" s="3"/>
      <c r="C14" s="4"/>
      <c r="D14" s="22"/>
      <c r="E14" s="22"/>
      <c r="F14" s="22"/>
      <c r="G14" s="22"/>
      <c r="H14" s="22"/>
      <c r="I14" s="22"/>
      <c r="J14" s="15" t="s">
        <v>6</v>
      </c>
      <c r="K14" s="15"/>
      <c r="L14" s="15"/>
      <c r="M14" s="15"/>
      <c r="N14" s="17" t="s">
        <v>7</v>
      </c>
      <c r="O14" s="17"/>
      <c r="P14" s="18"/>
      <c r="Q14" s="18"/>
      <c r="R14" s="18"/>
      <c r="S14" s="18"/>
      <c r="T14" s="18"/>
      <c r="U14" s="18"/>
      <c r="V14" s="18"/>
      <c r="W14" s="18"/>
      <c r="X14" s="18"/>
      <c r="Y14" s="17" t="s">
        <v>8</v>
      </c>
      <c r="Z14" s="17"/>
      <c r="AA14" s="19"/>
      <c r="AB14" s="19"/>
      <c r="AC14" s="19"/>
      <c r="AD14" s="19"/>
      <c r="AE14" s="19"/>
      <c r="AF14" s="19"/>
      <c r="AG14" s="19"/>
      <c r="AH14" s="19"/>
      <c r="AI14" s="19"/>
      <c r="AJ14" s="11"/>
    </row>
    <row r="15" customFormat="false" ht="20.1" hidden="false" customHeight="true" outlineLevel="0" collapsed="false">
      <c r="A15" s="3"/>
      <c r="B15" s="3"/>
      <c r="C15" s="4"/>
      <c r="D15" s="22"/>
      <c r="E15" s="22"/>
      <c r="F15" s="22"/>
      <c r="G15" s="22"/>
      <c r="H15" s="22"/>
      <c r="I15" s="22"/>
      <c r="J15" s="20" t="s">
        <v>9</v>
      </c>
      <c r="K15" s="20"/>
      <c r="L15" s="20"/>
      <c r="M15" s="20"/>
      <c r="N15" s="23"/>
      <c r="O15" s="24"/>
      <c r="P15" s="24"/>
      <c r="Q15" s="24"/>
      <c r="R15" s="24"/>
      <c r="S15" s="24"/>
      <c r="T15" s="24"/>
      <c r="U15" s="24"/>
      <c r="V15" s="24"/>
      <c r="W15" s="24"/>
      <c r="X15" s="24"/>
      <c r="Y15" s="24"/>
      <c r="Z15" s="24"/>
      <c r="AA15" s="24"/>
      <c r="AB15" s="24"/>
      <c r="AC15" s="24"/>
      <c r="AD15" s="24"/>
      <c r="AE15" s="24"/>
      <c r="AF15" s="24"/>
      <c r="AG15" s="24"/>
      <c r="AH15" s="24"/>
      <c r="AI15" s="25"/>
      <c r="AJ15" s="11"/>
    </row>
    <row r="16" customFormat="false" ht="20.1" hidden="false" customHeight="true" outlineLevel="0" collapsed="false">
      <c r="A16" s="3"/>
      <c r="B16" s="3"/>
      <c r="C16" s="4"/>
      <c r="D16" s="22"/>
      <c r="E16" s="22"/>
      <c r="F16" s="22"/>
      <c r="G16" s="22"/>
      <c r="H16" s="22"/>
      <c r="I16" s="22"/>
      <c r="J16" s="20" t="s">
        <v>10</v>
      </c>
      <c r="K16" s="20"/>
      <c r="L16" s="20"/>
      <c r="M16" s="20"/>
      <c r="N16" s="23"/>
      <c r="O16" s="24"/>
      <c r="P16" s="24"/>
      <c r="Q16" s="24"/>
      <c r="R16" s="24"/>
      <c r="S16" s="24"/>
      <c r="T16" s="24"/>
      <c r="U16" s="24"/>
      <c r="V16" s="24"/>
      <c r="W16" s="24"/>
      <c r="X16" s="24"/>
      <c r="Y16" s="24"/>
      <c r="Z16" s="24"/>
      <c r="AA16" s="24"/>
      <c r="AB16" s="24"/>
      <c r="AC16" s="24"/>
      <c r="AD16" s="24"/>
      <c r="AE16" s="24"/>
      <c r="AF16" s="24"/>
      <c r="AG16" s="24"/>
      <c r="AH16" s="24"/>
      <c r="AI16" s="25"/>
      <c r="AJ16" s="11"/>
    </row>
    <row r="17" customFormat="false" ht="20.1" hidden="false" customHeight="true" outlineLevel="0" collapsed="false">
      <c r="A17" s="3"/>
      <c r="B17" s="3"/>
      <c r="C17" s="4"/>
      <c r="D17" s="26" t="s">
        <v>12</v>
      </c>
      <c r="E17" s="26"/>
      <c r="F17" s="26"/>
      <c r="G17" s="26"/>
      <c r="H17" s="26"/>
      <c r="I17" s="26"/>
      <c r="J17" s="15" t="s">
        <v>2</v>
      </c>
      <c r="K17" s="15"/>
      <c r="L17" s="15"/>
      <c r="M17" s="15"/>
      <c r="N17" s="23"/>
      <c r="O17" s="24"/>
      <c r="P17" s="24"/>
      <c r="Q17" s="24"/>
      <c r="R17" s="24"/>
      <c r="S17" s="24"/>
      <c r="T17" s="24"/>
      <c r="U17" s="24"/>
      <c r="V17" s="24"/>
      <c r="W17" s="24"/>
      <c r="X17" s="24"/>
      <c r="Y17" s="24"/>
      <c r="Z17" s="24"/>
      <c r="AA17" s="24"/>
      <c r="AB17" s="24"/>
      <c r="AC17" s="24"/>
      <c r="AD17" s="24"/>
      <c r="AE17" s="24"/>
      <c r="AF17" s="24"/>
      <c r="AG17" s="24"/>
      <c r="AH17" s="24"/>
      <c r="AI17" s="25"/>
      <c r="AJ17" s="11"/>
    </row>
    <row r="18" customFormat="false" ht="20.1" hidden="false" customHeight="true" outlineLevel="0" collapsed="false">
      <c r="A18" s="3"/>
      <c r="B18" s="3"/>
      <c r="C18" s="4"/>
      <c r="D18" s="26"/>
      <c r="E18" s="26"/>
      <c r="F18" s="26"/>
      <c r="G18" s="26"/>
      <c r="H18" s="26"/>
      <c r="I18" s="26"/>
      <c r="J18" s="15" t="s">
        <v>5</v>
      </c>
      <c r="K18" s="15"/>
      <c r="L18" s="15"/>
      <c r="M18" s="15"/>
      <c r="N18" s="23"/>
      <c r="O18" s="24"/>
      <c r="P18" s="24"/>
      <c r="Q18" s="24"/>
      <c r="R18" s="24"/>
      <c r="S18" s="24"/>
      <c r="T18" s="24"/>
      <c r="U18" s="24"/>
      <c r="V18" s="24"/>
      <c r="W18" s="24"/>
      <c r="X18" s="24"/>
      <c r="Y18" s="24"/>
      <c r="Z18" s="24"/>
      <c r="AA18" s="24"/>
      <c r="AB18" s="24"/>
      <c r="AC18" s="24"/>
      <c r="AD18" s="24"/>
      <c r="AE18" s="24"/>
      <c r="AF18" s="24"/>
      <c r="AG18" s="24"/>
      <c r="AH18" s="24"/>
      <c r="AI18" s="25"/>
      <c r="AJ18" s="11"/>
    </row>
    <row r="19" customFormat="false" ht="20.1" hidden="false" customHeight="true" outlineLevel="0" collapsed="false">
      <c r="A19" s="3"/>
      <c r="B19" s="3"/>
      <c r="C19" s="4"/>
      <c r="D19" s="26"/>
      <c r="E19" s="26"/>
      <c r="F19" s="26"/>
      <c r="G19" s="26"/>
      <c r="H19" s="26"/>
      <c r="I19" s="26"/>
      <c r="J19" s="15" t="s">
        <v>6</v>
      </c>
      <c r="K19" s="15"/>
      <c r="L19" s="15"/>
      <c r="M19" s="15"/>
      <c r="N19" s="17" t="s">
        <v>7</v>
      </c>
      <c r="O19" s="17"/>
      <c r="P19" s="18"/>
      <c r="Q19" s="18"/>
      <c r="R19" s="18"/>
      <c r="S19" s="18"/>
      <c r="T19" s="18"/>
      <c r="U19" s="18"/>
      <c r="V19" s="18"/>
      <c r="W19" s="18"/>
      <c r="X19" s="18"/>
      <c r="Y19" s="17" t="s">
        <v>8</v>
      </c>
      <c r="Z19" s="17"/>
      <c r="AA19" s="19"/>
      <c r="AB19" s="19"/>
      <c r="AC19" s="19"/>
      <c r="AD19" s="19"/>
      <c r="AE19" s="19"/>
      <c r="AF19" s="19"/>
      <c r="AG19" s="19"/>
      <c r="AH19" s="19"/>
      <c r="AI19" s="19"/>
      <c r="AJ19" s="11"/>
    </row>
    <row r="20" customFormat="false" ht="20.1" hidden="false" customHeight="true" outlineLevel="0" collapsed="false">
      <c r="A20" s="3"/>
      <c r="B20" s="3"/>
      <c r="C20" s="4"/>
      <c r="D20" s="26"/>
      <c r="E20" s="26"/>
      <c r="F20" s="26"/>
      <c r="G20" s="26"/>
      <c r="H20" s="26"/>
      <c r="I20" s="26"/>
      <c r="J20" s="20" t="s">
        <v>9</v>
      </c>
      <c r="K20" s="20"/>
      <c r="L20" s="20"/>
      <c r="M20" s="20"/>
      <c r="N20" s="27"/>
      <c r="O20" s="28"/>
      <c r="P20" s="28"/>
      <c r="Q20" s="28"/>
      <c r="R20" s="28"/>
      <c r="S20" s="28"/>
      <c r="T20" s="28"/>
      <c r="U20" s="28"/>
      <c r="V20" s="28"/>
      <c r="W20" s="28"/>
      <c r="X20" s="28"/>
      <c r="Y20" s="28"/>
      <c r="Z20" s="28"/>
      <c r="AA20" s="28"/>
      <c r="AB20" s="28"/>
      <c r="AC20" s="28"/>
      <c r="AD20" s="28"/>
      <c r="AE20" s="28"/>
      <c r="AF20" s="28"/>
      <c r="AG20" s="28"/>
      <c r="AH20" s="28"/>
      <c r="AI20" s="29"/>
      <c r="AJ20" s="11"/>
    </row>
    <row r="21" customFormat="false" ht="20.1" hidden="false" customHeight="true" outlineLevel="0" collapsed="false">
      <c r="A21" s="3"/>
      <c r="B21" s="3"/>
      <c r="C21" s="4"/>
      <c r="D21" s="26"/>
      <c r="E21" s="26"/>
      <c r="F21" s="26"/>
      <c r="G21" s="26"/>
      <c r="H21" s="26"/>
      <c r="I21" s="26"/>
      <c r="J21" s="30" t="s">
        <v>10</v>
      </c>
      <c r="K21" s="30"/>
      <c r="L21" s="30"/>
      <c r="M21" s="30"/>
      <c r="N21" s="31"/>
      <c r="O21" s="32"/>
      <c r="P21" s="32"/>
      <c r="Q21" s="32"/>
      <c r="R21" s="32"/>
      <c r="S21" s="32"/>
      <c r="T21" s="32"/>
      <c r="U21" s="32"/>
      <c r="V21" s="32"/>
      <c r="W21" s="32"/>
      <c r="X21" s="32"/>
      <c r="Y21" s="32"/>
      <c r="Z21" s="32"/>
      <c r="AA21" s="32"/>
      <c r="AB21" s="32"/>
      <c r="AC21" s="32"/>
      <c r="AD21" s="32"/>
      <c r="AE21" s="32"/>
      <c r="AF21" s="32"/>
      <c r="AG21" s="32"/>
      <c r="AH21" s="32"/>
      <c r="AI21" s="33"/>
      <c r="AJ21" s="11"/>
    </row>
    <row r="22" customFormat="false" ht="24.95" hidden="false" customHeight="true" outlineLevel="0" collapsed="false">
      <c r="A22" s="3"/>
      <c r="B22" s="3"/>
      <c r="C22" s="4"/>
      <c r="D22" s="34" t="s">
        <v>13</v>
      </c>
      <c r="E22" s="35"/>
      <c r="F22" s="35"/>
      <c r="G22" s="35"/>
      <c r="H22" s="35"/>
      <c r="I22" s="35"/>
      <c r="J22" s="35"/>
      <c r="K22" s="35"/>
      <c r="L22" s="36"/>
      <c r="M22" s="36"/>
      <c r="N22" s="36"/>
      <c r="O22" s="36"/>
      <c r="P22" s="36"/>
      <c r="Q22" s="36"/>
      <c r="R22" s="36"/>
      <c r="S22" s="36"/>
      <c r="T22" s="36"/>
      <c r="U22" s="36"/>
      <c r="V22" s="36"/>
      <c r="W22" s="36"/>
      <c r="X22" s="36"/>
      <c r="Y22" s="36"/>
      <c r="Z22" s="36"/>
      <c r="AA22" s="36"/>
      <c r="AB22" s="37"/>
      <c r="AC22" s="37"/>
      <c r="AD22" s="37"/>
      <c r="AE22" s="37"/>
      <c r="AF22" s="37"/>
      <c r="AG22" s="37"/>
      <c r="AH22" s="37"/>
      <c r="AI22" s="37"/>
      <c r="AJ22" s="37"/>
      <c r="BR22" s="38"/>
    </row>
    <row r="23" customFormat="false" ht="30" hidden="false" customHeight="true" outlineLevel="0" collapsed="false">
      <c r="A23" s="3"/>
      <c r="B23" s="3"/>
      <c r="C23" s="4"/>
      <c r="D23" s="39" t="s">
        <v>14</v>
      </c>
      <c r="E23" s="40" t="s">
        <v>15</v>
      </c>
      <c r="F23" s="35"/>
      <c r="G23" s="35"/>
      <c r="H23" s="35"/>
      <c r="I23" s="35"/>
      <c r="J23" s="35"/>
      <c r="K23" s="35"/>
      <c r="L23" s="36"/>
      <c r="M23" s="36"/>
      <c r="N23" s="36"/>
      <c r="O23" s="36"/>
      <c r="P23" s="36"/>
      <c r="Q23" s="36"/>
      <c r="R23" s="36"/>
      <c r="S23" s="36"/>
      <c r="T23" s="36"/>
      <c r="U23" s="36"/>
      <c r="V23" s="36"/>
      <c r="W23" s="36"/>
      <c r="X23" s="36"/>
      <c r="Y23" s="36"/>
      <c r="Z23" s="36"/>
      <c r="AA23" s="36"/>
      <c r="AB23" s="37"/>
      <c r="AC23" s="37"/>
      <c r="AD23" s="37"/>
      <c r="AE23" s="37"/>
      <c r="AF23" s="37"/>
      <c r="AG23" s="37"/>
      <c r="AH23" s="37"/>
      <c r="AI23" s="37"/>
      <c r="AJ23" s="37"/>
      <c r="BR23" s="38"/>
    </row>
    <row r="24" customFormat="false" ht="30" hidden="false" customHeight="true" outlineLevel="0" collapsed="false">
      <c r="A24" s="3"/>
      <c r="B24" s="3"/>
      <c r="C24" s="4"/>
      <c r="D24" s="41" t="s">
        <v>14</v>
      </c>
      <c r="E24" s="42" t="s">
        <v>16</v>
      </c>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BR24" s="43"/>
    </row>
    <row r="25" customFormat="false" ht="30" hidden="false" customHeight="true" outlineLevel="0" collapsed="false">
      <c r="A25" s="3"/>
      <c r="B25" s="3"/>
      <c r="C25" s="4"/>
      <c r="D25" s="44" t="s">
        <v>14</v>
      </c>
      <c r="E25" s="44" t="s">
        <v>17</v>
      </c>
      <c r="F25" s="45"/>
      <c r="G25" s="45"/>
      <c r="H25" s="45"/>
      <c r="I25" s="45"/>
      <c r="J25" s="45"/>
      <c r="K25" s="45"/>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BR25" s="43"/>
    </row>
    <row r="26" customFormat="false" ht="30" hidden="false" customHeight="true" outlineLevel="0" collapsed="false">
      <c r="A26" s="3"/>
      <c r="B26" s="3"/>
      <c r="C26" s="4"/>
      <c r="D26" s="47"/>
      <c r="E26" s="47"/>
      <c r="F26" s="47"/>
      <c r="G26" s="47"/>
      <c r="H26" s="47"/>
      <c r="I26" s="47"/>
      <c r="J26" s="47"/>
      <c r="K26" s="47"/>
      <c r="L26" s="47"/>
      <c r="M26" s="47"/>
      <c r="N26" s="47"/>
      <c r="O26" s="47"/>
      <c r="P26" s="47"/>
      <c r="Q26" s="48"/>
      <c r="R26" s="49" t="s">
        <v>18</v>
      </c>
      <c r="S26" s="49"/>
      <c r="T26" s="49"/>
      <c r="U26" s="49"/>
      <c r="V26" s="49"/>
      <c r="W26" s="49"/>
      <c r="X26" s="49"/>
      <c r="Y26" s="49"/>
      <c r="Z26" s="50"/>
      <c r="AA26" s="51"/>
      <c r="AB26" s="52" t="s">
        <v>19</v>
      </c>
      <c r="AC26" s="52"/>
      <c r="AD26" s="53"/>
      <c r="AE26" s="52" t="s">
        <v>20</v>
      </c>
      <c r="AF26" s="53"/>
      <c r="AG26" s="52" t="s">
        <v>21</v>
      </c>
      <c r="AH26" s="53"/>
      <c r="AI26" s="52" t="s">
        <v>22</v>
      </c>
      <c r="AJ26" s="54"/>
    </row>
    <row r="27" customFormat="false" ht="30" hidden="false" customHeight="true" outlineLevel="0" collapsed="false">
      <c r="A27" s="3"/>
      <c r="B27" s="3"/>
      <c r="C27" s="4"/>
      <c r="D27" s="47"/>
      <c r="E27" s="47"/>
      <c r="F27" s="47"/>
      <c r="G27" s="47"/>
      <c r="H27" s="47"/>
      <c r="I27" s="47"/>
      <c r="J27" s="47"/>
      <c r="K27" s="47"/>
      <c r="L27" s="47"/>
      <c r="M27" s="47"/>
      <c r="N27" s="47"/>
      <c r="O27" s="47"/>
      <c r="P27" s="47"/>
      <c r="Q27" s="55"/>
      <c r="R27" s="56" t="s">
        <v>23</v>
      </c>
      <c r="S27" s="56"/>
      <c r="T27" s="56"/>
      <c r="U27" s="56"/>
      <c r="V27" s="56"/>
      <c r="W27" s="56"/>
      <c r="X27" s="56"/>
      <c r="Y27" s="56"/>
      <c r="Z27" s="57"/>
      <c r="AA27" s="58"/>
      <c r="AB27" s="59"/>
      <c r="AC27" s="59"/>
      <c r="AD27" s="60"/>
      <c r="AE27" s="59" t="s">
        <v>20</v>
      </c>
      <c r="AF27" s="60"/>
      <c r="AG27" s="59" t="s">
        <v>21</v>
      </c>
      <c r="AH27" s="60"/>
      <c r="AI27" s="59" t="s">
        <v>22</v>
      </c>
      <c r="AJ27" s="61"/>
    </row>
    <row r="28" customFormat="false" ht="30" hidden="false" customHeight="true" outlineLevel="0" collapsed="false">
      <c r="A28" s="3"/>
      <c r="B28" s="3"/>
      <c r="C28" s="4"/>
      <c r="D28" s="47"/>
      <c r="E28" s="47"/>
      <c r="F28" s="47"/>
      <c r="G28" s="47"/>
      <c r="H28" s="47"/>
      <c r="I28" s="47"/>
      <c r="J28" s="47"/>
      <c r="K28" s="47"/>
      <c r="L28" s="47"/>
      <c r="M28" s="47"/>
      <c r="N28" s="47"/>
      <c r="O28" s="47"/>
      <c r="P28" s="47"/>
      <c r="Q28" s="62"/>
      <c r="R28" s="63" t="s">
        <v>24</v>
      </c>
      <c r="S28" s="63"/>
      <c r="T28" s="63"/>
      <c r="U28" s="63"/>
      <c r="V28" s="63"/>
      <c r="W28" s="63"/>
      <c r="X28" s="63"/>
      <c r="Y28" s="63"/>
      <c r="Z28" s="64"/>
      <c r="AA28" s="65"/>
      <c r="AB28" s="66"/>
      <c r="AC28" s="66"/>
      <c r="AD28" s="67"/>
      <c r="AE28" s="66" t="s">
        <v>20</v>
      </c>
      <c r="AF28" s="67"/>
      <c r="AG28" s="66" t="s">
        <v>21</v>
      </c>
      <c r="AH28" s="67"/>
      <c r="AI28" s="66" t="s">
        <v>22</v>
      </c>
      <c r="AJ28" s="68"/>
    </row>
    <row r="29" customFormat="false" ht="15" hidden="false" customHeight="true" outlineLevel="0" collapsed="false">
      <c r="A29" s="3"/>
      <c r="B29" s="3"/>
      <c r="C29" s="4"/>
      <c r="D29" s="47"/>
      <c r="E29" s="47"/>
      <c r="F29" s="47"/>
      <c r="G29" s="47"/>
      <c r="H29" s="47"/>
      <c r="I29" s="47"/>
      <c r="J29" s="47"/>
      <c r="K29" s="47"/>
      <c r="L29" s="47"/>
      <c r="M29" s="47"/>
      <c r="N29" s="47"/>
      <c r="O29" s="47"/>
      <c r="P29" s="47"/>
      <c r="Q29" s="69" t="s">
        <v>25</v>
      </c>
      <c r="R29" s="69"/>
      <c r="S29" s="70" t="s">
        <v>26</v>
      </c>
      <c r="T29" s="70"/>
      <c r="U29" s="70"/>
      <c r="V29" s="70"/>
      <c r="W29" s="70"/>
      <c r="X29" s="71"/>
      <c r="Y29" s="71"/>
      <c r="Z29" s="72" t="s">
        <v>27</v>
      </c>
      <c r="AA29" s="72" t="s">
        <v>28</v>
      </c>
      <c r="AB29" s="73"/>
      <c r="AC29" s="73"/>
      <c r="AD29" s="74"/>
      <c r="AE29" s="73" t="s">
        <v>20</v>
      </c>
      <c r="AF29" s="74"/>
      <c r="AG29" s="73" t="s">
        <v>21</v>
      </c>
      <c r="AH29" s="74"/>
      <c r="AI29" s="73" t="s">
        <v>22</v>
      </c>
      <c r="AJ29" s="75" t="s">
        <v>29</v>
      </c>
    </row>
    <row r="30" customFormat="false" ht="15" hidden="false" customHeight="true" outlineLevel="0" collapsed="false">
      <c r="A30" s="3"/>
      <c r="B30" s="3"/>
      <c r="C30" s="4"/>
      <c r="D30" s="47"/>
      <c r="E30" s="47"/>
      <c r="F30" s="47"/>
      <c r="G30" s="47"/>
      <c r="H30" s="47"/>
      <c r="I30" s="47"/>
      <c r="J30" s="47"/>
      <c r="K30" s="47"/>
      <c r="L30" s="47"/>
      <c r="M30" s="47"/>
      <c r="N30" s="47"/>
      <c r="O30" s="47"/>
      <c r="P30" s="47"/>
      <c r="Q30" s="69"/>
      <c r="R30" s="69"/>
      <c r="S30" s="76" t="s">
        <v>30</v>
      </c>
      <c r="T30" s="76"/>
      <c r="U30" s="76"/>
      <c r="V30" s="76"/>
      <c r="W30" s="76"/>
      <c r="X30" s="71"/>
      <c r="Y30" s="71"/>
      <c r="Z30" s="72"/>
      <c r="AA30" s="72"/>
      <c r="AB30" s="73"/>
      <c r="AC30" s="73"/>
      <c r="AD30" s="74"/>
      <c r="AE30" s="73"/>
      <c r="AF30" s="74"/>
      <c r="AG30" s="73"/>
      <c r="AH30" s="74"/>
      <c r="AI30" s="73"/>
      <c r="AJ30" s="75"/>
    </row>
    <row r="31" customFormat="false" ht="15" hidden="false" customHeight="true" outlineLevel="0" collapsed="false">
      <c r="C31" s="47"/>
      <c r="D31" s="47"/>
      <c r="E31" s="47"/>
      <c r="F31" s="47"/>
      <c r="G31" s="47"/>
      <c r="H31" s="47"/>
      <c r="I31" s="47"/>
      <c r="J31" s="47"/>
      <c r="K31" s="47"/>
      <c r="L31" s="47"/>
      <c r="M31" s="47"/>
      <c r="N31" s="47"/>
      <c r="O31" s="47"/>
      <c r="P31" s="47"/>
      <c r="Q31" s="69"/>
      <c r="R31" s="69"/>
      <c r="S31" s="77" t="s">
        <v>31</v>
      </c>
      <c r="T31" s="77"/>
      <c r="U31" s="77"/>
      <c r="V31" s="77"/>
      <c r="W31" s="77"/>
      <c r="X31" s="78"/>
      <c r="Y31" s="78"/>
      <c r="Z31" s="79" t="s">
        <v>27</v>
      </c>
      <c r="AA31" s="79" t="s">
        <v>28</v>
      </c>
      <c r="AB31" s="59"/>
      <c r="AC31" s="59"/>
      <c r="AD31" s="60"/>
      <c r="AE31" s="59" t="s">
        <v>20</v>
      </c>
      <c r="AF31" s="60"/>
      <c r="AG31" s="59" t="s">
        <v>21</v>
      </c>
      <c r="AH31" s="60"/>
      <c r="AI31" s="59" t="s">
        <v>22</v>
      </c>
      <c r="AJ31" s="80" t="s">
        <v>29</v>
      </c>
    </row>
    <row r="32" customFormat="false" ht="15" hidden="false" customHeight="true" outlineLevel="0" collapsed="false">
      <c r="C32" s="47"/>
      <c r="D32" s="47"/>
      <c r="E32" s="47"/>
      <c r="F32" s="47"/>
      <c r="G32" s="47"/>
      <c r="H32" s="47"/>
      <c r="I32" s="47"/>
      <c r="J32" s="47"/>
      <c r="K32" s="47"/>
      <c r="L32" s="47"/>
      <c r="M32" s="47"/>
      <c r="N32" s="47"/>
      <c r="O32" s="47"/>
      <c r="P32" s="47"/>
      <c r="Q32" s="69"/>
      <c r="R32" s="69"/>
      <c r="S32" s="76" t="s">
        <v>30</v>
      </c>
      <c r="T32" s="76"/>
      <c r="U32" s="76"/>
      <c r="V32" s="76"/>
      <c r="W32" s="76"/>
      <c r="X32" s="78"/>
      <c r="Y32" s="78"/>
      <c r="Z32" s="79"/>
      <c r="AA32" s="79"/>
      <c r="AB32" s="59"/>
      <c r="AC32" s="59"/>
      <c r="AD32" s="60"/>
      <c r="AE32" s="59"/>
      <c r="AF32" s="60"/>
      <c r="AG32" s="59"/>
      <c r="AH32" s="60"/>
      <c r="AI32" s="59"/>
      <c r="AJ32" s="80"/>
    </row>
    <row r="33" customFormat="false" ht="15" hidden="false" customHeight="true" outlineLevel="0" collapsed="false">
      <c r="C33" s="47"/>
      <c r="D33" s="47"/>
      <c r="E33" s="47"/>
      <c r="F33" s="47"/>
      <c r="G33" s="47"/>
      <c r="H33" s="47"/>
      <c r="I33" s="47"/>
      <c r="J33" s="47"/>
      <c r="K33" s="47"/>
      <c r="L33" s="47"/>
      <c r="M33" s="47"/>
      <c r="N33" s="47"/>
      <c r="O33" s="47"/>
      <c r="P33" s="47"/>
      <c r="Q33" s="69"/>
      <c r="R33" s="69"/>
      <c r="S33" s="81" t="s">
        <v>32</v>
      </c>
      <c r="T33" s="81"/>
      <c r="U33" s="81"/>
      <c r="V33" s="81"/>
      <c r="W33" s="81"/>
      <c r="X33" s="82"/>
      <c r="Y33" s="82"/>
      <c r="Z33" s="83" t="s">
        <v>27</v>
      </c>
      <c r="AA33" s="83"/>
      <c r="AB33" s="84"/>
      <c r="AC33" s="84"/>
      <c r="AD33" s="84"/>
      <c r="AE33" s="84"/>
      <c r="AF33" s="84"/>
      <c r="AG33" s="84"/>
      <c r="AH33" s="84"/>
      <c r="AI33" s="84"/>
      <c r="AJ33" s="85"/>
    </row>
    <row r="34" customFormat="false" ht="15" hidden="false" customHeight="true" outlineLevel="0" collapsed="false">
      <c r="C34" s="47"/>
      <c r="D34" s="47"/>
      <c r="E34" s="47"/>
      <c r="F34" s="47"/>
      <c r="G34" s="47"/>
      <c r="H34" s="47"/>
      <c r="I34" s="47"/>
      <c r="J34" s="47"/>
      <c r="K34" s="47"/>
      <c r="L34" s="47"/>
      <c r="M34" s="47"/>
      <c r="N34" s="47"/>
      <c r="O34" s="47"/>
      <c r="P34" s="47"/>
      <c r="Q34" s="69"/>
      <c r="R34" s="69"/>
      <c r="S34" s="81"/>
      <c r="T34" s="81"/>
      <c r="U34" s="81"/>
      <c r="V34" s="81"/>
      <c r="W34" s="81"/>
      <c r="X34" s="82"/>
      <c r="Y34" s="82"/>
      <c r="Z34" s="83"/>
      <c r="AA34" s="83"/>
      <c r="AB34" s="84"/>
      <c r="AC34" s="84"/>
      <c r="AD34" s="84"/>
      <c r="AE34" s="84"/>
      <c r="AF34" s="84"/>
      <c r="AG34" s="84"/>
      <c r="AH34" s="84"/>
      <c r="AI34" s="84"/>
      <c r="AJ34" s="85"/>
    </row>
    <row r="35" customFormat="false" ht="20.1" hidden="false" customHeight="true" outlineLevel="0" collapsed="false">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customFormat="false" ht="24" hidden="false" customHeight="true" outlineLevel="0" collapsed="false">
      <c r="C36" s="86"/>
      <c r="D36" s="86"/>
      <c r="E36" s="86"/>
      <c r="F36" s="86"/>
      <c r="G36" s="86"/>
      <c r="H36" s="86"/>
      <c r="I36" s="86"/>
      <c r="J36" s="86"/>
      <c r="K36" s="86"/>
      <c r="L36" s="86"/>
      <c r="M36" s="86"/>
      <c r="N36" s="86"/>
      <c r="O36" s="86"/>
      <c r="P36" s="86"/>
      <c r="Q36" s="86"/>
      <c r="R36" s="86"/>
      <c r="S36" s="86"/>
      <c r="T36" s="86"/>
      <c r="U36" s="86"/>
      <c r="V36" s="86"/>
      <c r="W36" s="86"/>
      <c r="X36" s="86"/>
      <c r="Y36" s="86"/>
      <c r="Z36" s="87" t="s">
        <v>33</v>
      </c>
      <c r="AA36" s="87"/>
      <c r="AB36" s="87"/>
      <c r="AC36" s="87"/>
      <c r="AD36" s="87"/>
      <c r="AE36" s="87"/>
      <c r="AF36" s="87"/>
      <c r="AG36" s="87"/>
      <c r="AH36" s="87"/>
      <c r="AI36" s="87"/>
      <c r="AJ36" s="87"/>
    </row>
    <row r="37" customFormat="false" ht="24" hidden="false" customHeight="true" outlineLevel="0" collapsed="false">
      <c r="C37" s="47"/>
      <c r="D37" s="47"/>
      <c r="E37" s="47"/>
      <c r="F37" s="47"/>
      <c r="G37" s="47"/>
      <c r="H37" s="47"/>
      <c r="I37" s="47"/>
      <c r="J37" s="47"/>
      <c r="K37" s="47"/>
      <c r="L37" s="47"/>
      <c r="M37" s="47"/>
      <c r="N37" s="47"/>
      <c r="O37" s="47"/>
      <c r="P37" s="47"/>
      <c r="Q37" s="47"/>
      <c r="R37" s="47"/>
      <c r="S37" s="47"/>
      <c r="T37" s="47"/>
      <c r="U37" s="47"/>
      <c r="V37" s="47"/>
      <c r="W37" s="47"/>
      <c r="X37" s="47"/>
      <c r="Y37" s="47"/>
      <c r="Z37" s="88" t="s">
        <v>34</v>
      </c>
      <c r="AA37" s="88"/>
      <c r="AB37" s="88"/>
      <c r="AC37" s="88"/>
      <c r="AD37" s="88"/>
      <c r="AE37" s="88"/>
      <c r="AF37" s="88"/>
      <c r="AG37" s="88"/>
      <c r="AH37" s="88"/>
      <c r="AI37" s="88"/>
      <c r="AJ37" s="88"/>
    </row>
    <row r="38" customFormat="false" ht="20.1" hidden="false" customHeight="true" outlineLevel="0" collapsed="false">
      <c r="C38" s="47"/>
      <c r="D38" s="47"/>
      <c r="E38" s="47"/>
      <c r="F38" s="47"/>
      <c r="G38" s="47"/>
      <c r="H38" s="47"/>
      <c r="I38" s="47"/>
      <c r="J38" s="47"/>
      <c r="K38" s="47"/>
      <c r="L38" s="47"/>
      <c r="M38" s="47"/>
      <c r="N38" s="47"/>
      <c r="O38" s="47"/>
      <c r="P38" s="47"/>
      <c r="Q38" s="47"/>
      <c r="R38" s="47"/>
      <c r="S38" s="47"/>
      <c r="T38" s="47"/>
      <c r="U38" s="47"/>
      <c r="V38" s="47"/>
      <c r="W38" s="47"/>
      <c r="X38" s="47"/>
      <c r="Y38" s="47"/>
      <c r="Z38" s="47" t="s">
        <v>35</v>
      </c>
      <c r="AA38" s="47"/>
      <c r="AB38" s="47"/>
      <c r="AC38" s="47"/>
      <c r="AD38" s="47"/>
      <c r="AE38" s="47"/>
      <c r="AF38" s="47"/>
      <c r="AG38" s="47"/>
      <c r="AH38" s="47"/>
      <c r="AI38" s="47"/>
      <c r="AJ38" s="47"/>
    </row>
    <row r="42" customFormat="false" ht="14.25" hidden="false" customHeight="false" outlineLevel="0" collapsed="false"/>
    <row r="43" customFormat="false" ht="14.25" hidden="false" customHeight="false" outlineLevel="0" collapsed="false"/>
    <row r="44" customFormat="false" ht="14.25" hidden="false" customHeight="false" outlineLevel="0" collapsed="false"/>
    <row r="45" customFormat="false" ht="14.25" hidden="false" customHeight="false" outlineLevel="0" collapsed="false"/>
    <row r="46" customFormat="false" ht="14.25" hidden="false" customHeight="false" outlineLevel="0" collapsed="false"/>
  </sheetData>
  <mergeCells count="88">
    <mergeCell ref="C4:AJ4"/>
    <mergeCell ref="D6:I6"/>
    <mergeCell ref="J6:M6"/>
    <mergeCell ref="N6:Y6"/>
    <mergeCell ref="Z6:AB6"/>
    <mergeCell ref="AC6:AI6"/>
    <mergeCell ref="D7:I11"/>
    <mergeCell ref="J7:M7"/>
    <mergeCell ref="N7:AI7"/>
    <mergeCell ref="J8:M8"/>
    <mergeCell ref="N8:AI8"/>
    <mergeCell ref="J9:M9"/>
    <mergeCell ref="N9:O9"/>
    <mergeCell ref="P9:X9"/>
    <mergeCell ref="Y9:Z9"/>
    <mergeCell ref="AA9:AI9"/>
    <mergeCell ref="J10:M10"/>
    <mergeCell ref="N10:AI10"/>
    <mergeCell ref="J11:M11"/>
    <mergeCell ref="N11:AI11"/>
    <mergeCell ref="D12:I16"/>
    <mergeCell ref="J12:M12"/>
    <mergeCell ref="J13:M13"/>
    <mergeCell ref="J14:M14"/>
    <mergeCell ref="N14:O14"/>
    <mergeCell ref="P14:X14"/>
    <mergeCell ref="Y14:Z14"/>
    <mergeCell ref="AA14:AI14"/>
    <mergeCell ref="J15:M15"/>
    <mergeCell ref="J16:M16"/>
    <mergeCell ref="D17:I21"/>
    <mergeCell ref="J17:M17"/>
    <mergeCell ref="J18:M18"/>
    <mergeCell ref="J19:M19"/>
    <mergeCell ref="N19:O19"/>
    <mergeCell ref="P19:X19"/>
    <mergeCell ref="Y19:Z19"/>
    <mergeCell ref="AA19:AI19"/>
    <mergeCell ref="J20:M20"/>
    <mergeCell ref="J21:M21"/>
    <mergeCell ref="E24:AJ24"/>
    <mergeCell ref="R26:Y26"/>
    <mergeCell ref="AB26:AC26"/>
    <mergeCell ref="R27:Y27"/>
    <mergeCell ref="AB27:AC27"/>
    <mergeCell ref="R28:Y28"/>
    <mergeCell ref="AB28:AC28"/>
    <mergeCell ref="Q29:R34"/>
    <mergeCell ref="S29:W29"/>
    <mergeCell ref="X29:Y30"/>
    <mergeCell ref="Z29:Z30"/>
    <mergeCell ref="AA29:AA30"/>
    <mergeCell ref="AB29:AC30"/>
    <mergeCell ref="AD29:AD30"/>
    <mergeCell ref="AE29:AE30"/>
    <mergeCell ref="AF29:AF30"/>
    <mergeCell ref="AG29:AG30"/>
    <mergeCell ref="AH29:AH30"/>
    <mergeCell ref="AI29:AI30"/>
    <mergeCell ref="AJ29:AJ30"/>
    <mergeCell ref="S30:W30"/>
    <mergeCell ref="S31:W31"/>
    <mergeCell ref="X31:Y32"/>
    <mergeCell ref="Z31:Z32"/>
    <mergeCell ref="AA31:AA32"/>
    <mergeCell ref="AB31:AC32"/>
    <mergeCell ref="AD31:AD32"/>
    <mergeCell ref="AE31:AE32"/>
    <mergeCell ref="AF31:AF32"/>
    <mergeCell ref="AG31:AG32"/>
    <mergeCell ref="AH31:AH32"/>
    <mergeCell ref="AI31:AI32"/>
    <mergeCell ref="AJ31:AJ32"/>
    <mergeCell ref="S32:W32"/>
    <mergeCell ref="S33:W34"/>
    <mergeCell ref="X33:Y34"/>
    <mergeCell ref="Z33:Z34"/>
    <mergeCell ref="AA33:AA34"/>
    <mergeCell ref="AB33:AC34"/>
    <mergeCell ref="AD33:AD34"/>
    <mergeCell ref="AE33:AE34"/>
    <mergeCell ref="AF33:AF34"/>
    <mergeCell ref="AG33:AG34"/>
    <mergeCell ref="AH33:AH34"/>
    <mergeCell ref="AI33:AI34"/>
    <mergeCell ref="AJ33:AJ34"/>
    <mergeCell ref="Z36:AJ36"/>
    <mergeCell ref="Z37:AJ37"/>
  </mergeCells>
  <conditionalFormatting sqref="AB26:AC32">
    <cfRule type="colorScale" priority="2">
      <colorScale>
        <cfvo type="min" val="0"/>
        <cfvo type="max" val="0"/>
        <color rgb="FFFF7128"/>
        <color rgb="FFFFEF9C"/>
      </colorScale>
    </cfRule>
  </conditionalFormatting>
  <conditionalFormatting sqref="AB26:AC26">
    <cfRule type="expression" priority="3" aboveAverage="0" equalAverage="0" bottom="0" percent="0" rank="0" text="" dxfId="0">
      <formula>LEN(TRIM(AB26))=0</formula>
    </cfRule>
  </conditionalFormatting>
  <conditionalFormatting sqref="AB27:AC32">
    <cfRule type="expression" priority="4" aboveAverage="0" equalAverage="0" bottom="0" percent="0" rank="0" text="" dxfId="1">
      <formula>LEN(TRIM(AB27))=0</formula>
    </cfRule>
  </conditionalFormatting>
  <dataValidations count="1">
    <dataValidation allowBlank="true" operator="between" showDropDown="false" showErrorMessage="true" showInputMessage="true" sqref="AB26:AC32" type="list">
      <formula1>"　,昭和,平成,令和"</formula1>
      <formula2>0</formula2>
    </dataValidation>
  </dataValidations>
  <printOptions headings="false" gridLines="false" gridLinesSet="true" horizontalCentered="true" verticalCentered="false"/>
  <pageMargins left="0.669444444444444" right="0.511805555555555" top="0.984027777777778" bottom="0.984027777777778"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8" man="true" max="16383" min="0"/>
  </rowBreaks>
  <legacyDrawing r:id="rId2"/>
</worksheet>
</file>

<file path=xl/worksheets/sheet10.xml><?xml version="1.0" encoding="utf-8"?>
<worksheet xmlns="http://schemas.openxmlformats.org/spreadsheetml/2006/main" xmlns:r="http://schemas.openxmlformats.org/officeDocument/2006/relationships">
  <sheetPr filterMode="false">
    <tabColor rgb="FFFFCCFF"/>
    <pageSetUpPr fitToPage="false"/>
  </sheetPr>
  <dimension ref="A1:CN85"/>
  <sheetViews>
    <sheetView showFormulas="false" showGridLines="false" showRowColHeaders="true" showZeros="true" rightToLeft="false" tabSelected="false" showOutlineSymbols="true" defaultGridColor="true" view="pageBreakPreview" topLeftCell="A1" colorId="64" zoomScale="93" zoomScaleNormal="100" zoomScalePageLayoutView="93" workbookViewId="0">
      <selection pane="topLeft" activeCell="AT10" activeCellId="0" sqref="AT10"/>
    </sheetView>
  </sheetViews>
  <sheetFormatPr defaultRowHeight="12" zeroHeight="false" outlineLevelRow="0" outlineLevelCol="0"/>
  <cols>
    <col collapsed="false" customWidth="true" hidden="false" outlineLevel="0" max="1" min="1" style="134" width="1.5"/>
    <col collapsed="false" customWidth="true" hidden="false" outlineLevel="0" max="31" min="2" style="134" width="2"/>
    <col collapsed="false" customWidth="true" hidden="false" outlineLevel="0" max="32" min="32" style="134" width="4.38"/>
    <col collapsed="false" customWidth="true" hidden="false" outlineLevel="0" max="33" min="33" style="134" width="7.12"/>
    <col collapsed="false" customWidth="true" hidden="false" outlineLevel="0" max="34" min="34" style="134" width="4.12"/>
    <col collapsed="false" customWidth="true" hidden="false" outlineLevel="0" max="35" min="35" style="1225" width="2.75"/>
    <col collapsed="false" customWidth="true" hidden="false" outlineLevel="0" max="37" min="36" style="134" width="2"/>
    <col collapsed="false" customWidth="true" hidden="false" outlineLevel="0" max="38" min="38" style="1225" width="2"/>
    <col collapsed="false" customWidth="true" hidden="false" outlineLevel="0" max="39" min="39" style="134" width="2"/>
    <col collapsed="false" customWidth="true" hidden="false" outlineLevel="0" max="40" min="40" style="1226" width="2"/>
    <col collapsed="false" customWidth="true" hidden="false" outlineLevel="0" max="41" min="41" style="1227" width="2"/>
    <col collapsed="false" customWidth="true" hidden="false" outlineLevel="0" max="43" min="42" style="134" width="2"/>
    <col collapsed="false" customWidth="true" hidden="false" outlineLevel="0" max="45" min="44" style="134" width="6.5"/>
    <col collapsed="false" customWidth="true" hidden="false" outlineLevel="0" max="46" min="46" style="134" width="5"/>
    <col collapsed="false" customWidth="true" hidden="false" outlineLevel="0" max="60" min="47" style="134" width="2.37"/>
    <col collapsed="false" customWidth="true" hidden="false" outlineLevel="0" max="70" min="61" style="134" width="2.63"/>
    <col collapsed="false" customWidth="true" hidden="false" outlineLevel="0" max="71" min="71" style="134" width="2.37"/>
    <col collapsed="false" customWidth="true" hidden="false" outlineLevel="0" max="72" min="72" style="134" width="4"/>
    <col collapsed="false" customWidth="true" hidden="false" outlineLevel="0" max="82" min="73" style="134" width="2.37"/>
    <col collapsed="false" customWidth="true" hidden="false" outlineLevel="0" max="83" min="83" style="134" width="8.5"/>
    <col collapsed="false" customWidth="true" hidden="false" outlineLevel="0" max="87" min="84" style="134" width="2.37"/>
    <col collapsed="false" customWidth="true" hidden="false" outlineLevel="0" max="1025" min="88" style="134" width="8"/>
  </cols>
  <sheetData>
    <row r="1" customFormat="false" ht="14.1" hidden="false" customHeight="true" outlineLevel="0" collapsed="false">
      <c r="B1" s="227"/>
      <c r="C1" s="604"/>
      <c r="D1" s="604"/>
      <c r="E1" s="604"/>
      <c r="F1" s="604"/>
      <c r="G1" s="604"/>
      <c r="H1" s="604"/>
      <c r="I1" s="604"/>
      <c r="J1" s="604"/>
      <c r="K1" s="604"/>
      <c r="L1" s="604"/>
      <c r="M1" s="604"/>
      <c r="N1" s="604"/>
      <c r="O1" s="604"/>
      <c r="P1" s="227"/>
      <c r="Q1" s="605" t="s">
        <v>594</v>
      </c>
      <c r="R1" s="605"/>
      <c r="S1" s="605"/>
      <c r="T1" s="605"/>
      <c r="U1" s="605"/>
      <c r="V1" s="605"/>
      <c r="W1" s="605"/>
      <c r="X1" s="605"/>
      <c r="Y1" s="605"/>
      <c r="Z1" s="605"/>
      <c r="AA1" s="605"/>
      <c r="AB1" s="605"/>
      <c r="AC1" s="605"/>
      <c r="AD1" s="1228" t="s">
        <v>89</v>
      </c>
      <c r="AE1" s="1228"/>
      <c r="AF1" s="1228"/>
      <c r="AG1" s="1228"/>
      <c r="AH1" s="1228"/>
      <c r="AI1" s="1228"/>
      <c r="AJ1" s="1228"/>
      <c r="AK1" s="1228"/>
      <c r="AL1" s="1228"/>
      <c r="AM1" s="1228"/>
      <c r="AN1" s="1228"/>
      <c r="AO1" s="1228"/>
      <c r="AP1" s="1228"/>
      <c r="AQ1" s="1228"/>
      <c r="AR1" s="1228"/>
      <c r="AS1" s="1229"/>
      <c r="AT1" s="859" t="s">
        <v>231</v>
      </c>
      <c r="AU1" s="859"/>
      <c r="AV1" s="859"/>
      <c r="AW1" s="859"/>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row>
    <row r="2" customFormat="false" ht="5.1" hidden="false" customHeight="true" outlineLevel="0" collapsed="false">
      <c r="B2" s="227"/>
      <c r="C2" s="227"/>
      <c r="D2" s="227"/>
      <c r="E2" s="227"/>
      <c r="F2" s="227"/>
      <c r="G2" s="227"/>
      <c r="H2" s="227"/>
      <c r="I2" s="227"/>
      <c r="J2" s="227"/>
      <c r="K2" s="227"/>
      <c r="L2" s="227"/>
      <c r="M2" s="227"/>
      <c r="N2" s="227"/>
      <c r="O2" s="227"/>
      <c r="P2" s="227"/>
      <c r="Q2" s="605"/>
      <c r="R2" s="605"/>
      <c r="S2" s="605"/>
      <c r="T2" s="605"/>
      <c r="U2" s="605"/>
      <c r="V2" s="605"/>
      <c r="W2" s="605"/>
      <c r="X2" s="605"/>
      <c r="Y2" s="605"/>
      <c r="Z2" s="605"/>
      <c r="AA2" s="605"/>
      <c r="AB2" s="605"/>
      <c r="AC2" s="605"/>
      <c r="AD2" s="1228"/>
      <c r="AE2" s="1228"/>
      <c r="AF2" s="1228"/>
      <c r="AG2" s="1228"/>
      <c r="AH2" s="1228"/>
      <c r="AI2" s="1228"/>
      <c r="AJ2" s="1228"/>
      <c r="AK2" s="1228"/>
      <c r="AL2" s="1228"/>
      <c r="AM2" s="1228"/>
      <c r="AN2" s="1228"/>
      <c r="AO2" s="1228"/>
      <c r="AP2" s="1228"/>
      <c r="AQ2" s="1228"/>
      <c r="AR2" s="1228"/>
      <c r="AS2" s="1229"/>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row>
    <row r="3" customFormat="false" ht="14.1" hidden="false" customHeight="true" outlineLevel="0" collapsed="false">
      <c r="B3" s="1230" t="s">
        <v>463</v>
      </c>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c r="AA3" s="1230"/>
      <c r="AB3" s="1230"/>
      <c r="AC3" s="1230"/>
      <c r="AD3" s="1230"/>
      <c r="AE3" s="1230"/>
      <c r="AF3" s="1230"/>
      <c r="AG3" s="1230"/>
      <c r="AH3" s="1231" t="s">
        <v>233</v>
      </c>
      <c r="AI3" s="1231"/>
      <c r="AJ3" s="1231"/>
      <c r="AK3" s="1231"/>
      <c r="AL3" s="1231"/>
      <c r="AM3" s="1231"/>
      <c r="AN3" s="1231"/>
      <c r="AO3" s="1231"/>
      <c r="AP3" s="1231"/>
      <c r="AQ3" s="1231"/>
      <c r="AR3" s="1231"/>
      <c r="AS3" s="1232"/>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row>
    <row r="4" customFormat="false" ht="14.1" hidden="false" customHeight="true" outlineLevel="0" collapsed="false">
      <c r="A4" s="635"/>
      <c r="B4" s="626"/>
      <c r="C4" s="1233" t="s">
        <v>595</v>
      </c>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233"/>
      <c r="AD4" s="1233"/>
      <c r="AE4" s="1233"/>
      <c r="AF4" s="1233"/>
      <c r="AG4" s="1233"/>
      <c r="AH4" s="1234"/>
      <c r="AI4" s="1235"/>
      <c r="AJ4" s="1235"/>
      <c r="AK4" s="1235"/>
      <c r="AL4" s="1235"/>
      <c r="AM4" s="1235"/>
      <c r="AN4" s="1235"/>
      <c r="AO4" s="1235"/>
      <c r="AP4" s="1235"/>
      <c r="AQ4" s="1235"/>
      <c r="AR4" s="1236"/>
      <c r="AS4" s="1237"/>
      <c r="AT4" s="206"/>
      <c r="AU4" s="1238" t="s">
        <v>596</v>
      </c>
      <c r="AV4" s="1238"/>
      <c r="AW4" s="1238"/>
      <c r="AX4" s="1238"/>
      <c r="AY4" s="1238"/>
      <c r="AZ4" s="1238"/>
      <c r="BA4" s="1238"/>
      <c r="BB4" s="1238"/>
      <c r="BC4" s="1238"/>
      <c r="BD4" s="1238"/>
      <c r="BE4" s="1238"/>
      <c r="BF4" s="1238"/>
      <c r="BG4" s="1238"/>
      <c r="BH4" s="1238"/>
      <c r="BI4" s="1238"/>
      <c r="BJ4" s="1238"/>
      <c r="BK4" s="1238"/>
      <c r="BL4" s="1238"/>
      <c r="BM4" s="1238"/>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row>
    <row r="5" customFormat="false" ht="14.1" hidden="false" customHeight="true" outlineLevel="0" collapsed="false">
      <c r="A5" s="635"/>
      <c r="B5" s="626"/>
      <c r="C5" s="614"/>
      <c r="D5" s="1239" t="s">
        <v>597</v>
      </c>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1240" t="s">
        <v>598</v>
      </c>
      <c r="AI5" s="1240"/>
      <c r="AJ5" s="1240"/>
      <c r="AK5" s="1240"/>
      <c r="AL5" s="1240"/>
      <c r="AM5" s="1240"/>
      <c r="AN5" s="1240"/>
      <c r="AO5" s="1240"/>
      <c r="AP5" s="1240"/>
      <c r="AQ5" s="1240"/>
      <c r="AR5" s="1240"/>
      <c r="AS5" s="1241"/>
      <c r="AT5" s="206"/>
      <c r="AU5" s="1238"/>
      <c r="AV5" s="1238"/>
      <c r="AW5" s="1238"/>
      <c r="AX5" s="1238"/>
      <c r="AY5" s="1238"/>
      <c r="AZ5" s="1238"/>
      <c r="BA5" s="1238"/>
      <c r="BB5" s="1238"/>
      <c r="BC5" s="1238"/>
      <c r="BD5" s="1238"/>
      <c r="BE5" s="1238"/>
      <c r="BF5" s="1238"/>
      <c r="BG5" s="1238"/>
      <c r="BH5" s="1238"/>
      <c r="BI5" s="1238"/>
      <c r="BJ5" s="1238"/>
      <c r="BK5" s="1238"/>
      <c r="BL5" s="1238"/>
      <c r="BM5" s="1238"/>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row>
    <row r="6" customFormat="false" ht="14.1" hidden="false" customHeight="true" outlineLevel="0" collapsed="false">
      <c r="A6" s="635"/>
      <c r="B6" s="626"/>
      <c r="C6" s="677"/>
      <c r="D6" s="227"/>
      <c r="E6" s="614"/>
      <c r="F6" s="614"/>
      <c r="G6" s="614"/>
      <c r="H6" s="614"/>
      <c r="I6" s="614"/>
      <c r="J6" s="614"/>
      <c r="K6" s="614"/>
      <c r="L6" s="614"/>
      <c r="M6" s="614"/>
      <c r="N6" s="614"/>
      <c r="O6" s="614"/>
      <c r="P6" s="614"/>
      <c r="Q6" s="614"/>
      <c r="R6" s="694"/>
      <c r="S6" s="614"/>
      <c r="T6" s="195"/>
      <c r="U6" s="195"/>
      <c r="V6" s="227"/>
      <c r="W6" s="227"/>
      <c r="X6" s="227"/>
      <c r="Y6" s="227"/>
      <c r="Z6" s="227"/>
      <c r="AA6" s="227"/>
      <c r="AB6" s="227"/>
      <c r="AC6" s="227"/>
      <c r="AD6" s="227"/>
      <c r="AE6" s="227"/>
      <c r="AF6" s="665"/>
      <c r="AG6" s="665"/>
      <c r="AH6" s="1240"/>
      <c r="AI6" s="1240"/>
      <c r="AJ6" s="1240"/>
      <c r="AK6" s="1240"/>
      <c r="AL6" s="1240"/>
      <c r="AM6" s="1240"/>
      <c r="AN6" s="1240"/>
      <c r="AO6" s="1240"/>
      <c r="AP6" s="1240"/>
      <c r="AQ6" s="1240"/>
      <c r="AR6" s="1240"/>
      <c r="AS6" s="1241"/>
      <c r="AT6" s="206"/>
      <c r="AU6" s="1238"/>
      <c r="AV6" s="1238"/>
      <c r="AW6" s="1238"/>
      <c r="AX6" s="1238"/>
      <c r="AY6" s="1238"/>
      <c r="AZ6" s="1238"/>
      <c r="BA6" s="1238"/>
      <c r="BB6" s="1238"/>
      <c r="BC6" s="1238"/>
      <c r="BD6" s="1238"/>
      <c r="BE6" s="1238"/>
      <c r="BF6" s="1238"/>
      <c r="BG6" s="1238"/>
      <c r="BH6" s="1238"/>
      <c r="BI6" s="1238"/>
      <c r="BJ6" s="1238"/>
      <c r="BK6" s="1238"/>
      <c r="BL6" s="1238"/>
      <c r="BM6" s="1238"/>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row>
    <row r="7" customFormat="false" ht="14.1" hidden="false" customHeight="true" outlineLevel="0" collapsed="false">
      <c r="A7" s="635"/>
      <c r="B7" s="626"/>
      <c r="C7" s="614" t="s">
        <v>682</v>
      </c>
      <c r="D7" s="614"/>
      <c r="E7" s="614"/>
      <c r="F7" s="614"/>
      <c r="G7" s="614"/>
      <c r="H7" s="614"/>
      <c r="I7" s="614"/>
      <c r="J7" s="614"/>
      <c r="K7" s="614"/>
      <c r="L7" s="614"/>
      <c r="M7" s="614"/>
      <c r="N7" s="614"/>
      <c r="O7" s="614"/>
      <c r="P7" s="614"/>
      <c r="Q7" s="614"/>
      <c r="R7" s="694"/>
      <c r="S7" s="614"/>
      <c r="T7" s="195"/>
      <c r="U7" s="195"/>
      <c r="V7" s="227"/>
      <c r="W7" s="227"/>
      <c r="X7" s="227"/>
      <c r="Y7" s="227"/>
      <c r="Z7" s="227"/>
      <c r="AA7" s="227"/>
      <c r="AB7" s="227"/>
      <c r="AC7" s="227"/>
      <c r="AD7" s="665"/>
      <c r="AE7" s="665"/>
      <c r="AF7" s="665"/>
      <c r="AG7" s="665"/>
      <c r="AH7" s="1240"/>
      <c r="AI7" s="1240"/>
      <c r="AJ7" s="1240"/>
      <c r="AK7" s="1240"/>
      <c r="AL7" s="1240"/>
      <c r="AM7" s="1240"/>
      <c r="AN7" s="1240"/>
      <c r="AO7" s="1240"/>
      <c r="AP7" s="1240"/>
      <c r="AQ7" s="1240"/>
      <c r="AR7" s="1240"/>
      <c r="AS7" s="1241"/>
      <c r="AT7" s="206"/>
      <c r="AU7" s="1238"/>
      <c r="AV7" s="1238"/>
      <c r="AW7" s="1238"/>
      <c r="AX7" s="1238"/>
      <c r="AY7" s="1238"/>
      <c r="AZ7" s="1238"/>
      <c r="BA7" s="1238"/>
      <c r="BB7" s="1238"/>
      <c r="BC7" s="1238"/>
      <c r="BD7" s="1238"/>
      <c r="BE7" s="1238"/>
      <c r="BF7" s="1238"/>
      <c r="BG7" s="1238"/>
      <c r="BH7" s="1238"/>
      <c r="BI7" s="1238"/>
      <c r="BJ7" s="1238"/>
      <c r="BK7" s="1238"/>
      <c r="BL7" s="1238"/>
      <c r="BM7" s="1238"/>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row>
    <row r="8" customFormat="false" ht="14.1" hidden="false" customHeight="true" outlineLevel="0" collapsed="false">
      <c r="A8" s="635"/>
      <c r="B8" s="626"/>
      <c r="C8" s="677"/>
      <c r="D8" s="1242" t="s">
        <v>600</v>
      </c>
      <c r="E8" s="1242"/>
      <c r="F8" s="1242"/>
      <c r="G8" s="1242"/>
      <c r="H8" s="1242"/>
      <c r="I8" s="1242"/>
      <c r="J8" s="1242"/>
      <c r="K8" s="1242"/>
      <c r="L8" s="1242"/>
      <c r="M8" s="1242"/>
      <c r="N8" s="244" t="s">
        <v>601</v>
      </c>
      <c r="O8" s="244"/>
      <c r="P8" s="244"/>
      <c r="Q8" s="244"/>
      <c r="R8" s="244"/>
      <c r="S8" s="244"/>
      <c r="T8" s="244"/>
      <c r="U8" s="244"/>
      <c r="V8" s="1243" t="s">
        <v>602</v>
      </c>
      <c r="W8" s="1243"/>
      <c r="X8" s="1243"/>
      <c r="Y8" s="1243"/>
      <c r="Z8" s="1243"/>
      <c r="AA8" s="1243"/>
      <c r="AB8" s="1243"/>
      <c r="AC8" s="1243"/>
      <c r="AD8" s="1243"/>
      <c r="AE8" s="1243"/>
      <c r="AF8" s="1243"/>
      <c r="AG8" s="1243"/>
      <c r="AH8" s="1243"/>
      <c r="AI8" s="1243"/>
      <c r="AJ8" s="1244" t="s">
        <v>601</v>
      </c>
      <c r="AK8" s="1244"/>
      <c r="AL8" s="1244"/>
      <c r="AM8" s="1244"/>
      <c r="AN8" s="1244"/>
      <c r="AO8" s="1244"/>
      <c r="AP8" s="1244"/>
      <c r="AQ8" s="1244"/>
      <c r="AR8" s="197"/>
      <c r="AS8" s="856"/>
      <c r="AT8" s="206"/>
      <c r="AU8" s="1238"/>
      <c r="AV8" s="1238"/>
      <c r="AW8" s="1238"/>
      <c r="AX8" s="1238"/>
      <c r="AY8" s="1238"/>
      <c r="AZ8" s="1238"/>
      <c r="BA8" s="1238"/>
      <c r="BB8" s="1238"/>
      <c r="BC8" s="1238"/>
      <c r="BD8" s="1238"/>
      <c r="BE8" s="1238"/>
      <c r="BF8" s="1238"/>
      <c r="BG8" s="1238"/>
      <c r="BH8" s="1238"/>
      <c r="BI8" s="1238"/>
      <c r="BJ8" s="1238"/>
      <c r="BK8" s="1238"/>
      <c r="BL8" s="1238"/>
      <c r="BM8" s="1238"/>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row>
    <row r="9" customFormat="false" ht="14.1" hidden="false" customHeight="true" outlineLevel="0" collapsed="false">
      <c r="A9" s="635"/>
      <c r="B9" s="626"/>
      <c r="C9" s="677"/>
      <c r="D9" s="1245"/>
      <c r="E9" s="1245"/>
      <c r="F9" s="1246" t="s">
        <v>603</v>
      </c>
      <c r="G9" s="1246"/>
      <c r="H9" s="1246"/>
      <c r="I9" s="1246"/>
      <c r="J9" s="1246"/>
      <c r="K9" s="1246"/>
      <c r="L9" s="1246"/>
      <c r="M9" s="1246"/>
      <c r="N9" s="1247"/>
      <c r="O9" s="1247"/>
      <c r="P9" s="1247"/>
      <c r="Q9" s="1247"/>
      <c r="R9" s="1247"/>
      <c r="S9" s="1247"/>
      <c r="T9" s="1247"/>
      <c r="U9" s="1247"/>
      <c r="V9" s="1245"/>
      <c r="W9" s="1245"/>
      <c r="X9" s="1246" t="s">
        <v>604</v>
      </c>
      <c r="Y9" s="1246"/>
      <c r="Z9" s="1246"/>
      <c r="AA9" s="1246"/>
      <c r="AB9" s="1246"/>
      <c r="AC9" s="1246"/>
      <c r="AD9" s="1246"/>
      <c r="AE9" s="1246"/>
      <c r="AF9" s="1246"/>
      <c r="AG9" s="1246"/>
      <c r="AH9" s="1246"/>
      <c r="AI9" s="1246"/>
      <c r="AJ9" s="1248"/>
      <c r="AK9" s="1248"/>
      <c r="AL9" s="1248"/>
      <c r="AM9" s="1248"/>
      <c r="AN9" s="1248"/>
      <c r="AO9" s="1248"/>
      <c r="AP9" s="1248"/>
      <c r="AQ9" s="1248"/>
      <c r="AR9" s="197"/>
      <c r="AS9" s="856"/>
      <c r="AT9" s="206"/>
      <c r="AU9" s="1238"/>
      <c r="AV9" s="1238"/>
      <c r="AW9" s="1238"/>
      <c r="AX9" s="1238"/>
      <c r="AY9" s="1238"/>
      <c r="AZ9" s="1238"/>
      <c r="BA9" s="1238"/>
      <c r="BB9" s="1238"/>
      <c r="BC9" s="1238"/>
      <c r="BD9" s="1238"/>
      <c r="BE9" s="1238"/>
      <c r="BF9" s="1238"/>
      <c r="BG9" s="1238"/>
      <c r="BH9" s="1238"/>
      <c r="BI9" s="1238"/>
      <c r="BJ9" s="1238"/>
      <c r="BK9" s="1238"/>
      <c r="BL9" s="1238"/>
      <c r="BM9" s="1238"/>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row>
    <row r="10" customFormat="false" ht="14.1" hidden="false" customHeight="true" outlineLevel="0" collapsed="false">
      <c r="A10" s="635"/>
      <c r="B10" s="626"/>
      <c r="C10" s="677"/>
      <c r="D10" s="1245"/>
      <c r="E10" s="1245"/>
      <c r="F10" s="1246" t="s">
        <v>605</v>
      </c>
      <c r="G10" s="1246"/>
      <c r="H10" s="1246"/>
      <c r="I10" s="1246"/>
      <c r="J10" s="1246"/>
      <c r="K10" s="1246"/>
      <c r="L10" s="1246"/>
      <c r="M10" s="1246"/>
      <c r="N10" s="1247"/>
      <c r="O10" s="1247"/>
      <c r="P10" s="1247"/>
      <c r="Q10" s="1247"/>
      <c r="R10" s="1247"/>
      <c r="S10" s="1247"/>
      <c r="T10" s="1247"/>
      <c r="U10" s="1247"/>
      <c r="V10" s="1245"/>
      <c r="W10" s="1245"/>
      <c r="X10" s="1249" t="s">
        <v>606</v>
      </c>
      <c r="Y10" s="1249"/>
      <c r="Z10" s="1249"/>
      <c r="AA10" s="1249"/>
      <c r="AB10" s="1249"/>
      <c r="AC10" s="1249"/>
      <c r="AD10" s="1250"/>
      <c r="AE10" s="1250"/>
      <c r="AF10" s="1250"/>
      <c r="AG10" s="1250"/>
      <c r="AH10" s="1250"/>
      <c r="AI10" s="1244" t="s">
        <v>29</v>
      </c>
      <c r="AJ10" s="1248"/>
      <c r="AK10" s="1248"/>
      <c r="AL10" s="1248"/>
      <c r="AM10" s="1248"/>
      <c r="AN10" s="1248"/>
      <c r="AO10" s="1248"/>
      <c r="AP10" s="1248"/>
      <c r="AQ10" s="1248"/>
      <c r="AR10" s="197"/>
      <c r="AS10" s="856"/>
      <c r="AT10" s="227"/>
      <c r="AU10" s="206" t="s">
        <v>607</v>
      </c>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row>
    <row r="11" customFormat="false" ht="14.1" hidden="false" customHeight="true" outlineLevel="0" collapsed="false">
      <c r="A11" s="635"/>
      <c r="B11" s="626"/>
      <c r="C11" s="677"/>
      <c r="D11" s="1245"/>
      <c r="E11" s="1245"/>
      <c r="F11" s="1246" t="s">
        <v>608</v>
      </c>
      <c r="G11" s="1246"/>
      <c r="H11" s="1246"/>
      <c r="I11" s="1246"/>
      <c r="J11" s="1246"/>
      <c r="K11" s="1246"/>
      <c r="L11" s="1246"/>
      <c r="M11" s="1246"/>
      <c r="N11" s="1247"/>
      <c r="O11" s="1247"/>
      <c r="P11" s="1247"/>
      <c r="Q11" s="1247"/>
      <c r="R11" s="1247"/>
      <c r="S11" s="1247"/>
      <c r="T11" s="1247"/>
      <c r="U11" s="1247"/>
      <c r="V11" s="1245"/>
      <c r="W11" s="1245"/>
      <c r="X11" s="1246" t="s">
        <v>609</v>
      </c>
      <c r="Y11" s="1246"/>
      <c r="Z11" s="1246"/>
      <c r="AA11" s="1246"/>
      <c r="AB11" s="1246"/>
      <c r="AC11" s="1246"/>
      <c r="AD11" s="1246"/>
      <c r="AE11" s="1246"/>
      <c r="AF11" s="1246"/>
      <c r="AG11" s="1246"/>
      <c r="AH11" s="1246"/>
      <c r="AI11" s="1246"/>
      <c r="AJ11" s="1248"/>
      <c r="AK11" s="1248"/>
      <c r="AL11" s="1248"/>
      <c r="AM11" s="1248"/>
      <c r="AN11" s="1248"/>
      <c r="AO11" s="1248"/>
      <c r="AP11" s="1248"/>
      <c r="AQ11" s="1248"/>
      <c r="AR11" s="197"/>
      <c r="AS11" s="856"/>
      <c r="AT11" s="227"/>
      <c r="AU11" s="206"/>
      <c r="AV11" s="206" t="s">
        <v>496</v>
      </c>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row>
    <row r="12" customFormat="false" ht="14.1" hidden="false" customHeight="true" outlineLevel="0" collapsed="false">
      <c r="A12" s="635"/>
      <c r="B12" s="626"/>
      <c r="C12" s="677"/>
      <c r="D12" s="1245"/>
      <c r="E12" s="1245"/>
      <c r="F12" s="1246" t="s">
        <v>610</v>
      </c>
      <c r="G12" s="1246"/>
      <c r="H12" s="1246"/>
      <c r="I12" s="1246"/>
      <c r="J12" s="1246"/>
      <c r="K12" s="1246"/>
      <c r="L12" s="1246"/>
      <c r="M12" s="1246"/>
      <c r="N12" s="1247"/>
      <c r="O12" s="1247"/>
      <c r="P12" s="1247"/>
      <c r="Q12" s="1247"/>
      <c r="R12" s="1247"/>
      <c r="S12" s="1247"/>
      <c r="T12" s="1247"/>
      <c r="U12" s="1247"/>
      <c r="V12" s="1245"/>
      <c r="W12" s="1245"/>
      <c r="X12" s="1249" t="s">
        <v>611</v>
      </c>
      <c r="Y12" s="1249"/>
      <c r="Z12" s="1249"/>
      <c r="AA12" s="1249"/>
      <c r="AB12" s="1249"/>
      <c r="AC12" s="1249"/>
      <c r="AD12" s="1250"/>
      <c r="AE12" s="1250"/>
      <c r="AF12" s="1250"/>
      <c r="AG12" s="1250"/>
      <c r="AH12" s="1250"/>
      <c r="AI12" s="1244" t="s">
        <v>29</v>
      </c>
      <c r="AJ12" s="1248"/>
      <c r="AK12" s="1248"/>
      <c r="AL12" s="1248"/>
      <c r="AM12" s="1248"/>
      <c r="AN12" s="1248"/>
      <c r="AO12" s="1248"/>
      <c r="AP12" s="1248"/>
      <c r="AQ12" s="1248"/>
      <c r="AR12" s="197"/>
      <c r="AS12" s="856"/>
      <c r="AT12" s="227"/>
      <c r="AU12" s="206" t="s">
        <v>612</v>
      </c>
      <c r="AV12" s="206"/>
      <c r="AW12" s="206"/>
      <c r="AX12" s="206"/>
      <c r="AY12" s="206"/>
      <c r="AZ12" s="206"/>
      <c r="BA12" s="206"/>
      <c r="BB12" s="206"/>
      <c r="BC12" s="206"/>
      <c r="BD12" s="206"/>
      <c r="BE12" s="206"/>
      <c r="BF12" s="206"/>
      <c r="BG12" s="206"/>
      <c r="BH12" s="206" t="s">
        <v>613</v>
      </c>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row>
    <row r="13" customFormat="false" ht="14.1" hidden="false" customHeight="true" outlineLevel="0" collapsed="false">
      <c r="A13" s="635"/>
      <c r="B13" s="626"/>
      <c r="C13" s="677"/>
      <c r="D13" s="1245"/>
      <c r="E13" s="1245"/>
      <c r="F13" s="1251" t="s">
        <v>614</v>
      </c>
      <c r="G13" s="1251"/>
      <c r="H13" s="1251"/>
      <c r="I13" s="1251"/>
      <c r="J13" s="1251"/>
      <c r="K13" s="1251"/>
      <c r="L13" s="1251"/>
      <c r="M13" s="1251"/>
      <c r="N13" s="1247"/>
      <c r="O13" s="1247"/>
      <c r="P13" s="1247"/>
      <c r="Q13" s="1247"/>
      <c r="R13" s="1247"/>
      <c r="S13" s="1247"/>
      <c r="T13" s="1247"/>
      <c r="U13" s="1247"/>
      <c r="V13" s="1245"/>
      <c r="W13" s="1245"/>
      <c r="X13" s="1246" t="s">
        <v>615</v>
      </c>
      <c r="Y13" s="1246"/>
      <c r="Z13" s="1246"/>
      <c r="AA13" s="1246"/>
      <c r="AB13" s="1246"/>
      <c r="AC13" s="1246"/>
      <c r="AD13" s="1246"/>
      <c r="AE13" s="1246"/>
      <c r="AF13" s="1246"/>
      <c r="AG13" s="1246"/>
      <c r="AH13" s="1246"/>
      <c r="AI13" s="1246"/>
      <c r="AJ13" s="1248"/>
      <c r="AK13" s="1248"/>
      <c r="AL13" s="1248"/>
      <c r="AM13" s="1248"/>
      <c r="AN13" s="1248"/>
      <c r="AO13" s="1248"/>
      <c r="AP13" s="1248"/>
      <c r="AQ13" s="1248"/>
      <c r="AR13" s="197"/>
      <c r="AS13" s="856"/>
      <c r="AT13" s="227"/>
      <c r="AU13" s="206"/>
      <c r="AV13" s="206" t="s">
        <v>497</v>
      </c>
      <c r="AW13" s="206"/>
      <c r="AX13" s="206"/>
      <c r="AY13" s="206"/>
      <c r="AZ13" s="206"/>
      <c r="BA13" s="206"/>
      <c r="BB13" s="206"/>
      <c r="BC13" s="206"/>
      <c r="BD13" s="206"/>
      <c r="BE13" s="206"/>
      <c r="BF13" s="206"/>
      <c r="BG13" s="206"/>
      <c r="BH13" s="206"/>
      <c r="BI13" s="206" t="s">
        <v>616</v>
      </c>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row>
    <row r="14" customFormat="false" ht="14.1" hidden="false" customHeight="true" outlineLevel="0" collapsed="false">
      <c r="A14" s="635"/>
      <c r="B14" s="626"/>
      <c r="C14" s="677"/>
      <c r="D14" s="1245"/>
      <c r="E14" s="1245"/>
      <c r="F14" s="1252" t="s">
        <v>617</v>
      </c>
      <c r="G14" s="1252"/>
      <c r="H14" s="1252"/>
      <c r="I14" s="1252"/>
      <c r="J14" s="1252"/>
      <c r="K14" s="1252"/>
      <c r="L14" s="1252"/>
      <c r="M14" s="1253" t="s">
        <v>29</v>
      </c>
      <c r="N14" s="1254"/>
      <c r="O14" s="1254"/>
      <c r="P14" s="1254"/>
      <c r="Q14" s="1254"/>
      <c r="R14" s="1254"/>
      <c r="S14" s="1254"/>
      <c r="T14" s="1254"/>
      <c r="U14" s="1254"/>
      <c r="V14" s="1245"/>
      <c r="W14" s="1245"/>
      <c r="X14" s="1249" t="s">
        <v>618</v>
      </c>
      <c r="Y14" s="1249"/>
      <c r="Z14" s="1249"/>
      <c r="AA14" s="1255"/>
      <c r="AB14" s="1255"/>
      <c r="AC14" s="1255"/>
      <c r="AD14" s="1255"/>
      <c r="AE14" s="1255"/>
      <c r="AF14" s="1255"/>
      <c r="AG14" s="1255"/>
      <c r="AH14" s="1255"/>
      <c r="AI14" s="851" t="s">
        <v>29</v>
      </c>
      <c r="AJ14" s="1248"/>
      <c r="AK14" s="1248"/>
      <c r="AL14" s="1248"/>
      <c r="AM14" s="1248"/>
      <c r="AN14" s="1248"/>
      <c r="AO14" s="1248"/>
      <c r="AP14" s="1248"/>
      <c r="AQ14" s="1248"/>
      <c r="AR14" s="197"/>
      <c r="AS14" s="856"/>
      <c r="AT14" s="227"/>
      <c r="AU14" s="206"/>
      <c r="AV14" s="694" t="s">
        <v>498</v>
      </c>
      <c r="AW14" s="694"/>
      <c r="AX14" s="694"/>
      <c r="AY14" s="694"/>
      <c r="AZ14" s="694"/>
      <c r="BA14" s="694"/>
      <c r="BB14" s="694"/>
      <c r="BC14" s="694"/>
      <c r="BD14" s="694"/>
      <c r="BE14" s="694"/>
      <c r="BF14" s="206"/>
      <c r="BG14" s="206"/>
      <c r="BH14" s="206"/>
      <c r="BI14" s="694" t="s">
        <v>619</v>
      </c>
      <c r="BJ14" s="694"/>
      <c r="BK14" s="694"/>
      <c r="BL14" s="694"/>
      <c r="BM14" s="694"/>
      <c r="BN14" s="694"/>
      <c r="BO14" s="694"/>
      <c r="BP14" s="694"/>
      <c r="BQ14" s="694"/>
      <c r="BR14" s="694"/>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row>
    <row r="15" customFormat="false" ht="6.95" hidden="false" customHeight="true" outlineLevel="0" collapsed="false">
      <c r="A15" s="635"/>
      <c r="B15" s="626"/>
      <c r="C15" s="677"/>
      <c r="D15" s="614"/>
      <c r="E15" s="614"/>
      <c r="F15" s="614"/>
      <c r="G15" s="614"/>
      <c r="H15" s="614"/>
      <c r="I15" s="614"/>
      <c r="J15" s="614"/>
      <c r="K15" s="614"/>
      <c r="L15" s="614"/>
      <c r="M15" s="614"/>
      <c r="N15" s="614"/>
      <c r="O15" s="614"/>
      <c r="P15" s="614"/>
      <c r="Q15" s="614"/>
      <c r="R15" s="614"/>
      <c r="S15" s="614"/>
      <c r="T15" s="614"/>
      <c r="U15" s="614"/>
      <c r="V15" s="614"/>
      <c r="W15" s="614"/>
      <c r="X15" s="614"/>
      <c r="Y15" s="614"/>
      <c r="Z15" s="1256"/>
      <c r="AA15" s="1256"/>
      <c r="AB15" s="1256"/>
      <c r="AC15" s="1256"/>
      <c r="AD15" s="677"/>
      <c r="AE15" s="677"/>
      <c r="AF15" s="677"/>
      <c r="AG15" s="677"/>
      <c r="AH15" s="1257"/>
      <c r="AI15" s="1258"/>
      <c r="AJ15" s="677"/>
      <c r="AK15" s="677"/>
      <c r="AL15" s="1258"/>
      <c r="AM15" s="677"/>
      <c r="AN15" s="1259"/>
      <c r="AO15" s="1260"/>
      <c r="AP15" s="618"/>
      <c r="AQ15" s="227"/>
      <c r="AR15" s="197"/>
      <c r="AS15" s="856"/>
      <c r="AT15" s="227"/>
      <c r="AU15" s="206"/>
      <c r="AV15" s="694"/>
      <c r="AW15" s="694"/>
      <c r="AX15" s="694"/>
      <c r="AY15" s="694"/>
      <c r="AZ15" s="694"/>
      <c r="BA15" s="694"/>
      <c r="BB15" s="694"/>
      <c r="BC15" s="694"/>
      <c r="BD15" s="694"/>
      <c r="BE15" s="694"/>
      <c r="BF15" s="206"/>
      <c r="BG15" s="206"/>
      <c r="BH15" s="206"/>
      <c r="BI15" s="694"/>
      <c r="BJ15" s="694"/>
      <c r="BK15" s="694"/>
      <c r="BL15" s="694"/>
      <c r="BM15" s="694"/>
      <c r="BN15" s="694"/>
      <c r="BO15" s="694"/>
      <c r="BP15" s="694"/>
      <c r="BQ15" s="694"/>
      <c r="BR15" s="694"/>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row>
    <row r="16" customFormat="false" ht="14.1" hidden="false" customHeight="true" outlineLevel="0" collapsed="false">
      <c r="A16" s="635"/>
      <c r="B16" s="626"/>
      <c r="C16" s="677" t="s">
        <v>620</v>
      </c>
      <c r="D16" s="614"/>
      <c r="E16" s="614"/>
      <c r="F16" s="614"/>
      <c r="G16" s="614"/>
      <c r="H16" s="614"/>
      <c r="I16" s="614"/>
      <c r="J16" s="614"/>
      <c r="K16" s="614"/>
      <c r="L16" s="614"/>
      <c r="M16" s="614"/>
      <c r="N16" s="614"/>
      <c r="O16" s="614"/>
      <c r="P16" s="614"/>
      <c r="Q16" s="614"/>
      <c r="R16" s="614"/>
      <c r="S16" s="614"/>
      <c r="T16" s="614"/>
      <c r="U16" s="614"/>
      <c r="V16" s="614"/>
      <c r="W16" s="614"/>
      <c r="X16" s="614"/>
      <c r="Y16" s="614"/>
      <c r="Z16" s="1256"/>
      <c r="AA16" s="1256"/>
      <c r="AB16" s="1256"/>
      <c r="AC16" s="1256"/>
      <c r="AD16" s="677"/>
      <c r="AE16" s="677"/>
      <c r="AF16" s="677"/>
      <c r="AG16" s="677"/>
      <c r="AH16" s="1257"/>
      <c r="AI16" s="1258"/>
      <c r="AJ16" s="677"/>
      <c r="AK16" s="677"/>
      <c r="AL16" s="1258"/>
      <c r="AM16" s="677"/>
      <c r="AN16" s="1259"/>
      <c r="AO16" s="1260"/>
      <c r="AP16" s="618"/>
      <c r="AQ16" s="227"/>
      <c r="AR16" s="197"/>
      <c r="AS16" s="856"/>
      <c r="AT16" s="227"/>
      <c r="AU16" s="206" t="s">
        <v>621</v>
      </c>
      <c r="AV16" s="625"/>
      <c r="AW16" s="625"/>
      <c r="AX16" s="625"/>
      <c r="AY16" s="625"/>
      <c r="AZ16" s="1261"/>
      <c r="BA16" s="1261"/>
      <c r="BB16" s="625"/>
      <c r="BC16" s="625"/>
      <c r="BD16" s="625"/>
      <c r="BE16" s="625"/>
      <c r="BF16" s="625"/>
      <c r="BG16" s="625"/>
      <c r="BH16" s="625"/>
      <c r="BI16" s="625"/>
      <c r="BJ16" s="625"/>
      <c r="BK16" s="625"/>
      <c r="BL16" s="625"/>
      <c r="BM16" s="625"/>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row>
    <row r="17" customFormat="false" ht="14.1" hidden="false" customHeight="true" outlineLevel="0" collapsed="false">
      <c r="A17" s="635"/>
      <c r="B17" s="626"/>
      <c r="C17" s="677"/>
      <c r="D17" s="614" t="s">
        <v>622</v>
      </c>
      <c r="E17" s="614"/>
      <c r="F17" s="614"/>
      <c r="G17" s="614"/>
      <c r="H17" s="614"/>
      <c r="I17" s="614"/>
      <c r="J17" s="614"/>
      <c r="K17" s="614"/>
      <c r="L17" s="614"/>
      <c r="M17" s="614"/>
      <c r="N17" s="614"/>
      <c r="O17" s="614"/>
      <c r="P17" s="614"/>
      <c r="Q17" s="614"/>
      <c r="R17" s="614"/>
      <c r="S17" s="614"/>
      <c r="T17" s="614"/>
      <c r="U17" s="614"/>
      <c r="V17" s="614"/>
      <c r="W17" s="614"/>
      <c r="X17" s="614"/>
      <c r="Y17" s="614"/>
      <c r="Z17" s="1256"/>
      <c r="AA17" s="1256"/>
      <c r="AB17" s="1256"/>
      <c r="AC17" s="1256"/>
      <c r="AD17" s="677"/>
      <c r="AE17" s="677"/>
      <c r="AF17" s="677"/>
      <c r="AG17" s="677"/>
      <c r="AH17" s="1257"/>
      <c r="AI17" s="1258"/>
      <c r="AJ17" s="677"/>
      <c r="AK17" s="677"/>
      <c r="AL17" s="1258"/>
      <c r="AM17" s="677"/>
      <c r="AN17" s="1259"/>
      <c r="AO17" s="1260"/>
      <c r="AP17" s="618"/>
      <c r="AQ17" s="227"/>
      <c r="AR17" s="197"/>
      <c r="AS17" s="856"/>
      <c r="AT17" s="227"/>
      <c r="AU17" s="206"/>
      <c r="AV17" s="625"/>
      <c r="AW17" s="625"/>
      <c r="AX17" s="625"/>
      <c r="AY17" s="625"/>
      <c r="AZ17" s="1261"/>
      <c r="BA17" s="1261"/>
      <c r="BB17" s="625"/>
      <c r="BC17" s="625"/>
      <c r="BD17" s="625"/>
      <c r="BE17" s="625"/>
      <c r="BF17" s="625"/>
      <c r="BG17" s="625"/>
      <c r="BH17" s="625"/>
      <c r="BI17" s="625"/>
      <c r="BJ17" s="625"/>
      <c r="BK17" s="625"/>
      <c r="BL17" s="625"/>
      <c r="BM17" s="625"/>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row>
    <row r="18" customFormat="false" ht="14.1" hidden="false" customHeight="true" outlineLevel="0" collapsed="false">
      <c r="A18" s="635"/>
      <c r="B18" s="626"/>
      <c r="C18" s="677" t="s">
        <v>623</v>
      </c>
      <c r="D18" s="227"/>
      <c r="E18" s="1262"/>
      <c r="F18" s="677"/>
      <c r="G18" s="677"/>
      <c r="H18" s="1262"/>
      <c r="I18" s="1262"/>
      <c r="J18" s="1262"/>
      <c r="K18" s="1262"/>
      <c r="L18" s="1262"/>
      <c r="M18" s="1262"/>
      <c r="N18" s="1262"/>
      <c r="O18" s="1262"/>
      <c r="P18" s="1262"/>
      <c r="Q18" s="1262"/>
      <c r="R18" s="1262"/>
      <c r="S18" s="1262"/>
      <c r="T18" s="1262"/>
      <c r="U18" s="614"/>
      <c r="V18" s="614"/>
      <c r="W18" s="614"/>
      <c r="X18" s="614"/>
      <c r="Y18" s="614"/>
      <c r="Z18" s="614"/>
      <c r="AA18" s="614"/>
      <c r="AB18" s="614"/>
      <c r="AC18" s="614"/>
      <c r="AD18" s="677"/>
      <c r="AE18" s="677"/>
      <c r="AF18" s="1263"/>
      <c r="AG18" s="1263"/>
      <c r="AH18" s="1263"/>
      <c r="AI18" s="1264"/>
      <c r="AJ18" s="677"/>
      <c r="AK18" s="677"/>
      <c r="AL18" s="1258"/>
      <c r="AM18" s="677"/>
      <c r="AN18" s="1259"/>
      <c r="AO18" s="1260"/>
      <c r="AP18" s="618"/>
      <c r="AQ18" s="227"/>
      <c r="AR18" s="197"/>
      <c r="AS18" s="856"/>
      <c r="AT18" s="227"/>
      <c r="AU18" s="206"/>
      <c r="AV18" s="206"/>
      <c r="AW18" s="206"/>
      <c r="AX18" s="206"/>
      <c r="AY18" s="206"/>
      <c r="AZ18" s="206"/>
      <c r="BA18" s="206"/>
      <c r="BB18" s="206"/>
      <c r="BC18" s="206"/>
      <c r="BD18" s="206"/>
      <c r="BE18" s="206"/>
      <c r="BF18" s="206" t="s">
        <v>502</v>
      </c>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row>
    <row r="19" customFormat="false" ht="14.1" hidden="false" customHeight="true" outlineLevel="0" collapsed="false">
      <c r="A19" s="635"/>
      <c r="B19" s="1265"/>
      <c r="C19" s="1266"/>
      <c r="D19" s="637" t="s">
        <v>273</v>
      </c>
      <c r="E19" s="637"/>
      <c r="F19" s="637"/>
      <c r="G19" s="637"/>
      <c r="H19" s="637"/>
      <c r="I19" s="883" t="s">
        <v>624</v>
      </c>
      <c r="J19" s="883"/>
      <c r="K19" s="883"/>
      <c r="L19" s="637" t="s">
        <v>625</v>
      </c>
      <c r="M19" s="637"/>
      <c r="N19" s="637"/>
      <c r="O19" s="637"/>
      <c r="P19" s="637"/>
      <c r="Q19" s="637"/>
      <c r="R19" s="637"/>
      <c r="S19" s="637"/>
      <c r="T19" s="637"/>
      <c r="U19" s="637"/>
      <c r="V19" s="637"/>
      <c r="W19" s="637"/>
      <c r="X19" s="637"/>
      <c r="Y19" s="637"/>
      <c r="Z19" s="1267" t="s">
        <v>626</v>
      </c>
      <c r="AA19" s="1267"/>
      <c r="AB19" s="1267"/>
      <c r="AC19" s="637" t="s">
        <v>627</v>
      </c>
      <c r="AD19" s="637"/>
      <c r="AE19" s="637"/>
      <c r="AF19" s="637"/>
      <c r="AG19" s="637"/>
      <c r="AH19" s="637"/>
      <c r="AI19" s="1268" t="s">
        <v>628</v>
      </c>
      <c r="AJ19" s="1268"/>
      <c r="AK19" s="1268"/>
      <c r="AL19" s="1268"/>
      <c r="AM19" s="1268"/>
      <c r="AN19" s="1268"/>
      <c r="AO19" s="1268"/>
      <c r="AP19" s="1268"/>
      <c r="AQ19" s="1268"/>
      <c r="AR19" s="162"/>
      <c r="AS19" s="856"/>
      <c r="AT19" s="227"/>
      <c r="AU19" s="206" t="s">
        <v>505</v>
      </c>
      <c r="AV19" s="206"/>
      <c r="AW19" s="206"/>
      <c r="AX19" s="206"/>
      <c r="AY19" s="206"/>
      <c r="AZ19" s="206"/>
      <c r="BA19" s="206"/>
      <c r="BB19" s="206"/>
      <c r="BC19" s="206"/>
      <c r="BD19" s="206"/>
      <c r="BE19" s="683"/>
      <c r="BF19" s="684"/>
      <c r="BG19" s="206" t="s">
        <v>505</v>
      </c>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row>
    <row r="20" customFormat="false" ht="14.1" hidden="false" customHeight="true" outlineLevel="0" collapsed="false">
      <c r="A20" s="635"/>
      <c r="B20" s="1265"/>
      <c r="C20" s="893"/>
      <c r="D20" s="637"/>
      <c r="E20" s="637"/>
      <c r="F20" s="637"/>
      <c r="G20" s="637"/>
      <c r="H20" s="637"/>
      <c r="I20" s="883"/>
      <c r="J20" s="883"/>
      <c r="K20" s="883"/>
      <c r="L20" s="1269" t="s">
        <v>629</v>
      </c>
      <c r="M20" s="1269"/>
      <c r="N20" s="1270" t="s">
        <v>630</v>
      </c>
      <c r="O20" s="1270"/>
      <c r="P20" s="1270" t="s">
        <v>631</v>
      </c>
      <c r="Q20" s="1270"/>
      <c r="R20" s="1270" t="s">
        <v>632</v>
      </c>
      <c r="S20" s="1270"/>
      <c r="T20" s="1270" t="s">
        <v>633</v>
      </c>
      <c r="U20" s="1270"/>
      <c r="V20" s="1270" t="s">
        <v>634</v>
      </c>
      <c r="W20" s="1270"/>
      <c r="X20" s="1271" t="s">
        <v>286</v>
      </c>
      <c r="Y20" s="1271"/>
      <c r="Z20" s="1267"/>
      <c r="AA20" s="1267"/>
      <c r="AB20" s="1267"/>
      <c r="AC20" s="1272" t="s">
        <v>286</v>
      </c>
      <c r="AD20" s="1272"/>
      <c r="AE20" s="1272"/>
      <c r="AF20" s="1273" t="s">
        <v>635</v>
      </c>
      <c r="AG20" s="1274" t="s">
        <v>636</v>
      </c>
      <c r="AH20" s="1274"/>
      <c r="AI20" s="1268"/>
      <c r="AJ20" s="1268"/>
      <c r="AK20" s="1268"/>
      <c r="AL20" s="1268"/>
      <c r="AM20" s="1268"/>
      <c r="AN20" s="1268"/>
      <c r="AO20" s="1268"/>
      <c r="AP20" s="1268"/>
      <c r="AQ20" s="1268"/>
      <c r="AR20" s="162"/>
      <c r="AS20" s="856"/>
      <c r="AT20" s="227"/>
      <c r="AU20" s="686" t="s">
        <v>506</v>
      </c>
      <c r="AV20" s="686"/>
      <c r="AW20" s="686"/>
      <c r="AX20" s="686"/>
      <c r="AY20" s="718"/>
      <c r="AZ20" s="718"/>
      <c r="BA20" s="718"/>
      <c r="BB20" s="688" t="s">
        <v>507</v>
      </c>
      <c r="BC20" s="688"/>
      <c r="BD20" s="688"/>
      <c r="BE20" s="683"/>
      <c r="BF20" s="684"/>
      <c r="BG20" s="686" t="s">
        <v>506</v>
      </c>
      <c r="BH20" s="686"/>
      <c r="BI20" s="686"/>
      <c r="BJ20" s="686"/>
      <c r="BK20" s="718" t="n">
        <v>40</v>
      </c>
      <c r="BL20" s="718"/>
      <c r="BM20" s="718"/>
      <c r="BN20" s="688" t="s">
        <v>507</v>
      </c>
      <c r="BO20" s="688"/>
      <c r="BP20" s="688"/>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row>
    <row r="21" customFormat="false" ht="14.1" hidden="false" customHeight="true" outlineLevel="0" collapsed="false">
      <c r="A21" s="635"/>
      <c r="B21" s="1265"/>
      <c r="C21" s="893"/>
      <c r="D21" s="637"/>
      <c r="E21" s="637"/>
      <c r="F21" s="637"/>
      <c r="G21" s="637"/>
      <c r="H21" s="637"/>
      <c r="I21" s="883"/>
      <c r="J21" s="883"/>
      <c r="K21" s="883"/>
      <c r="L21" s="1269"/>
      <c r="M21" s="1269"/>
      <c r="N21" s="1270"/>
      <c r="O21" s="1270"/>
      <c r="P21" s="1270"/>
      <c r="Q21" s="1270"/>
      <c r="R21" s="1270"/>
      <c r="S21" s="1270"/>
      <c r="T21" s="1270"/>
      <c r="U21" s="1270"/>
      <c r="V21" s="1270"/>
      <c r="W21" s="1270"/>
      <c r="X21" s="1271"/>
      <c r="Y21" s="1271"/>
      <c r="Z21" s="1267"/>
      <c r="AA21" s="1267"/>
      <c r="AB21" s="1267"/>
      <c r="AC21" s="1272"/>
      <c r="AD21" s="1272"/>
      <c r="AE21" s="1272"/>
      <c r="AF21" s="1275" t="s">
        <v>637</v>
      </c>
      <c r="AG21" s="1276" t="s">
        <v>638</v>
      </c>
      <c r="AH21" s="1276"/>
      <c r="AI21" s="1268"/>
      <c r="AJ21" s="1268"/>
      <c r="AK21" s="1268"/>
      <c r="AL21" s="1268"/>
      <c r="AM21" s="1268"/>
      <c r="AN21" s="1268"/>
      <c r="AO21" s="1268"/>
      <c r="AP21" s="1268"/>
      <c r="AQ21" s="1268"/>
      <c r="AR21" s="162"/>
      <c r="AS21" s="856"/>
      <c r="AT21" s="227"/>
      <c r="AU21" s="686"/>
      <c r="AV21" s="686"/>
      <c r="AW21" s="686"/>
      <c r="AX21" s="686"/>
      <c r="AY21" s="718"/>
      <c r="AZ21" s="718"/>
      <c r="BA21" s="718"/>
      <c r="BB21" s="688"/>
      <c r="BC21" s="688"/>
      <c r="BD21" s="688"/>
      <c r="BE21" s="683"/>
      <c r="BF21" s="684"/>
      <c r="BG21" s="686"/>
      <c r="BH21" s="686"/>
      <c r="BI21" s="686"/>
      <c r="BJ21" s="686"/>
      <c r="BK21" s="718"/>
      <c r="BL21" s="718"/>
      <c r="BM21" s="718"/>
      <c r="BN21" s="688"/>
      <c r="BO21" s="688"/>
      <c r="BP21" s="688"/>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row>
    <row r="22" customFormat="false" ht="14.1" hidden="false" customHeight="true" outlineLevel="0" collapsed="false">
      <c r="A22" s="635"/>
      <c r="B22" s="874"/>
      <c r="C22" s="884"/>
      <c r="D22" s="637"/>
      <c r="E22" s="637"/>
      <c r="F22" s="637"/>
      <c r="G22" s="637"/>
      <c r="H22" s="637"/>
      <c r="I22" s="883"/>
      <c r="J22" s="883"/>
      <c r="K22" s="883"/>
      <c r="L22" s="1269"/>
      <c r="M22" s="1269"/>
      <c r="N22" s="1270"/>
      <c r="O22" s="1270"/>
      <c r="P22" s="1270"/>
      <c r="Q22" s="1270"/>
      <c r="R22" s="1270"/>
      <c r="S22" s="1270"/>
      <c r="T22" s="1270"/>
      <c r="U22" s="1270"/>
      <c r="V22" s="1270"/>
      <c r="W22" s="1270"/>
      <c r="X22" s="1271"/>
      <c r="Y22" s="1271"/>
      <c r="Z22" s="1267"/>
      <c r="AA22" s="1267"/>
      <c r="AB22" s="1267"/>
      <c r="AC22" s="1272"/>
      <c r="AD22" s="1272"/>
      <c r="AE22" s="1272"/>
      <c r="AF22" s="1277"/>
      <c r="AG22" s="1278" t="s">
        <v>515</v>
      </c>
      <c r="AH22" s="1278"/>
      <c r="AI22" s="1268"/>
      <c r="AJ22" s="1268"/>
      <c r="AK22" s="1268"/>
      <c r="AL22" s="1268"/>
      <c r="AM22" s="1268"/>
      <c r="AN22" s="1268"/>
      <c r="AO22" s="1268"/>
      <c r="AP22" s="1268"/>
      <c r="AQ22" s="1268"/>
      <c r="AR22" s="162"/>
      <c r="AS22" s="856"/>
      <c r="AT22" s="227"/>
      <c r="AU22" s="1279" t="s">
        <v>639</v>
      </c>
      <c r="AV22" s="1279"/>
      <c r="AW22" s="1279"/>
      <c r="AX22" s="1279"/>
      <c r="AY22" s="1280" t="n">
        <f aca="false">AY29</f>
        <v>0</v>
      </c>
      <c r="AZ22" s="1280"/>
      <c r="BA22" s="1280"/>
      <c r="BB22" s="1281" t="s">
        <v>507</v>
      </c>
      <c r="BC22" s="1281"/>
      <c r="BD22" s="1281"/>
      <c r="BE22" s="683"/>
      <c r="BF22" s="684"/>
      <c r="BG22" s="1279" t="s">
        <v>639</v>
      </c>
      <c r="BH22" s="1279"/>
      <c r="BI22" s="1279"/>
      <c r="BJ22" s="1279"/>
      <c r="BK22" s="1280" t="n">
        <f aca="false">BK29</f>
        <v>114</v>
      </c>
      <c r="BL22" s="1280"/>
      <c r="BM22" s="1280"/>
      <c r="BN22" s="1281" t="s">
        <v>507</v>
      </c>
      <c r="BO22" s="1281"/>
      <c r="BP22" s="1281"/>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row>
    <row r="23" customFormat="false" ht="12.6" hidden="false" customHeight="true" outlineLevel="0" collapsed="false">
      <c r="A23" s="635"/>
      <c r="B23" s="1282" t="s">
        <v>640</v>
      </c>
      <c r="C23" s="1282"/>
      <c r="D23" s="1283"/>
      <c r="E23" s="408"/>
      <c r="F23" s="408"/>
      <c r="G23" s="408"/>
      <c r="H23" s="1284"/>
      <c r="I23" s="1285" t="s">
        <v>280</v>
      </c>
      <c r="J23" s="1285"/>
      <c r="K23" s="1285"/>
      <c r="L23" s="1286" t="n">
        <v>0</v>
      </c>
      <c r="M23" s="1286"/>
      <c r="N23" s="1287" t="n">
        <v>1</v>
      </c>
      <c r="O23" s="1287"/>
      <c r="P23" s="1287" t="n">
        <v>0</v>
      </c>
      <c r="Q23" s="1287"/>
      <c r="R23" s="1287" t="n">
        <v>0</v>
      </c>
      <c r="S23" s="1287"/>
      <c r="T23" s="1287" t="n">
        <v>0</v>
      </c>
      <c r="U23" s="1287"/>
      <c r="V23" s="1288" t="n">
        <v>0</v>
      </c>
      <c r="W23" s="1288"/>
      <c r="X23" s="1289" t="n">
        <f aca="false">SUM(L23:W23)</f>
        <v>1</v>
      </c>
      <c r="Y23" s="1289"/>
      <c r="Z23" s="1290" t="s">
        <v>287</v>
      </c>
      <c r="AA23" s="1290"/>
      <c r="AB23" s="1290"/>
      <c r="AC23" s="1291" t="s">
        <v>287</v>
      </c>
      <c r="AD23" s="1291"/>
      <c r="AE23" s="1291"/>
      <c r="AF23" s="1292" t="s">
        <v>287</v>
      </c>
      <c r="AG23" s="1293" t="s">
        <v>287</v>
      </c>
      <c r="AH23" s="1293"/>
      <c r="AI23" s="1294" t="s">
        <v>637</v>
      </c>
      <c r="AJ23" s="1295" t="s">
        <v>641</v>
      </c>
      <c r="AK23" s="1295"/>
      <c r="AL23" s="1295"/>
      <c r="AM23" s="1295"/>
      <c r="AN23" s="1295"/>
      <c r="AO23" s="1295"/>
      <c r="AP23" s="1295"/>
      <c r="AQ23" s="1295"/>
      <c r="AR23" s="162"/>
      <c r="AS23" s="856"/>
      <c r="AT23" s="227"/>
      <c r="AU23" s="1279"/>
      <c r="AV23" s="1279"/>
      <c r="AW23" s="1279"/>
      <c r="AX23" s="1279"/>
      <c r="AY23" s="1280"/>
      <c r="AZ23" s="1280"/>
      <c r="BA23" s="1280"/>
      <c r="BB23" s="1281"/>
      <c r="BC23" s="1281"/>
      <c r="BD23" s="1281"/>
      <c r="BE23" s="683"/>
      <c r="BF23" s="684"/>
      <c r="BG23" s="1279"/>
      <c r="BH23" s="1279"/>
      <c r="BI23" s="1279"/>
      <c r="BJ23" s="1279"/>
      <c r="BK23" s="1280"/>
      <c r="BL23" s="1280"/>
      <c r="BM23" s="1280"/>
      <c r="BN23" s="1281"/>
      <c r="BO23" s="1281"/>
      <c r="BP23" s="1281"/>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row>
    <row r="24" customFormat="false" ht="12.6" hidden="false" customHeight="true" outlineLevel="0" collapsed="false">
      <c r="A24" s="635"/>
      <c r="B24" s="874"/>
      <c r="C24" s="884"/>
      <c r="D24" s="1296" t="s">
        <v>282</v>
      </c>
      <c r="E24" s="1296"/>
      <c r="F24" s="1296"/>
      <c r="G24" s="1296"/>
      <c r="H24" s="1296"/>
      <c r="I24" s="1297" t="n">
        <v>90.6</v>
      </c>
      <c r="J24" s="1297"/>
      <c r="K24" s="1297"/>
      <c r="L24" s="1298"/>
      <c r="M24" s="1298"/>
      <c r="N24" s="1299" t="n">
        <v>14</v>
      </c>
      <c r="O24" s="1299"/>
      <c r="P24" s="1299"/>
      <c r="Q24" s="1299"/>
      <c r="R24" s="1299"/>
      <c r="S24" s="1299"/>
      <c r="T24" s="1299"/>
      <c r="U24" s="1299"/>
      <c r="V24" s="1300"/>
      <c r="W24" s="1300"/>
      <c r="X24" s="1301" t="n">
        <f aca="false">SUM(L24:W25)</f>
        <v>14</v>
      </c>
      <c r="Y24" s="1301"/>
      <c r="Z24" s="1302" t="n">
        <f aca="false">IF(X24=0,"",ROUNDDOWN(L24/3,1)+ROUNDDOWN((N24+P24)/6,1)+ROUNDDOWN(R24/15,1)+ROUNDDOWN((T24+V24)/30,1))</f>
        <v>2.3</v>
      </c>
      <c r="AA24" s="1302"/>
      <c r="AB24" s="1302"/>
      <c r="AC24" s="1303" t="n">
        <f aca="false">IF(AF24+AG25=0,"",AF24+AG25)</f>
        <v>3.8</v>
      </c>
      <c r="AD24" s="1303"/>
      <c r="AE24" s="1303"/>
      <c r="AF24" s="1300" t="n">
        <v>1</v>
      </c>
      <c r="AG24" s="1304" t="n">
        <v>4</v>
      </c>
      <c r="AH24" s="1304"/>
      <c r="AI24" s="1305" t="s">
        <v>638</v>
      </c>
      <c r="AJ24" s="1306" t="s">
        <v>642</v>
      </c>
      <c r="AK24" s="1306"/>
      <c r="AL24" s="1306"/>
      <c r="AM24" s="1306"/>
      <c r="AN24" s="1306"/>
      <c r="AO24" s="1306"/>
      <c r="AP24" s="1306"/>
      <c r="AQ24" s="1306"/>
      <c r="AR24" s="162"/>
      <c r="AS24" s="856"/>
      <c r="AT24" s="227"/>
      <c r="AU24" s="699" t="s">
        <v>515</v>
      </c>
      <c r="AV24" s="699"/>
      <c r="AW24" s="699"/>
      <c r="AX24" s="699"/>
      <c r="AY24" s="1307" t="str">
        <f aca="false">IF(ISERROR(AY22/AY20),"",(AY22/AY20))</f>
        <v/>
      </c>
      <c r="AZ24" s="1307"/>
      <c r="BA24" s="1307"/>
      <c r="BB24" s="701" t="s">
        <v>287</v>
      </c>
      <c r="BC24" s="701"/>
      <c r="BD24" s="701"/>
      <c r="BE24" s="683"/>
      <c r="BF24" s="684"/>
      <c r="BG24" s="699" t="s">
        <v>515</v>
      </c>
      <c r="BH24" s="699"/>
      <c r="BI24" s="699"/>
      <c r="BJ24" s="699"/>
      <c r="BK24" s="1307" t="n">
        <f aca="false">IF(ISERROR(BK22/BK20),"",(BK22/BK20))</f>
        <v>2.85</v>
      </c>
      <c r="BL24" s="1307"/>
      <c r="BM24" s="1307"/>
      <c r="BN24" s="701" t="s">
        <v>287</v>
      </c>
      <c r="BO24" s="701"/>
      <c r="BP24" s="701"/>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row>
    <row r="25" customFormat="false" ht="12.6" hidden="false" customHeight="true" outlineLevel="0" collapsed="false">
      <c r="A25" s="635"/>
      <c r="B25" s="874"/>
      <c r="C25" s="884"/>
      <c r="D25" s="1296"/>
      <c r="E25" s="1296"/>
      <c r="F25" s="1296"/>
      <c r="G25" s="1296"/>
      <c r="H25" s="1296"/>
      <c r="I25" s="1297"/>
      <c r="J25" s="1297"/>
      <c r="K25" s="1297"/>
      <c r="L25" s="1298"/>
      <c r="M25" s="1298"/>
      <c r="N25" s="1299"/>
      <c r="O25" s="1299"/>
      <c r="P25" s="1299"/>
      <c r="Q25" s="1299"/>
      <c r="R25" s="1299"/>
      <c r="S25" s="1299"/>
      <c r="T25" s="1299"/>
      <c r="U25" s="1299"/>
      <c r="V25" s="1300"/>
      <c r="W25" s="1300"/>
      <c r="X25" s="1301"/>
      <c r="Y25" s="1301"/>
      <c r="Z25" s="1302"/>
      <c r="AA25" s="1302"/>
      <c r="AB25" s="1302"/>
      <c r="AC25" s="1303"/>
      <c r="AD25" s="1303"/>
      <c r="AE25" s="1303"/>
      <c r="AF25" s="1300"/>
      <c r="AG25" s="1308" t="n">
        <v>2.8</v>
      </c>
      <c r="AH25" s="1308"/>
      <c r="AI25" s="1309"/>
      <c r="AJ25" s="1310" t="s">
        <v>643</v>
      </c>
      <c r="AK25" s="1310"/>
      <c r="AL25" s="1310"/>
      <c r="AM25" s="1310"/>
      <c r="AN25" s="1310"/>
      <c r="AO25" s="1310"/>
      <c r="AP25" s="1310"/>
      <c r="AQ25" s="1310"/>
      <c r="AR25" s="162"/>
      <c r="AS25" s="856"/>
      <c r="AT25" s="227"/>
      <c r="AU25" s="699"/>
      <c r="AV25" s="699"/>
      <c r="AW25" s="699"/>
      <c r="AX25" s="699"/>
      <c r="AY25" s="1307"/>
      <c r="AZ25" s="1307"/>
      <c r="BA25" s="1307"/>
      <c r="BB25" s="701"/>
      <c r="BC25" s="701"/>
      <c r="BD25" s="701"/>
      <c r="BE25" s="683"/>
      <c r="BF25" s="684"/>
      <c r="BG25" s="699"/>
      <c r="BH25" s="699"/>
      <c r="BI25" s="699"/>
      <c r="BJ25" s="699"/>
      <c r="BK25" s="1307"/>
      <c r="BL25" s="1307"/>
      <c r="BM25" s="1307"/>
      <c r="BN25" s="701"/>
      <c r="BO25" s="701"/>
      <c r="BP25" s="701"/>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row>
    <row r="26" customFormat="false" ht="12.6" hidden="false" customHeight="true" outlineLevel="0" collapsed="false">
      <c r="A26" s="635"/>
      <c r="B26" s="1265"/>
      <c r="C26" s="1266"/>
      <c r="D26" s="976"/>
      <c r="E26" s="976"/>
      <c r="F26" s="976"/>
      <c r="G26" s="976"/>
      <c r="H26" s="976"/>
      <c r="I26" s="1311"/>
      <c r="J26" s="1311"/>
      <c r="K26" s="1311"/>
      <c r="L26" s="1312" t="n">
        <v>0</v>
      </c>
      <c r="M26" s="1312"/>
      <c r="N26" s="1313" t="n">
        <v>0</v>
      </c>
      <c r="O26" s="1313"/>
      <c r="P26" s="1313" t="n">
        <v>0</v>
      </c>
      <c r="Q26" s="1313"/>
      <c r="R26" s="1313" t="n">
        <v>0</v>
      </c>
      <c r="S26" s="1313"/>
      <c r="T26" s="1313" t="n">
        <v>0</v>
      </c>
      <c r="U26" s="1313"/>
      <c r="V26" s="1314" t="n">
        <v>0</v>
      </c>
      <c r="W26" s="1314"/>
      <c r="X26" s="1315" t="n">
        <f aca="false">SUM(L26:W26)</f>
        <v>0</v>
      </c>
      <c r="Y26" s="1315"/>
      <c r="Z26" s="1316" t="str">
        <f aca="false">IF(X27=0,"",ROUNDDOWN(L27/3,1)+ROUNDDOWN((N27+P27)/6,1)+ROUNDDOWN(R27/15,1)+ROUNDDOWN((T27+V27)/30,1))</f>
        <v/>
      </c>
      <c r="AA26" s="1316"/>
      <c r="AB26" s="1316"/>
      <c r="AC26" s="1317" t="str">
        <f aca="false">IF(AF26+AG28=0,"",AF26+AG28)</f>
        <v/>
      </c>
      <c r="AD26" s="1317"/>
      <c r="AE26" s="1317"/>
      <c r="AF26" s="1318"/>
      <c r="AG26" s="1319" t="n">
        <v>0</v>
      </c>
      <c r="AH26" s="1319"/>
      <c r="AI26" s="1320" t="s">
        <v>637</v>
      </c>
      <c r="AJ26" s="1321"/>
      <c r="AK26" s="1321"/>
      <c r="AL26" s="1321"/>
      <c r="AM26" s="1321"/>
      <c r="AN26" s="1321"/>
      <c r="AO26" s="1321"/>
      <c r="AP26" s="1321"/>
      <c r="AQ26" s="1321"/>
      <c r="AR26" s="162"/>
      <c r="AS26" s="856"/>
      <c r="AT26" s="227"/>
      <c r="AU26" s="1322" t="s">
        <v>645</v>
      </c>
      <c r="AV26" s="1322"/>
      <c r="AW26" s="1322"/>
      <c r="AX26" s="1322"/>
      <c r="AY26" s="1322"/>
      <c r="AZ26" s="1322"/>
      <c r="BA26" s="1322"/>
      <c r="BB26" s="1322"/>
      <c r="BC26" s="1322"/>
      <c r="BD26" s="1322"/>
      <c r="BE26" s="1323"/>
      <c r="BF26" s="1324"/>
      <c r="BG26" s="1322" t="s">
        <v>645</v>
      </c>
      <c r="BH26" s="1322"/>
      <c r="BI26" s="1322"/>
      <c r="BJ26" s="1322"/>
      <c r="BK26" s="1322"/>
      <c r="BL26" s="1322"/>
      <c r="BM26" s="1322"/>
      <c r="BN26" s="1322"/>
      <c r="BO26" s="1322"/>
      <c r="BP26" s="1322"/>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row>
    <row r="27" customFormat="false" ht="12.6" hidden="false" customHeight="true" outlineLevel="0" collapsed="false">
      <c r="A27" s="635"/>
      <c r="B27" s="874"/>
      <c r="C27" s="884"/>
      <c r="D27" s="976"/>
      <c r="E27" s="976"/>
      <c r="F27" s="976"/>
      <c r="G27" s="976"/>
      <c r="H27" s="976"/>
      <c r="I27" s="1311"/>
      <c r="J27" s="1311"/>
      <c r="K27" s="1311"/>
      <c r="L27" s="1325"/>
      <c r="M27" s="1325"/>
      <c r="N27" s="1326"/>
      <c r="O27" s="1326"/>
      <c r="P27" s="1326"/>
      <c r="Q27" s="1326"/>
      <c r="R27" s="1326"/>
      <c r="S27" s="1326"/>
      <c r="T27" s="1326"/>
      <c r="U27" s="1326"/>
      <c r="V27" s="1327"/>
      <c r="W27" s="1327"/>
      <c r="X27" s="1328" t="n">
        <f aca="false">SUM(L27:W28)</f>
        <v>0</v>
      </c>
      <c r="Y27" s="1328"/>
      <c r="Z27" s="1316"/>
      <c r="AA27" s="1316"/>
      <c r="AB27" s="1316"/>
      <c r="AC27" s="1317"/>
      <c r="AD27" s="1317"/>
      <c r="AE27" s="1317"/>
      <c r="AF27" s="1318"/>
      <c r="AG27" s="1319"/>
      <c r="AH27" s="1319"/>
      <c r="AI27" s="1305" t="s">
        <v>638</v>
      </c>
      <c r="AJ27" s="1329"/>
      <c r="AK27" s="1329"/>
      <c r="AL27" s="1329"/>
      <c r="AM27" s="1329"/>
      <c r="AN27" s="1329"/>
      <c r="AO27" s="1329"/>
      <c r="AP27" s="1329"/>
      <c r="AQ27" s="1329"/>
      <c r="AR27" s="162"/>
      <c r="AS27" s="856"/>
      <c r="AT27" s="227"/>
      <c r="AU27" s="1322"/>
      <c r="AV27" s="1322"/>
      <c r="AW27" s="1322"/>
      <c r="AX27" s="1322"/>
      <c r="AY27" s="1322"/>
      <c r="AZ27" s="1322"/>
      <c r="BA27" s="1322"/>
      <c r="BB27" s="1322"/>
      <c r="BC27" s="1322"/>
      <c r="BD27" s="1322"/>
      <c r="BE27" s="1323"/>
      <c r="BF27" s="1324"/>
      <c r="BG27" s="1322"/>
      <c r="BH27" s="1322"/>
      <c r="BI27" s="1322"/>
      <c r="BJ27" s="1322"/>
      <c r="BK27" s="1322"/>
      <c r="BL27" s="1322"/>
      <c r="BM27" s="1322"/>
      <c r="BN27" s="1322"/>
      <c r="BO27" s="1322"/>
      <c r="BP27" s="1322"/>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row>
    <row r="28" customFormat="false" ht="12.6" hidden="false" customHeight="true" outlineLevel="0" collapsed="false">
      <c r="A28" s="635"/>
      <c r="B28" s="874"/>
      <c r="C28" s="884"/>
      <c r="D28" s="976"/>
      <c r="E28" s="976"/>
      <c r="F28" s="976"/>
      <c r="G28" s="976"/>
      <c r="H28" s="976"/>
      <c r="I28" s="1311"/>
      <c r="J28" s="1311"/>
      <c r="K28" s="1311"/>
      <c r="L28" s="1325"/>
      <c r="M28" s="1325"/>
      <c r="N28" s="1326"/>
      <c r="O28" s="1326"/>
      <c r="P28" s="1326"/>
      <c r="Q28" s="1326"/>
      <c r="R28" s="1326"/>
      <c r="S28" s="1326"/>
      <c r="T28" s="1326"/>
      <c r="U28" s="1326"/>
      <c r="V28" s="1327"/>
      <c r="W28" s="1327"/>
      <c r="X28" s="1328"/>
      <c r="Y28" s="1328"/>
      <c r="Z28" s="1316"/>
      <c r="AA28" s="1316"/>
      <c r="AB28" s="1316"/>
      <c r="AC28" s="1317"/>
      <c r="AD28" s="1317"/>
      <c r="AE28" s="1317"/>
      <c r="AF28" s="1318"/>
      <c r="AG28" s="1330" t="n">
        <v>0</v>
      </c>
      <c r="AH28" s="1330"/>
      <c r="AI28" s="1331"/>
      <c r="AJ28" s="1332"/>
      <c r="AK28" s="1332"/>
      <c r="AL28" s="1332"/>
      <c r="AM28" s="1332"/>
      <c r="AN28" s="1332"/>
      <c r="AO28" s="1332"/>
      <c r="AP28" s="1332"/>
      <c r="AQ28" s="1332"/>
      <c r="AR28" s="162"/>
      <c r="AS28" s="856"/>
      <c r="AT28" s="227"/>
      <c r="AU28" s="242"/>
      <c r="AV28" s="242"/>
      <c r="AW28" s="242"/>
      <c r="AX28" s="242"/>
      <c r="AY28" s="707" t="s">
        <v>648</v>
      </c>
      <c r="AZ28" s="707"/>
      <c r="BA28" s="707"/>
      <c r="BB28" s="707"/>
      <c r="BC28" s="707"/>
      <c r="BD28" s="707"/>
      <c r="BE28" s="683"/>
      <c r="BF28" s="684"/>
      <c r="BG28" s="242"/>
      <c r="BH28" s="242"/>
      <c r="BI28" s="242"/>
      <c r="BJ28" s="242"/>
      <c r="BK28" s="707" t="s">
        <v>648</v>
      </c>
      <c r="BL28" s="707"/>
      <c r="BM28" s="707"/>
      <c r="BN28" s="707"/>
      <c r="BO28" s="707"/>
      <c r="BP28" s="707"/>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row>
    <row r="29" customFormat="false" ht="12.6" hidden="false" customHeight="true" outlineLevel="0" collapsed="false">
      <c r="A29" s="635"/>
      <c r="B29" s="1265"/>
      <c r="C29" s="1266"/>
      <c r="D29" s="160"/>
      <c r="E29" s="160"/>
      <c r="F29" s="160"/>
      <c r="G29" s="160"/>
      <c r="H29" s="160"/>
      <c r="I29" s="1333"/>
      <c r="J29" s="1333"/>
      <c r="K29" s="1333"/>
      <c r="L29" s="1286" t="n">
        <v>0</v>
      </c>
      <c r="M29" s="1286"/>
      <c r="N29" s="1287" t="n">
        <v>0</v>
      </c>
      <c r="O29" s="1287"/>
      <c r="P29" s="1287" t="n">
        <v>0</v>
      </c>
      <c r="Q29" s="1287"/>
      <c r="R29" s="1287" t="n">
        <v>0</v>
      </c>
      <c r="S29" s="1287"/>
      <c r="T29" s="1287" t="n">
        <v>0</v>
      </c>
      <c r="U29" s="1287"/>
      <c r="V29" s="1288" t="n">
        <v>0</v>
      </c>
      <c r="W29" s="1288"/>
      <c r="X29" s="1334" t="n">
        <f aca="false">SUM(L29:W29)</f>
        <v>0</v>
      </c>
      <c r="Y29" s="1334"/>
      <c r="Z29" s="1335" t="str">
        <f aca="false">IF(X30=0,"",ROUNDDOWN(L30/3,1)+ROUNDDOWN((N30+P30)/6,1)+ROUNDDOWN(R30/15,1)+ROUNDDOWN((T30+V30)/30,1))</f>
        <v/>
      </c>
      <c r="AA29" s="1335"/>
      <c r="AB29" s="1335"/>
      <c r="AC29" s="1336" t="str">
        <f aca="false">IF(AF29+AG31=0,"",AF29+AG31)</f>
        <v/>
      </c>
      <c r="AD29" s="1336"/>
      <c r="AE29" s="1336"/>
      <c r="AF29" s="1337"/>
      <c r="AG29" s="1338"/>
      <c r="AH29" s="1338"/>
      <c r="AI29" s="1294" t="s">
        <v>637</v>
      </c>
      <c r="AJ29" s="1339"/>
      <c r="AK29" s="1339"/>
      <c r="AL29" s="1339"/>
      <c r="AM29" s="1339"/>
      <c r="AN29" s="1339"/>
      <c r="AO29" s="1339"/>
      <c r="AP29" s="1339"/>
      <c r="AQ29" s="1339"/>
      <c r="AR29" s="162"/>
      <c r="AS29" s="856"/>
      <c r="AT29" s="227"/>
      <c r="AU29" s="708" t="n">
        <f aca="false">COUNTA(AY30:BA35)</f>
        <v>0</v>
      </c>
      <c r="AV29" s="708"/>
      <c r="AW29" s="708"/>
      <c r="AX29" s="708"/>
      <c r="AY29" s="700" t="n">
        <f aca="false">SUM(AY30:BA44)</f>
        <v>0</v>
      </c>
      <c r="AZ29" s="700"/>
      <c r="BA29" s="700"/>
      <c r="BB29" s="710" t="s">
        <v>522</v>
      </c>
      <c r="BC29" s="713"/>
      <c r="BD29" s="714"/>
      <c r="BE29" s="683"/>
      <c r="BF29" s="684"/>
      <c r="BG29" s="708" t="n">
        <f aca="false">COUNTA(BK30:BM44)</f>
        <v>4</v>
      </c>
      <c r="BH29" s="708"/>
      <c r="BI29" s="708"/>
      <c r="BJ29" s="708"/>
      <c r="BK29" s="700" t="n">
        <f aca="false">SUM(BK30:BM44)</f>
        <v>114</v>
      </c>
      <c r="BL29" s="700"/>
      <c r="BM29" s="700"/>
      <c r="BN29" s="710" t="s">
        <v>522</v>
      </c>
      <c r="BO29" s="713"/>
      <c r="BP29" s="714"/>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row>
    <row r="30" customFormat="false" ht="12.6" hidden="false" customHeight="true" outlineLevel="0" collapsed="false">
      <c r="A30" s="635"/>
      <c r="B30" s="874"/>
      <c r="C30" s="884"/>
      <c r="D30" s="160"/>
      <c r="E30" s="160"/>
      <c r="F30" s="160"/>
      <c r="G30" s="160"/>
      <c r="H30" s="160"/>
      <c r="I30" s="1333"/>
      <c r="J30" s="1333"/>
      <c r="K30" s="1333"/>
      <c r="L30" s="1325"/>
      <c r="M30" s="1325"/>
      <c r="N30" s="1326"/>
      <c r="O30" s="1326"/>
      <c r="P30" s="1326"/>
      <c r="Q30" s="1326"/>
      <c r="R30" s="1326"/>
      <c r="S30" s="1326"/>
      <c r="T30" s="1326"/>
      <c r="U30" s="1326"/>
      <c r="V30" s="1327"/>
      <c r="W30" s="1327"/>
      <c r="X30" s="1328" t="n">
        <f aca="false">SUM(L30:W31)</f>
        <v>0</v>
      </c>
      <c r="Y30" s="1328"/>
      <c r="Z30" s="1335"/>
      <c r="AA30" s="1335"/>
      <c r="AB30" s="1335"/>
      <c r="AC30" s="1336"/>
      <c r="AD30" s="1336"/>
      <c r="AE30" s="1336"/>
      <c r="AF30" s="1337"/>
      <c r="AG30" s="1338"/>
      <c r="AH30" s="1338"/>
      <c r="AI30" s="1305" t="s">
        <v>638</v>
      </c>
      <c r="AJ30" s="1329"/>
      <c r="AK30" s="1329"/>
      <c r="AL30" s="1329"/>
      <c r="AM30" s="1329"/>
      <c r="AN30" s="1329"/>
      <c r="AO30" s="1329"/>
      <c r="AP30" s="1329"/>
      <c r="AQ30" s="1329"/>
      <c r="AR30" s="162"/>
      <c r="AS30" s="856"/>
      <c r="AT30" s="227"/>
      <c r="AU30" s="242" t="n">
        <v>1</v>
      </c>
      <c r="AV30" s="242"/>
      <c r="AW30" s="242"/>
      <c r="AX30" s="242"/>
      <c r="AY30" s="718"/>
      <c r="AZ30" s="718"/>
      <c r="BA30" s="718"/>
      <c r="BB30" s="716" t="s">
        <v>522</v>
      </c>
      <c r="BC30" s="717"/>
      <c r="BD30" s="688"/>
      <c r="BE30" s="683"/>
      <c r="BF30" s="684"/>
      <c r="BG30" s="242" t="n">
        <v>1</v>
      </c>
      <c r="BH30" s="242"/>
      <c r="BI30" s="242"/>
      <c r="BJ30" s="242"/>
      <c r="BK30" s="718" t="n">
        <v>40</v>
      </c>
      <c r="BL30" s="718"/>
      <c r="BM30" s="718"/>
      <c r="BN30" s="716" t="s">
        <v>522</v>
      </c>
      <c r="BO30" s="717"/>
      <c r="BP30" s="688"/>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row>
    <row r="31" customFormat="false" ht="12.6" hidden="false" customHeight="true" outlineLevel="0" collapsed="false">
      <c r="A31" s="635"/>
      <c r="B31" s="874"/>
      <c r="C31" s="884"/>
      <c r="D31" s="160"/>
      <c r="E31" s="160"/>
      <c r="F31" s="160"/>
      <c r="G31" s="160"/>
      <c r="H31" s="160"/>
      <c r="I31" s="1333"/>
      <c r="J31" s="1333"/>
      <c r="K31" s="1333"/>
      <c r="L31" s="1325"/>
      <c r="M31" s="1325"/>
      <c r="N31" s="1326"/>
      <c r="O31" s="1326"/>
      <c r="P31" s="1326"/>
      <c r="Q31" s="1326"/>
      <c r="R31" s="1326"/>
      <c r="S31" s="1326"/>
      <c r="T31" s="1326"/>
      <c r="U31" s="1326"/>
      <c r="V31" s="1327"/>
      <c r="W31" s="1327"/>
      <c r="X31" s="1328"/>
      <c r="Y31" s="1328"/>
      <c r="Z31" s="1335"/>
      <c r="AA31" s="1335"/>
      <c r="AB31" s="1335"/>
      <c r="AC31" s="1336"/>
      <c r="AD31" s="1336"/>
      <c r="AE31" s="1336"/>
      <c r="AF31" s="1337"/>
      <c r="AG31" s="1330" t="n">
        <v>0</v>
      </c>
      <c r="AH31" s="1330"/>
      <c r="AI31" s="1331"/>
      <c r="AJ31" s="1332"/>
      <c r="AK31" s="1332"/>
      <c r="AL31" s="1332"/>
      <c r="AM31" s="1332"/>
      <c r="AN31" s="1332"/>
      <c r="AO31" s="1332"/>
      <c r="AP31" s="1332"/>
      <c r="AQ31" s="1332"/>
      <c r="AR31" s="162"/>
      <c r="AS31" s="856"/>
      <c r="AT31" s="227"/>
      <c r="AU31" s="242" t="n">
        <v>2</v>
      </c>
      <c r="AV31" s="242"/>
      <c r="AW31" s="242"/>
      <c r="AX31" s="242"/>
      <c r="AY31" s="718"/>
      <c r="AZ31" s="718"/>
      <c r="BA31" s="718"/>
      <c r="BB31" s="716" t="s">
        <v>522</v>
      </c>
      <c r="BC31" s="720"/>
      <c r="BD31" s="722"/>
      <c r="BE31" s="683"/>
      <c r="BF31" s="684"/>
      <c r="BG31" s="242" t="n">
        <v>2</v>
      </c>
      <c r="BH31" s="242"/>
      <c r="BI31" s="242"/>
      <c r="BJ31" s="242"/>
      <c r="BK31" s="718" t="n">
        <v>34</v>
      </c>
      <c r="BL31" s="718"/>
      <c r="BM31" s="718"/>
      <c r="BN31" s="716" t="s">
        <v>522</v>
      </c>
      <c r="BO31" s="720"/>
      <c r="BP31" s="722"/>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row>
    <row r="32" customFormat="false" ht="12.6" hidden="false" customHeight="true" outlineLevel="0" collapsed="false">
      <c r="A32" s="635"/>
      <c r="B32" s="1265"/>
      <c r="C32" s="1266"/>
      <c r="D32" s="160"/>
      <c r="E32" s="160"/>
      <c r="F32" s="160"/>
      <c r="G32" s="160"/>
      <c r="H32" s="160"/>
      <c r="I32" s="1333"/>
      <c r="J32" s="1333"/>
      <c r="K32" s="1333"/>
      <c r="L32" s="1286" t="n">
        <v>0</v>
      </c>
      <c r="M32" s="1286"/>
      <c r="N32" s="1287" t="n">
        <v>0</v>
      </c>
      <c r="O32" s="1287"/>
      <c r="P32" s="1287" t="n">
        <v>0</v>
      </c>
      <c r="Q32" s="1287"/>
      <c r="R32" s="1287" t="n">
        <v>0</v>
      </c>
      <c r="S32" s="1287"/>
      <c r="T32" s="1287" t="n">
        <v>0</v>
      </c>
      <c r="U32" s="1287"/>
      <c r="V32" s="1288" t="n">
        <v>0</v>
      </c>
      <c r="W32" s="1288"/>
      <c r="X32" s="1334" t="n">
        <f aca="false">SUM(L32:W32)</f>
        <v>0</v>
      </c>
      <c r="Y32" s="1334"/>
      <c r="Z32" s="1335" t="str">
        <f aca="false">IF(X33=0,"",ROUNDDOWN(L33/3,1)+ROUNDDOWN((N33+P33)/6,1)+ROUNDDOWN(R33/15,1)+ROUNDDOWN((T33+V33)/30,1))</f>
        <v/>
      </c>
      <c r="AA32" s="1335"/>
      <c r="AB32" s="1335"/>
      <c r="AC32" s="1336" t="str">
        <f aca="false">IF(AF32+AG34=0,"",AF32+AG34)</f>
        <v/>
      </c>
      <c r="AD32" s="1336"/>
      <c r="AE32" s="1336"/>
      <c r="AF32" s="1337"/>
      <c r="AG32" s="1338"/>
      <c r="AH32" s="1338"/>
      <c r="AI32" s="1294" t="s">
        <v>637</v>
      </c>
      <c r="AJ32" s="1339"/>
      <c r="AK32" s="1339"/>
      <c r="AL32" s="1339"/>
      <c r="AM32" s="1339"/>
      <c r="AN32" s="1339"/>
      <c r="AO32" s="1339"/>
      <c r="AP32" s="1339"/>
      <c r="AQ32" s="1339"/>
      <c r="AR32" s="162"/>
      <c r="AS32" s="856"/>
      <c r="AT32" s="227"/>
      <c r="AU32" s="242" t="n">
        <v>3</v>
      </c>
      <c r="AV32" s="242"/>
      <c r="AW32" s="242"/>
      <c r="AX32" s="242"/>
      <c r="AY32" s="718"/>
      <c r="AZ32" s="718"/>
      <c r="BA32" s="718"/>
      <c r="BB32" s="716" t="s">
        <v>522</v>
      </c>
      <c r="BC32" s="720"/>
      <c r="BD32" s="722"/>
      <c r="BE32" s="683"/>
      <c r="BF32" s="684"/>
      <c r="BG32" s="242" t="n">
        <v>3</v>
      </c>
      <c r="BH32" s="242"/>
      <c r="BI32" s="242"/>
      <c r="BJ32" s="242"/>
      <c r="BK32" s="718" t="n">
        <v>20</v>
      </c>
      <c r="BL32" s="718"/>
      <c r="BM32" s="718"/>
      <c r="BN32" s="716" t="s">
        <v>522</v>
      </c>
      <c r="BO32" s="720"/>
      <c r="BP32" s="722"/>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row>
    <row r="33" customFormat="false" ht="12.6" hidden="false" customHeight="true" outlineLevel="0" collapsed="false">
      <c r="A33" s="635"/>
      <c r="B33" s="874"/>
      <c r="C33" s="884"/>
      <c r="D33" s="160"/>
      <c r="E33" s="160"/>
      <c r="F33" s="160"/>
      <c r="G33" s="160"/>
      <c r="H33" s="160"/>
      <c r="I33" s="1333"/>
      <c r="J33" s="1333"/>
      <c r="K33" s="1333"/>
      <c r="L33" s="1325"/>
      <c r="M33" s="1325"/>
      <c r="N33" s="1326"/>
      <c r="O33" s="1326"/>
      <c r="P33" s="1326"/>
      <c r="Q33" s="1326"/>
      <c r="R33" s="1326"/>
      <c r="S33" s="1326"/>
      <c r="T33" s="1326"/>
      <c r="U33" s="1326"/>
      <c r="V33" s="1327"/>
      <c r="W33" s="1327"/>
      <c r="X33" s="1328" t="n">
        <f aca="false">SUM(L33:W34)</f>
        <v>0</v>
      </c>
      <c r="Y33" s="1328"/>
      <c r="Z33" s="1335"/>
      <c r="AA33" s="1335"/>
      <c r="AB33" s="1335"/>
      <c r="AC33" s="1336"/>
      <c r="AD33" s="1336"/>
      <c r="AE33" s="1336"/>
      <c r="AF33" s="1337"/>
      <c r="AG33" s="1338"/>
      <c r="AH33" s="1338"/>
      <c r="AI33" s="1305" t="s">
        <v>638</v>
      </c>
      <c r="AJ33" s="1329"/>
      <c r="AK33" s="1329"/>
      <c r="AL33" s="1329"/>
      <c r="AM33" s="1329"/>
      <c r="AN33" s="1329"/>
      <c r="AO33" s="1329"/>
      <c r="AP33" s="1329"/>
      <c r="AQ33" s="1329"/>
      <c r="AR33" s="162"/>
      <c r="AS33" s="856"/>
      <c r="AT33" s="227"/>
      <c r="AU33" s="242" t="n">
        <v>4</v>
      </c>
      <c r="AV33" s="242"/>
      <c r="AW33" s="242"/>
      <c r="AX33" s="242"/>
      <c r="AY33" s="718"/>
      <c r="AZ33" s="718"/>
      <c r="BA33" s="718"/>
      <c r="BB33" s="716" t="s">
        <v>522</v>
      </c>
      <c r="BC33" s="720"/>
      <c r="BD33" s="722"/>
      <c r="BE33" s="683"/>
      <c r="BF33" s="684"/>
      <c r="BG33" s="242" t="n">
        <v>4</v>
      </c>
      <c r="BH33" s="242"/>
      <c r="BI33" s="242"/>
      <c r="BJ33" s="242"/>
      <c r="BK33" s="718" t="n">
        <v>20</v>
      </c>
      <c r="BL33" s="718"/>
      <c r="BM33" s="718"/>
      <c r="BN33" s="716" t="s">
        <v>522</v>
      </c>
      <c r="BO33" s="720"/>
      <c r="BP33" s="722"/>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row>
    <row r="34" customFormat="false" ht="12.6" hidden="false" customHeight="true" outlineLevel="0" collapsed="false">
      <c r="A34" s="635"/>
      <c r="B34" s="874"/>
      <c r="C34" s="884"/>
      <c r="D34" s="160"/>
      <c r="E34" s="160"/>
      <c r="F34" s="160"/>
      <c r="G34" s="160"/>
      <c r="H34" s="160"/>
      <c r="I34" s="1333"/>
      <c r="J34" s="1333"/>
      <c r="K34" s="1333"/>
      <c r="L34" s="1325"/>
      <c r="M34" s="1325"/>
      <c r="N34" s="1326"/>
      <c r="O34" s="1326"/>
      <c r="P34" s="1326"/>
      <c r="Q34" s="1326"/>
      <c r="R34" s="1326"/>
      <c r="S34" s="1326"/>
      <c r="T34" s="1326"/>
      <c r="U34" s="1326"/>
      <c r="V34" s="1327"/>
      <c r="W34" s="1327"/>
      <c r="X34" s="1328"/>
      <c r="Y34" s="1328"/>
      <c r="Z34" s="1335"/>
      <c r="AA34" s="1335"/>
      <c r="AB34" s="1335"/>
      <c r="AC34" s="1336"/>
      <c r="AD34" s="1336"/>
      <c r="AE34" s="1336"/>
      <c r="AF34" s="1337"/>
      <c r="AG34" s="1330" t="n">
        <v>0</v>
      </c>
      <c r="AH34" s="1330"/>
      <c r="AI34" s="1331"/>
      <c r="AJ34" s="1332"/>
      <c r="AK34" s="1332"/>
      <c r="AL34" s="1332"/>
      <c r="AM34" s="1332"/>
      <c r="AN34" s="1332"/>
      <c r="AO34" s="1332"/>
      <c r="AP34" s="1332"/>
      <c r="AQ34" s="1332"/>
      <c r="AR34" s="162"/>
      <c r="AS34" s="856"/>
      <c r="AT34" s="227"/>
      <c r="AU34" s="242" t="n">
        <v>5</v>
      </c>
      <c r="AV34" s="242"/>
      <c r="AW34" s="242"/>
      <c r="AX34" s="242"/>
      <c r="AY34" s="718"/>
      <c r="AZ34" s="718"/>
      <c r="BA34" s="718"/>
      <c r="BB34" s="716" t="s">
        <v>522</v>
      </c>
      <c r="BC34" s="720"/>
      <c r="BD34" s="722"/>
      <c r="BE34" s="683"/>
      <c r="BF34" s="684"/>
      <c r="BG34" s="242" t="n">
        <v>5</v>
      </c>
      <c r="BH34" s="242"/>
      <c r="BI34" s="242"/>
      <c r="BJ34" s="242"/>
      <c r="BK34" s="718"/>
      <c r="BL34" s="718"/>
      <c r="BM34" s="718"/>
      <c r="BN34" s="716" t="s">
        <v>522</v>
      </c>
      <c r="BO34" s="720"/>
      <c r="BP34" s="722"/>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row>
    <row r="35" customFormat="false" ht="12.6" hidden="false" customHeight="true" outlineLevel="0" collapsed="false">
      <c r="A35" s="635"/>
      <c r="B35" s="1265"/>
      <c r="C35" s="1266"/>
      <c r="D35" s="1268"/>
      <c r="E35" s="1268"/>
      <c r="F35" s="1268"/>
      <c r="G35" s="1268"/>
      <c r="H35" s="1268"/>
      <c r="I35" s="1333"/>
      <c r="J35" s="1333"/>
      <c r="K35" s="1333"/>
      <c r="L35" s="1286" t="n">
        <v>0</v>
      </c>
      <c r="M35" s="1286"/>
      <c r="N35" s="1287" t="n">
        <v>0</v>
      </c>
      <c r="O35" s="1287"/>
      <c r="P35" s="1287" t="n">
        <v>0</v>
      </c>
      <c r="Q35" s="1287"/>
      <c r="R35" s="1287" t="n">
        <v>0</v>
      </c>
      <c r="S35" s="1287"/>
      <c r="T35" s="1287" t="n">
        <v>0</v>
      </c>
      <c r="U35" s="1287"/>
      <c r="V35" s="1288" t="n">
        <v>0</v>
      </c>
      <c r="W35" s="1288"/>
      <c r="X35" s="1334" t="n">
        <f aca="false">SUM(L35:W35)</f>
        <v>0</v>
      </c>
      <c r="Y35" s="1334"/>
      <c r="Z35" s="1335" t="str">
        <f aca="false">IF(X36=0,"",ROUNDDOWN(L36/3,1)+ROUNDDOWN((N36+P36)/6,1)+ROUNDDOWN(R36/15,1)+ROUNDDOWN((T36+V36)/30,1))</f>
        <v/>
      </c>
      <c r="AA35" s="1335"/>
      <c r="AB35" s="1335"/>
      <c r="AC35" s="1336" t="str">
        <f aca="false">IF(AF35+AG37=0,"",AF35+AG37)</f>
        <v/>
      </c>
      <c r="AD35" s="1336"/>
      <c r="AE35" s="1336"/>
      <c r="AF35" s="1337"/>
      <c r="AG35" s="1338"/>
      <c r="AH35" s="1338"/>
      <c r="AI35" s="1294" t="s">
        <v>637</v>
      </c>
      <c r="AJ35" s="1339"/>
      <c r="AK35" s="1339"/>
      <c r="AL35" s="1339"/>
      <c r="AM35" s="1339"/>
      <c r="AN35" s="1339"/>
      <c r="AO35" s="1339"/>
      <c r="AP35" s="1339"/>
      <c r="AQ35" s="1339"/>
      <c r="AR35" s="162"/>
      <c r="AS35" s="856"/>
      <c r="AT35" s="227"/>
      <c r="AU35" s="242" t="n">
        <v>6</v>
      </c>
      <c r="AV35" s="242"/>
      <c r="AW35" s="242"/>
      <c r="AX35" s="242"/>
      <c r="AY35" s="718"/>
      <c r="AZ35" s="718"/>
      <c r="BA35" s="718"/>
      <c r="BB35" s="716" t="s">
        <v>522</v>
      </c>
      <c r="BC35" s="717"/>
      <c r="BD35" s="688"/>
      <c r="BE35" s="731"/>
      <c r="BF35" s="729"/>
      <c r="BG35" s="242" t="n">
        <v>6</v>
      </c>
      <c r="BH35" s="242"/>
      <c r="BI35" s="242"/>
      <c r="BJ35" s="242"/>
      <c r="BK35" s="718"/>
      <c r="BL35" s="718"/>
      <c r="BM35" s="718"/>
      <c r="BN35" s="716" t="s">
        <v>522</v>
      </c>
      <c r="BO35" s="717"/>
      <c r="BP35" s="688"/>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row>
    <row r="36" customFormat="false" ht="12.6" hidden="false" customHeight="true" outlineLevel="0" collapsed="false">
      <c r="A36" s="635"/>
      <c r="B36" s="874"/>
      <c r="C36" s="884"/>
      <c r="D36" s="1268"/>
      <c r="E36" s="1268"/>
      <c r="F36" s="1268"/>
      <c r="G36" s="1268"/>
      <c r="H36" s="1268"/>
      <c r="I36" s="1333"/>
      <c r="J36" s="1333"/>
      <c r="K36" s="1333"/>
      <c r="L36" s="1325"/>
      <c r="M36" s="1325"/>
      <c r="N36" s="1326"/>
      <c r="O36" s="1326"/>
      <c r="P36" s="1326"/>
      <c r="Q36" s="1326"/>
      <c r="R36" s="1326"/>
      <c r="S36" s="1326"/>
      <c r="T36" s="1326"/>
      <c r="U36" s="1326"/>
      <c r="V36" s="1327"/>
      <c r="W36" s="1327"/>
      <c r="X36" s="1328" t="n">
        <f aca="false">SUM(L36:W37)</f>
        <v>0</v>
      </c>
      <c r="Y36" s="1328"/>
      <c r="Z36" s="1335"/>
      <c r="AA36" s="1335"/>
      <c r="AB36" s="1335"/>
      <c r="AC36" s="1336"/>
      <c r="AD36" s="1336"/>
      <c r="AE36" s="1336"/>
      <c r="AF36" s="1337"/>
      <c r="AG36" s="1338"/>
      <c r="AH36" s="1338"/>
      <c r="AI36" s="1305" t="s">
        <v>638</v>
      </c>
      <c r="AJ36" s="1329"/>
      <c r="AK36" s="1329"/>
      <c r="AL36" s="1329"/>
      <c r="AM36" s="1329"/>
      <c r="AN36" s="1329"/>
      <c r="AO36" s="1329"/>
      <c r="AP36" s="1329"/>
      <c r="AQ36" s="1329"/>
      <c r="AR36" s="162"/>
      <c r="AS36" s="856"/>
      <c r="AT36" s="227"/>
      <c r="AU36" s="242" t="n">
        <v>7</v>
      </c>
      <c r="AV36" s="242"/>
      <c r="AW36" s="242"/>
      <c r="AX36" s="242"/>
      <c r="AY36" s="718"/>
      <c r="AZ36" s="718"/>
      <c r="BA36" s="718"/>
      <c r="BB36" s="716" t="s">
        <v>522</v>
      </c>
      <c r="BC36" s="720"/>
      <c r="BD36" s="722"/>
      <c r="BE36" s="683"/>
      <c r="BF36" s="684"/>
      <c r="BG36" s="242" t="n">
        <v>7</v>
      </c>
      <c r="BH36" s="242"/>
      <c r="BI36" s="242"/>
      <c r="BJ36" s="242"/>
      <c r="BK36" s="718"/>
      <c r="BL36" s="718"/>
      <c r="BM36" s="718"/>
      <c r="BN36" s="716" t="s">
        <v>522</v>
      </c>
      <c r="BO36" s="720"/>
      <c r="BP36" s="722"/>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row>
    <row r="37" customFormat="false" ht="12.6" hidden="false" customHeight="true" outlineLevel="0" collapsed="false">
      <c r="A37" s="635"/>
      <c r="B37" s="874"/>
      <c r="C37" s="884"/>
      <c r="D37" s="1268"/>
      <c r="E37" s="1268"/>
      <c r="F37" s="1268"/>
      <c r="G37" s="1268"/>
      <c r="H37" s="1268"/>
      <c r="I37" s="1333"/>
      <c r="J37" s="1333"/>
      <c r="K37" s="1333"/>
      <c r="L37" s="1325"/>
      <c r="M37" s="1325"/>
      <c r="N37" s="1326"/>
      <c r="O37" s="1326"/>
      <c r="P37" s="1326"/>
      <c r="Q37" s="1326"/>
      <c r="R37" s="1326"/>
      <c r="S37" s="1326"/>
      <c r="T37" s="1326"/>
      <c r="U37" s="1326"/>
      <c r="V37" s="1327"/>
      <c r="W37" s="1327"/>
      <c r="X37" s="1328"/>
      <c r="Y37" s="1328"/>
      <c r="Z37" s="1335"/>
      <c r="AA37" s="1335"/>
      <c r="AB37" s="1335"/>
      <c r="AC37" s="1336"/>
      <c r="AD37" s="1336"/>
      <c r="AE37" s="1336"/>
      <c r="AF37" s="1337"/>
      <c r="AG37" s="1330" t="n">
        <v>0</v>
      </c>
      <c r="AH37" s="1330"/>
      <c r="AI37" s="1331"/>
      <c r="AJ37" s="1332"/>
      <c r="AK37" s="1332"/>
      <c r="AL37" s="1332"/>
      <c r="AM37" s="1332"/>
      <c r="AN37" s="1332"/>
      <c r="AO37" s="1332"/>
      <c r="AP37" s="1332"/>
      <c r="AQ37" s="1332"/>
      <c r="AR37" s="162"/>
      <c r="AS37" s="856"/>
      <c r="AT37" s="227"/>
      <c r="AU37" s="242" t="n">
        <v>8</v>
      </c>
      <c r="AV37" s="242"/>
      <c r="AW37" s="242"/>
      <c r="AX37" s="242"/>
      <c r="AY37" s="718"/>
      <c r="AZ37" s="718"/>
      <c r="BA37" s="718"/>
      <c r="BB37" s="716" t="s">
        <v>522</v>
      </c>
      <c r="BC37" s="720"/>
      <c r="BD37" s="722"/>
      <c r="BE37" s="735"/>
      <c r="BF37" s="732"/>
      <c r="BG37" s="242" t="n">
        <v>8</v>
      </c>
      <c r="BH37" s="242"/>
      <c r="BI37" s="242"/>
      <c r="BJ37" s="242"/>
      <c r="BK37" s="718"/>
      <c r="BL37" s="718"/>
      <c r="BM37" s="718"/>
      <c r="BN37" s="716" t="s">
        <v>522</v>
      </c>
      <c r="BO37" s="720"/>
      <c r="BP37" s="722"/>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row>
    <row r="38" customFormat="false" ht="12.6" hidden="false" customHeight="true" outlineLevel="0" collapsed="false">
      <c r="A38" s="635"/>
      <c r="B38" s="1265"/>
      <c r="C38" s="1266"/>
      <c r="D38" s="160"/>
      <c r="E38" s="160"/>
      <c r="F38" s="160"/>
      <c r="G38" s="160"/>
      <c r="H38" s="160"/>
      <c r="I38" s="1333"/>
      <c r="J38" s="1333"/>
      <c r="K38" s="1333"/>
      <c r="L38" s="1286" t="n">
        <v>0</v>
      </c>
      <c r="M38" s="1286"/>
      <c r="N38" s="1287" t="n">
        <v>0</v>
      </c>
      <c r="O38" s="1287"/>
      <c r="P38" s="1287" t="n">
        <v>0</v>
      </c>
      <c r="Q38" s="1287"/>
      <c r="R38" s="1287" t="n">
        <v>0</v>
      </c>
      <c r="S38" s="1287"/>
      <c r="T38" s="1287" t="n">
        <v>0</v>
      </c>
      <c r="U38" s="1287"/>
      <c r="V38" s="1288" t="n">
        <v>0</v>
      </c>
      <c r="W38" s="1288"/>
      <c r="X38" s="1334" t="n">
        <f aca="false">SUM(L38:W38)</f>
        <v>0</v>
      </c>
      <c r="Y38" s="1334"/>
      <c r="Z38" s="1335" t="str">
        <f aca="false">IF(X39=0,"",ROUNDDOWN(L39/3,1)+ROUNDDOWN((N39+P39)/6,1)+ROUNDDOWN(R39/15,1)+ROUNDDOWN((T39+V39)/30,1))</f>
        <v/>
      </c>
      <c r="AA38" s="1335"/>
      <c r="AB38" s="1335"/>
      <c r="AC38" s="1336" t="str">
        <f aca="false">IF(AF38+AG40=0,"",AF38+AG40)</f>
        <v/>
      </c>
      <c r="AD38" s="1336"/>
      <c r="AE38" s="1336"/>
      <c r="AF38" s="1337"/>
      <c r="AG38" s="1338"/>
      <c r="AH38" s="1338"/>
      <c r="AI38" s="1294" t="s">
        <v>637</v>
      </c>
      <c r="AJ38" s="1339"/>
      <c r="AK38" s="1339"/>
      <c r="AL38" s="1339"/>
      <c r="AM38" s="1339"/>
      <c r="AN38" s="1339"/>
      <c r="AO38" s="1339"/>
      <c r="AP38" s="1339"/>
      <c r="AQ38" s="1339"/>
      <c r="AR38" s="162"/>
      <c r="AS38" s="856"/>
      <c r="AT38" s="227"/>
      <c r="AU38" s="242" t="n">
        <v>9</v>
      </c>
      <c r="AV38" s="242"/>
      <c r="AW38" s="242"/>
      <c r="AX38" s="242"/>
      <c r="AY38" s="718"/>
      <c r="AZ38" s="718"/>
      <c r="BA38" s="718"/>
      <c r="BB38" s="716" t="s">
        <v>522</v>
      </c>
      <c r="BC38" s="720"/>
      <c r="BD38" s="722"/>
      <c r="BE38" s="735"/>
      <c r="BF38" s="732"/>
      <c r="BG38" s="242" t="n">
        <v>9</v>
      </c>
      <c r="BH38" s="242"/>
      <c r="BI38" s="242"/>
      <c r="BJ38" s="242"/>
      <c r="BK38" s="718"/>
      <c r="BL38" s="718"/>
      <c r="BM38" s="718"/>
      <c r="BN38" s="716" t="s">
        <v>522</v>
      </c>
      <c r="BO38" s="720"/>
      <c r="BP38" s="722"/>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row>
    <row r="39" customFormat="false" ht="12.6" hidden="false" customHeight="true" outlineLevel="0" collapsed="false">
      <c r="A39" s="635"/>
      <c r="B39" s="874"/>
      <c r="C39" s="884"/>
      <c r="D39" s="160"/>
      <c r="E39" s="160"/>
      <c r="F39" s="160"/>
      <c r="G39" s="160"/>
      <c r="H39" s="160"/>
      <c r="I39" s="1333"/>
      <c r="J39" s="1333"/>
      <c r="K39" s="1333"/>
      <c r="L39" s="1325"/>
      <c r="M39" s="1325"/>
      <c r="N39" s="1326"/>
      <c r="O39" s="1326"/>
      <c r="P39" s="1326"/>
      <c r="Q39" s="1326"/>
      <c r="R39" s="1326"/>
      <c r="S39" s="1326"/>
      <c r="T39" s="1326"/>
      <c r="U39" s="1326"/>
      <c r="V39" s="1327"/>
      <c r="W39" s="1327"/>
      <c r="X39" s="1328" t="n">
        <f aca="false">SUM(L39:W40)</f>
        <v>0</v>
      </c>
      <c r="Y39" s="1328"/>
      <c r="Z39" s="1335"/>
      <c r="AA39" s="1335"/>
      <c r="AB39" s="1335"/>
      <c r="AC39" s="1336"/>
      <c r="AD39" s="1336"/>
      <c r="AE39" s="1336"/>
      <c r="AF39" s="1337"/>
      <c r="AG39" s="1338"/>
      <c r="AH39" s="1338"/>
      <c r="AI39" s="1305" t="s">
        <v>638</v>
      </c>
      <c r="AJ39" s="1329"/>
      <c r="AK39" s="1329"/>
      <c r="AL39" s="1329"/>
      <c r="AM39" s="1329"/>
      <c r="AN39" s="1329"/>
      <c r="AO39" s="1329"/>
      <c r="AP39" s="1329"/>
      <c r="AQ39" s="1329"/>
      <c r="AR39" s="162"/>
      <c r="AS39" s="856"/>
      <c r="AT39" s="227"/>
      <c r="AU39" s="242" t="n">
        <v>10</v>
      </c>
      <c r="AV39" s="242"/>
      <c r="AW39" s="242"/>
      <c r="AX39" s="242"/>
      <c r="AY39" s="718"/>
      <c r="AZ39" s="718"/>
      <c r="BA39" s="718"/>
      <c r="BB39" s="716" t="s">
        <v>522</v>
      </c>
      <c r="BC39" s="720"/>
      <c r="BD39" s="722"/>
      <c r="BE39" s="741"/>
      <c r="BF39" s="738"/>
      <c r="BG39" s="242" t="n">
        <v>10</v>
      </c>
      <c r="BH39" s="242"/>
      <c r="BI39" s="242"/>
      <c r="BJ39" s="242"/>
      <c r="BK39" s="718"/>
      <c r="BL39" s="718"/>
      <c r="BM39" s="718"/>
      <c r="BN39" s="716" t="s">
        <v>522</v>
      </c>
      <c r="BO39" s="720"/>
      <c r="BP39" s="722"/>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row>
    <row r="40" customFormat="false" ht="12.6" hidden="false" customHeight="true" outlineLevel="0" collapsed="false">
      <c r="A40" s="635"/>
      <c r="B40" s="874"/>
      <c r="C40" s="884"/>
      <c r="D40" s="160"/>
      <c r="E40" s="160"/>
      <c r="F40" s="160"/>
      <c r="G40" s="160"/>
      <c r="H40" s="160"/>
      <c r="I40" s="1333"/>
      <c r="J40" s="1333"/>
      <c r="K40" s="1333"/>
      <c r="L40" s="1325"/>
      <c r="M40" s="1325"/>
      <c r="N40" s="1326"/>
      <c r="O40" s="1326"/>
      <c r="P40" s="1326"/>
      <c r="Q40" s="1326"/>
      <c r="R40" s="1326"/>
      <c r="S40" s="1326"/>
      <c r="T40" s="1326"/>
      <c r="U40" s="1326"/>
      <c r="V40" s="1327"/>
      <c r="W40" s="1327"/>
      <c r="X40" s="1328"/>
      <c r="Y40" s="1328"/>
      <c r="Z40" s="1335"/>
      <c r="AA40" s="1335"/>
      <c r="AB40" s="1335"/>
      <c r="AC40" s="1336"/>
      <c r="AD40" s="1336"/>
      <c r="AE40" s="1336"/>
      <c r="AF40" s="1337"/>
      <c r="AG40" s="1330" t="n">
        <v>0</v>
      </c>
      <c r="AH40" s="1330"/>
      <c r="AI40" s="1331"/>
      <c r="AJ40" s="1332"/>
      <c r="AK40" s="1332"/>
      <c r="AL40" s="1332"/>
      <c r="AM40" s="1332"/>
      <c r="AN40" s="1332"/>
      <c r="AO40" s="1332"/>
      <c r="AP40" s="1332"/>
      <c r="AQ40" s="1332"/>
      <c r="AR40" s="162"/>
      <c r="AS40" s="856"/>
      <c r="AT40" s="227"/>
      <c r="AU40" s="242" t="n">
        <v>11</v>
      </c>
      <c r="AV40" s="242"/>
      <c r="AW40" s="242"/>
      <c r="AX40" s="242"/>
      <c r="AY40" s="718"/>
      <c r="AZ40" s="718"/>
      <c r="BA40" s="718"/>
      <c r="BB40" s="716" t="s">
        <v>522</v>
      </c>
      <c r="BC40" s="717"/>
      <c r="BD40" s="688"/>
      <c r="BE40" s="741"/>
      <c r="BF40" s="738"/>
      <c r="BG40" s="242" t="n">
        <v>11</v>
      </c>
      <c r="BH40" s="242"/>
      <c r="BI40" s="242"/>
      <c r="BJ40" s="242"/>
      <c r="BK40" s="718"/>
      <c r="BL40" s="718"/>
      <c r="BM40" s="718"/>
      <c r="BN40" s="716" t="s">
        <v>522</v>
      </c>
      <c r="BO40" s="717"/>
      <c r="BP40" s="688"/>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row>
    <row r="41" customFormat="false" ht="12.6" hidden="false" customHeight="true" outlineLevel="0" collapsed="false">
      <c r="A41" s="635"/>
      <c r="B41" s="1265"/>
      <c r="C41" s="1266"/>
      <c r="D41" s="160"/>
      <c r="E41" s="160"/>
      <c r="F41" s="160"/>
      <c r="G41" s="160"/>
      <c r="H41" s="160"/>
      <c r="I41" s="1333"/>
      <c r="J41" s="1333"/>
      <c r="K41" s="1333"/>
      <c r="L41" s="1286" t="n">
        <v>0</v>
      </c>
      <c r="M41" s="1286"/>
      <c r="N41" s="1287" t="n">
        <v>0</v>
      </c>
      <c r="O41" s="1287"/>
      <c r="P41" s="1287" t="n">
        <v>0</v>
      </c>
      <c r="Q41" s="1287"/>
      <c r="R41" s="1287" t="n">
        <v>0</v>
      </c>
      <c r="S41" s="1287"/>
      <c r="T41" s="1287" t="n">
        <v>0</v>
      </c>
      <c r="U41" s="1287"/>
      <c r="V41" s="1288" t="n">
        <v>0</v>
      </c>
      <c r="W41" s="1288"/>
      <c r="X41" s="1334" t="n">
        <f aca="false">SUM(L41:W41)</f>
        <v>0</v>
      </c>
      <c r="Y41" s="1334"/>
      <c r="Z41" s="1335" t="str">
        <f aca="false">IF(X42=0,"",ROUNDDOWN(L42/3,1)+ROUNDDOWN((N42+P42)/6,1)+ROUNDDOWN(R42/15,1)+ROUNDDOWN((T42+V42)/30,1))</f>
        <v/>
      </c>
      <c r="AA41" s="1335"/>
      <c r="AB41" s="1335"/>
      <c r="AC41" s="1336" t="str">
        <f aca="false">IF(AF41+AG43=0,"",AF41+AG43)</f>
        <v/>
      </c>
      <c r="AD41" s="1336"/>
      <c r="AE41" s="1336"/>
      <c r="AF41" s="1337"/>
      <c r="AG41" s="1338"/>
      <c r="AH41" s="1338"/>
      <c r="AI41" s="1294" t="s">
        <v>637</v>
      </c>
      <c r="AJ41" s="1339"/>
      <c r="AK41" s="1339"/>
      <c r="AL41" s="1339"/>
      <c r="AM41" s="1339"/>
      <c r="AN41" s="1339"/>
      <c r="AO41" s="1339"/>
      <c r="AP41" s="1339"/>
      <c r="AQ41" s="1339"/>
      <c r="AR41" s="162"/>
      <c r="AS41" s="856"/>
      <c r="AT41" s="227"/>
      <c r="AU41" s="242" t="n">
        <v>12</v>
      </c>
      <c r="AV41" s="242"/>
      <c r="AW41" s="242"/>
      <c r="AX41" s="242"/>
      <c r="AY41" s="718"/>
      <c r="AZ41" s="718"/>
      <c r="BA41" s="718"/>
      <c r="BB41" s="716" t="s">
        <v>522</v>
      </c>
      <c r="BC41" s="720"/>
      <c r="BD41" s="722"/>
      <c r="BE41" s="741"/>
      <c r="BF41" s="738"/>
      <c r="BG41" s="242" t="n">
        <v>12</v>
      </c>
      <c r="BH41" s="242"/>
      <c r="BI41" s="242"/>
      <c r="BJ41" s="242"/>
      <c r="BK41" s="718"/>
      <c r="BL41" s="718"/>
      <c r="BM41" s="718"/>
      <c r="BN41" s="716" t="s">
        <v>522</v>
      </c>
      <c r="BO41" s="720"/>
      <c r="BP41" s="722"/>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row>
    <row r="42" customFormat="false" ht="12.6" hidden="false" customHeight="true" outlineLevel="0" collapsed="false">
      <c r="A42" s="635"/>
      <c r="B42" s="874"/>
      <c r="C42" s="884"/>
      <c r="D42" s="160"/>
      <c r="E42" s="160"/>
      <c r="F42" s="160"/>
      <c r="G42" s="160"/>
      <c r="H42" s="160"/>
      <c r="I42" s="1333"/>
      <c r="J42" s="1333"/>
      <c r="K42" s="1333"/>
      <c r="L42" s="1325"/>
      <c r="M42" s="1325"/>
      <c r="N42" s="1326"/>
      <c r="O42" s="1326"/>
      <c r="P42" s="1326"/>
      <c r="Q42" s="1326"/>
      <c r="R42" s="1326"/>
      <c r="S42" s="1326"/>
      <c r="T42" s="1326"/>
      <c r="U42" s="1326"/>
      <c r="V42" s="1327"/>
      <c r="W42" s="1327"/>
      <c r="X42" s="1328" t="n">
        <f aca="false">SUM(L42:W43)</f>
        <v>0</v>
      </c>
      <c r="Y42" s="1328"/>
      <c r="Z42" s="1335"/>
      <c r="AA42" s="1335"/>
      <c r="AB42" s="1335"/>
      <c r="AC42" s="1336"/>
      <c r="AD42" s="1336"/>
      <c r="AE42" s="1336"/>
      <c r="AF42" s="1337"/>
      <c r="AG42" s="1338"/>
      <c r="AH42" s="1338"/>
      <c r="AI42" s="1305" t="s">
        <v>638</v>
      </c>
      <c r="AJ42" s="1329"/>
      <c r="AK42" s="1329"/>
      <c r="AL42" s="1329"/>
      <c r="AM42" s="1329"/>
      <c r="AN42" s="1329"/>
      <c r="AO42" s="1329"/>
      <c r="AP42" s="1329"/>
      <c r="AQ42" s="1329"/>
      <c r="AR42" s="162"/>
      <c r="AS42" s="856"/>
      <c r="AT42" s="227"/>
      <c r="AU42" s="242" t="n">
        <v>13</v>
      </c>
      <c r="AV42" s="242"/>
      <c r="AW42" s="242"/>
      <c r="AX42" s="242"/>
      <c r="AY42" s="718"/>
      <c r="AZ42" s="718"/>
      <c r="BA42" s="718"/>
      <c r="BB42" s="716" t="s">
        <v>522</v>
      </c>
      <c r="BC42" s="720"/>
      <c r="BD42" s="722"/>
      <c r="BE42" s="741"/>
      <c r="BF42" s="738"/>
      <c r="BG42" s="242" t="n">
        <v>13</v>
      </c>
      <c r="BH42" s="242"/>
      <c r="BI42" s="242"/>
      <c r="BJ42" s="242"/>
      <c r="BK42" s="718"/>
      <c r="BL42" s="718"/>
      <c r="BM42" s="718"/>
      <c r="BN42" s="716" t="s">
        <v>522</v>
      </c>
      <c r="BO42" s="720"/>
      <c r="BP42" s="722"/>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row>
    <row r="43" customFormat="false" ht="12.6" hidden="false" customHeight="true" outlineLevel="0" collapsed="false">
      <c r="A43" s="635"/>
      <c r="B43" s="874"/>
      <c r="C43" s="884"/>
      <c r="D43" s="160"/>
      <c r="E43" s="160"/>
      <c r="F43" s="160"/>
      <c r="G43" s="160"/>
      <c r="H43" s="160"/>
      <c r="I43" s="1333"/>
      <c r="J43" s="1333"/>
      <c r="K43" s="1333"/>
      <c r="L43" s="1325"/>
      <c r="M43" s="1325"/>
      <c r="N43" s="1326"/>
      <c r="O43" s="1326"/>
      <c r="P43" s="1326"/>
      <c r="Q43" s="1326"/>
      <c r="R43" s="1326"/>
      <c r="S43" s="1326"/>
      <c r="T43" s="1326"/>
      <c r="U43" s="1326"/>
      <c r="V43" s="1327"/>
      <c r="W43" s="1327"/>
      <c r="X43" s="1328"/>
      <c r="Y43" s="1328"/>
      <c r="Z43" s="1335"/>
      <c r="AA43" s="1335"/>
      <c r="AB43" s="1335"/>
      <c r="AC43" s="1336"/>
      <c r="AD43" s="1336"/>
      <c r="AE43" s="1336"/>
      <c r="AF43" s="1337"/>
      <c r="AG43" s="1330" t="n">
        <v>0</v>
      </c>
      <c r="AH43" s="1330"/>
      <c r="AI43" s="1331"/>
      <c r="AJ43" s="1332"/>
      <c r="AK43" s="1332"/>
      <c r="AL43" s="1332"/>
      <c r="AM43" s="1332"/>
      <c r="AN43" s="1332"/>
      <c r="AO43" s="1332"/>
      <c r="AP43" s="1332"/>
      <c r="AQ43" s="1332"/>
      <c r="AR43" s="162"/>
      <c r="AS43" s="856"/>
      <c r="AT43" s="227"/>
      <c r="AU43" s="242" t="n">
        <v>14</v>
      </c>
      <c r="AV43" s="242"/>
      <c r="AW43" s="242"/>
      <c r="AX43" s="242"/>
      <c r="AY43" s="718"/>
      <c r="AZ43" s="718"/>
      <c r="BA43" s="718"/>
      <c r="BB43" s="716" t="s">
        <v>522</v>
      </c>
      <c r="BC43" s="720"/>
      <c r="BD43" s="722"/>
      <c r="BE43" s="741"/>
      <c r="BF43" s="738"/>
      <c r="BG43" s="242" t="n">
        <v>14</v>
      </c>
      <c r="BH43" s="242"/>
      <c r="BI43" s="242"/>
      <c r="BJ43" s="242"/>
      <c r="BK43" s="718"/>
      <c r="BL43" s="718"/>
      <c r="BM43" s="718"/>
      <c r="BN43" s="716" t="s">
        <v>522</v>
      </c>
      <c r="BO43" s="720"/>
      <c r="BP43" s="722"/>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row>
    <row r="44" customFormat="false" ht="12.6" hidden="false" customHeight="true" outlineLevel="0" collapsed="false">
      <c r="A44" s="635"/>
      <c r="B44" s="1265"/>
      <c r="C44" s="1266"/>
      <c r="D44" s="160"/>
      <c r="E44" s="160"/>
      <c r="F44" s="160"/>
      <c r="G44" s="160"/>
      <c r="H44" s="160"/>
      <c r="I44" s="1333"/>
      <c r="J44" s="1333"/>
      <c r="K44" s="1333"/>
      <c r="L44" s="1286" t="n">
        <v>0</v>
      </c>
      <c r="M44" s="1286"/>
      <c r="N44" s="1287" t="n">
        <v>0</v>
      </c>
      <c r="O44" s="1287"/>
      <c r="P44" s="1287" t="n">
        <v>0</v>
      </c>
      <c r="Q44" s="1287"/>
      <c r="R44" s="1287" t="n">
        <v>0</v>
      </c>
      <c r="S44" s="1287"/>
      <c r="T44" s="1287" t="n">
        <v>0</v>
      </c>
      <c r="U44" s="1287"/>
      <c r="V44" s="1288" t="n">
        <v>0</v>
      </c>
      <c r="W44" s="1288"/>
      <c r="X44" s="1334" t="n">
        <f aca="false">SUM(L44:W44)</f>
        <v>0</v>
      </c>
      <c r="Y44" s="1334"/>
      <c r="Z44" s="1335" t="str">
        <f aca="false">IF(X45=0,"",ROUNDDOWN(L45/3,1)+ROUNDDOWN((N45+P45)/6,1)+ROUNDDOWN(R45/15,1)+ROUNDDOWN((T45+V45)/30,1))</f>
        <v/>
      </c>
      <c r="AA44" s="1335"/>
      <c r="AB44" s="1335"/>
      <c r="AC44" s="1336" t="str">
        <f aca="false">IF(AF44+AG46=0,"",AF44+AG46)</f>
        <v/>
      </c>
      <c r="AD44" s="1336"/>
      <c r="AE44" s="1336"/>
      <c r="AF44" s="1337"/>
      <c r="AG44" s="1338"/>
      <c r="AH44" s="1338"/>
      <c r="AI44" s="1294" t="s">
        <v>637</v>
      </c>
      <c r="AJ44" s="1339"/>
      <c r="AK44" s="1339"/>
      <c r="AL44" s="1339"/>
      <c r="AM44" s="1339"/>
      <c r="AN44" s="1339"/>
      <c r="AO44" s="1339"/>
      <c r="AP44" s="1339"/>
      <c r="AQ44" s="1339"/>
      <c r="AR44" s="162"/>
      <c r="AS44" s="856"/>
      <c r="AT44" s="227"/>
      <c r="AU44" s="242" t="n">
        <v>15</v>
      </c>
      <c r="AV44" s="242"/>
      <c r="AW44" s="242"/>
      <c r="AX44" s="242"/>
      <c r="AY44" s="718"/>
      <c r="AZ44" s="718"/>
      <c r="BA44" s="718"/>
      <c r="BB44" s="716" t="s">
        <v>522</v>
      </c>
      <c r="BC44" s="720"/>
      <c r="BD44" s="722"/>
      <c r="BE44" s="741"/>
      <c r="BF44" s="738"/>
      <c r="BG44" s="242" t="n">
        <v>15</v>
      </c>
      <c r="BH44" s="242"/>
      <c r="BI44" s="242"/>
      <c r="BJ44" s="242"/>
      <c r="BK44" s="718"/>
      <c r="BL44" s="718"/>
      <c r="BM44" s="718"/>
      <c r="BN44" s="716" t="s">
        <v>522</v>
      </c>
      <c r="BO44" s="720"/>
      <c r="BP44" s="722"/>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row>
    <row r="45" customFormat="false" ht="12.6" hidden="false" customHeight="true" outlineLevel="0" collapsed="false">
      <c r="A45" s="635"/>
      <c r="B45" s="874"/>
      <c r="C45" s="884"/>
      <c r="D45" s="160"/>
      <c r="E45" s="160"/>
      <c r="F45" s="160"/>
      <c r="G45" s="160"/>
      <c r="H45" s="160"/>
      <c r="I45" s="1333"/>
      <c r="J45" s="1333"/>
      <c r="K45" s="1333"/>
      <c r="L45" s="1325"/>
      <c r="M45" s="1325"/>
      <c r="N45" s="1326"/>
      <c r="O45" s="1326"/>
      <c r="P45" s="1326"/>
      <c r="Q45" s="1326"/>
      <c r="R45" s="1326"/>
      <c r="S45" s="1326"/>
      <c r="T45" s="1326"/>
      <c r="U45" s="1326"/>
      <c r="V45" s="1327"/>
      <c r="W45" s="1327"/>
      <c r="X45" s="1328" t="n">
        <f aca="false">SUM(L45:W46)</f>
        <v>0</v>
      </c>
      <c r="Y45" s="1328"/>
      <c r="Z45" s="1335"/>
      <c r="AA45" s="1335"/>
      <c r="AB45" s="1335"/>
      <c r="AC45" s="1336"/>
      <c r="AD45" s="1336"/>
      <c r="AE45" s="1336"/>
      <c r="AF45" s="1337"/>
      <c r="AG45" s="1338"/>
      <c r="AH45" s="1338"/>
      <c r="AI45" s="1305" t="s">
        <v>638</v>
      </c>
      <c r="AJ45" s="1329"/>
      <c r="AK45" s="1329"/>
      <c r="AL45" s="1329"/>
      <c r="AM45" s="1329"/>
      <c r="AN45" s="1329"/>
      <c r="AO45" s="1329"/>
      <c r="AP45" s="1329"/>
      <c r="AQ45" s="1329"/>
      <c r="AR45" s="162"/>
      <c r="AS45" s="856"/>
      <c r="AT45" s="227"/>
      <c r="AU45" s="206"/>
      <c r="AV45" s="206"/>
      <c r="AW45" s="206"/>
      <c r="AX45" s="206"/>
      <c r="AY45" s="206"/>
      <c r="AZ45" s="206"/>
      <c r="BA45" s="206"/>
      <c r="BB45" s="206"/>
      <c r="BC45" s="206"/>
      <c r="BD45" s="206"/>
      <c r="BE45" s="683"/>
      <c r="BF45" s="684"/>
      <c r="BG45" s="206"/>
      <c r="BH45" s="206"/>
      <c r="BI45" s="206"/>
      <c r="BJ45" s="206"/>
      <c r="BK45" s="206"/>
      <c r="BL45" s="206"/>
      <c r="BM45" s="1340"/>
      <c r="BN45" s="657"/>
      <c r="BO45" s="657"/>
      <c r="BP45" s="657"/>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row>
    <row r="46" customFormat="false" ht="12.6" hidden="false" customHeight="true" outlineLevel="0" collapsed="false">
      <c r="A46" s="635"/>
      <c r="B46" s="874"/>
      <c r="C46" s="884"/>
      <c r="D46" s="160"/>
      <c r="E46" s="160"/>
      <c r="F46" s="160"/>
      <c r="G46" s="160"/>
      <c r="H46" s="160"/>
      <c r="I46" s="1333"/>
      <c r="J46" s="1333"/>
      <c r="K46" s="1333"/>
      <c r="L46" s="1325"/>
      <c r="M46" s="1325"/>
      <c r="N46" s="1326"/>
      <c r="O46" s="1326"/>
      <c r="P46" s="1326"/>
      <c r="Q46" s="1326"/>
      <c r="R46" s="1326"/>
      <c r="S46" s="1326"/>
      <c r="T46" s="1326"/>
      <c r="U46" s="1326"/>
      <c r="V46" s="1327"/>
      <c r="W46" s="1327"/>
      <c r="X46" s="1328"/>
      <c r="Y46" s="1328"/>
      <c r="Z46" s="1335"/>
      <c r="AA46" s="1335"/>
      <c r="AB46" s="1335"/>
      <c r="AC46" s="1336"/>
      <c r="AD46" s="1336"/>
      <c r="AE46" s="1336"/>
      <c r="AF46" s="1337"/>
      <c r="AG46" s="1330" t="n">
        <v>0</v>
      </c>
      <c r="AH46" s="1330"/>
      <c r="AI46" s="1331"/>
      <c r="AJ46" s="1332"/>
      <c r="AK46" s="1332"/>
      <c r="AL46" s="1332"/>
      <c r="AM46" s="1332"/>
      <c r="AN46" s="1332"/>
      <c r="AO46" s="1332"/>
      <c r="AP46" s="1332"/>
      <c r="AQ46" s="1332"/>
      <c r="AR46" s="162"/>
      <c r="AS46" s="856"/>
      <c r="AT46" s="227"/>
    </row>
    <row r="47" customFormat="false" ht="12.6" hidden="false" customHeight="true" outlineLevel="0" collapsed="false">
      <c r="A47" s="635"/>
      <c r="B47" s="1265"/>
      <c r="C47" s="1266"/>
      <c r="D47" s="1341"/>
      <c r="E47" s="1341"/>
      <c r="F47" s="1341"/>
      <c r="G47" s="1341"/>
      <c r="H47" s="1341"/>
      <c r="I47" s="1342"/>
      <c r="J47" s="1342"/>
      <c r="K47" s="1342"/>
      <c r="L47" s="1286" t="n">
        <v>0</v>
      </c>
      <c r="M47" s="1286"/>
      <c r="N47" s="1287" t="n">
        <v>0</v>
      </c>
      <c r="O47" s="1287"/>
      <c r="P47" s="1287" t="n">
        <v>0</v>
      </c>
      <c r="Q47" s="1287"/>
      <c r="R47" s="1287" t="n">
        <v>0</v>
      </c>
      <c r="S47" s="1287"/>
      <c r="T47" s="1287" t="n">
        <v>0</v>
      </c>
      <c r="U47" s="1287"/>
      <c r="V47" s="1288" t="n">
        <v>0</v>
      </c>
      <c r="W47" s="1288"/>
      <c r="X47" s="1334" t="n">
        <f aca="false">SUM(L47:W47)</f>
        <v>0</v>
      </c>
      <c r="Y47" s="1334"/>
      <c r="Z47" s="1343" t="str">
        <f aca="false">IF(X48=0,"",ROUNDDOWN(L48/3,1)+ROUNDDOWN((N48+P48)/6,1)+ROUNDDOWN(R48/15,1)+ROUNDDOWN((T48+V48)/30,1))</f>
        <v/>
      </c>
      <c r="AA47" s="1343"/>
      <c r="AB47" s="1343"/>
      <c r="AC47" s="1344" t="str">
        <f aca="false">IF(AF47+AG49=0,"",AF47+AG49)</f>
        <v/>
      </c>
      <c r="AD47" s="1344"/>
      <c r="AE47" s="1344"/>
      <c r="AF47" s="1345"/>
      <c r="AG47" s="1338"/>
      <c r="AH47" s="1338"/>
      <c r="AI47" s="1294" t="s">
        <v>637</v>
      </c>
      <c r="AJ47" s="1339"/>
      <c r="AK47" s="1339"/>
      <c r="AL47" s="1339"/>
      <c r="AM47" s="1339"/>
      <c r="AN47" s="1339"/>
      <c r="AO47" s="1339"/>
      <c r="AP47" s="1339"/>
      <c r="AQ47" s="1339"/>
      <c r="AR47" s="162"/>
      <c r="AS47" s="856"/>
      <c r="AT47" s="227"/>
      <c r="AU47" s="1346" t="s">
        <v>659</v>
      </c>
      <c r="AV47" s="995"/>
      <c r="AW47" s="995"/>
      <c r="AX47" s="995"/>
      <c r="AY47" s="995"/>
      <c r="AZ47" s="995"/>
      <c r="BA47" s="995"/>
      <c r="BB47" s="995"/>
      <c r="BC47" s="995"/>
      <c r="BD47" s="995"/>
      <c r="BE47" s="995"/>
      <c r="BF47" s="995"/>
      <c r="BG47" s="995"/>
      <c r="BH47" s="995"/>
      <c r="BI47" s="995"/>
      <c r="BJ47" s="995"/>
      <c r="BK47" s="995"/>
      <c r="BL47" s="995"/>
      <c r="BM47" s="995"/>
      <c r="BN47" s="995"/>
      <c r="BO47" s="995"/>
      <c r="BP47" s="995"/>
      <c r="BQ47" s="995"/>
      <c r="BR47" s="995"/>
      <c r="BS47" s="995"/>
      <c r="BT47" s="995"/>
      <c r="BU47" s="995"/>
      <c r="BV47" s="995"/>
      <c r="BW47" s="995"/>
      <c r="BX47" s="995"/>
      <c r="BY47" s="995"/>
      <c r="BZ47" s="995"/>
      <c r="CA47" s="995"/>
      <c r="CB47" s="995"/>
      <c r="CC47" s="995"/>
      <c r="CD47" s="995"/>
      <c r="CE47" s="995"/>
      <c r="CF47" s="995"/>
      <c r="CG47" s="995"/>
    </row>
    <row r="48" customFormat="false" ht="12.6" hidden="false" customHeight="true" outlineLevel="0" collapsed="false">
      <c r="A48" s="635"/>
      <c r="B48" s="874"/>
      <c r="C48" s="884"/>
      <c r="D48" s="1341"/>
      <c r="E48" s="1341"/>
      <c r="F48" s="1341"/>
      <c r="G48" s="1341"/>
      <c r="H48" s="1341"/>
      <c r="I48" s="1342"/>
      <c r="J48" s="1342"/>
      <c r="K48" s="1342"/>
      <c r="L48" s="1347"/>
      <c r="M48" s="1347"/>
      <c r="N48" s="1348"/>
      <c r="O48" s="1348"/>
      <c r="P48" s="1348"/>
      <c r="Q48" s="1348"/>
      <c r="R48" s="1348"/>
      <c r="S48" s="1348"/>
      <c r="T48" s="1348"/>
      <c r="U48" s="1348"/>
      <c r="V48" s="1349"/>
      <c r="W48" s="1349"/>
      <c r="X48" s="1350" t="n">
        <f aca="false">SUM(L48:W49)</f>
        <v>0</v>
      </c>
      <c r="Y48" s="1350"/>
      <c r="Z48" s="1343"/>
      <c r="AA48" s="1343"/>
      <c r="AB48" s="1343"/>
      <c r="AC48" s="1344"/>
      <c r="AD48" s="1344"/>
      <c r="AE48" s="1344"/>
      <c r="AF48" s="1345"/>
      <c r="AG48" s="1338"/>
      <c r="AH48" s="1338"/>
      <c r="AI48" s="1305" t="s">
        <v>638</v>
      </c>
      <c r="AJ48" s="1329"/>
      <c r="AK48" s="1329"/>
      <c r="AL48" s="1329"/>
      <c r="AM48" s="1329"/>
      <c r="AN48" s="1329"/>
      <c r="AO48" s="1329"/>
      <c r="AP48" s="1329"/>
      <c r="AQ48" s="1329"/>
      <c r="AR48" s="162"/>
      <c r="AS48" s="856"/>
      <c r="AT48" s="1351"/>
      <c r="AU48" s="1142" t="s">
        <v>660</v>
      </c>
      <c r="AV48" s="1142"/>
      <c r="AW48" s="1142"/>
      <c r="AX48" s="1142"/>
      <c r="AY48" s="1142"/>
      <c r="AZ48" s="1142"/>
      <c r="BA48" s="1142"/>
      <c r="BB48" s="1142"/>
      <c r="BC48" s="1142"/>
      <c r="BD48" s="1142"/>
      <c r="BE48" s="1142"/>
      <c r="BF48" s="1142"/>
      <c r="BG48" s="1142"/>
      <c r="BH48" s="1142"/>
      <c r="BI48" s="1142"/>
      <c r="BJ48" s="1142"/>
      <c r="BK48" s="1142"/>
      <c r="BL48" s="1142"/>
      <c r="BM48" s="1142"/>
      <c r="BN48" s="1142"/>
      <c r="BO48" s="1142"/>
      <c r="BP48" s="1142"/>
      <c r="BQ48" s="1142"/>
      <c r="BR48" s="1142"/>
      <c r="BS48" s="1142"/>
      <c r="BT48" s="1142"/>
      <c r="BU48" s="1142"/>
      <c r="BV48" s="1142"/>
      <c r="BW48" s="1142"/>
      <c r="BX48" s="1142"/>
      <c r="BY48" s="1142"/>
      <c r="BZ48" s="1142"/>
      <c r="CA48" s="1142"/>
      <c r="CB48" s="1143"/>
      <c r="CC48" s="1143"/>
      <c r="CD48" s="1143"/>
      <c r="CE48" s="1143"/>
      <c r="CF48" s="1143"/>
      <c r="CG48" s="1144"/>
    </row>
    <row r="49" customFormat="false" ht="12.6" hidden="false" customHeight="true" outlineLevel="0" collapsed="false">
      <c r="A49" s="635"/>
      <c r="B49" s="874"/>
      <c r="C49" s="884"/>
      <c r="D49" s="1341"/>
      <c r="E49" s="1341"/>
      <c r="F49" s="1341"/>
      <c r="G49" s="1341"/>
      <c r="H49" s="1341"/>
      <c r="I49" s="1342"/>
      <c r="J49" s="1342"/>
      <c r="K49" s="1342"/>
      <c r="L49" s="1347"/>
      <c r="M49" s="1347"/>
      <c r="N49" s="1348"/>
      <c r="O49" s="1348"/>
      <c r="P49" s="1348"/>
      <c r="Q49" s="1348"/>
      <c r="R49" s="1348"/>
      <c r="S49" s="1348"/>
      <c r="T49" s="1348"/>
      <c r="U49" s="1348"/>
      <c r="V49" s="1349"/>
      <c r="W49" s="1349"/>
      <c r="X49" s="1350"/>
      <c r="Y49" s="1350"/>
      <c r="Z49" s="1343"/>
      <c r="AA49" s="1343"/>
      <c r="AB49" s="1343"/>
      <c r="AC49" s="1344"/>
      <c r="AD49" s="1344"/>
      <c r="AE49" s="1344"/>
      <c r="AF49" s="1345"/>
      <c r="AG49" s="1352" t="n">
        <v>0</v>
      </c>
      <c r="AH49" s="1352"/>
      <c r="AI49" s="1353"/>
      <c r="AJ49" s="1354"/>
      <c r="AK49" s="1354"/>
      <c r="AL49" s="1354"/>
      <c r="AM49" s="1354"/>
      <c r="AN49" s="1354"/>
      <c r="AO49" s="1354"/>
      <c r="AP49" s="1354"/>
      <c r="AQ49" s="1354"/>
      <c r="AR49" s="162"/>
      <c r="AS49" s="856"/>
      <c r="AT49" s="1351"/>
      <c r="AU49" s="1145"/>
      <c r="AV49" s="1150" t="s">
        <v>535</v>
      </c>
      <c r="AW49" s="1151" t="s">
        <v>661</v>
      </c>
      <c r="AX49" s="1151"/>
      <c r="AY49" s="1151"/>
      <c r="AZ49" s="1151"/>
      <c r="BA49" s="1151"/>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row>
    <row r="50" customFormat="false" ht="12.6" hidden="false" customHeight="true" outlineLevel="0" collapsed="false">
      <c r="A50" s="635"/>
      <c r="B50" s="1265"/>
      <c r="C50" s="1266"/>
      <c r="D50" s="1355" t="s">
        <v>286</v>
      </c>
      <c r="E50" s="1355"/>
      <c r="F50" s="1355"/>
      <c r="G50" s="1355"/>
      <c r="H50" s="1355"/>
      <c r="I50" s="1356" t="str">
        <f aca="false">IF(SUM(I26:K49)=0,"",SUM(I26:K49))</f>
        <v/>
      </c>
      <c r="J50" s="1356"/>
      <c r="K50" s="1356"/>
      <c r="L50" s="1357" t="n">
        <f aca="false">SUM(L26,L29,L32,L35,L38,L41,L44,L47)</f>
        <v>0</v>
      </c>
      <c r="M50" s="1357"/>
      <c r="N50" s="1358" t="n">
        <f aca="false">SUM(N26,N29,N32,N35,N38,N41,N44,N47)</f>
        <v>0</v>
      </c>
      <c r="O50" s="1358"/>
      <c r="P50" s="1358" t="n">
        <f aca="false">SUM(P26,P29,P32,P35,P38,P41,P44,P47)</f>
        <v>0</v>
      </c>
      <c r="Q50" s="1358"/>
      <c r="R50" s="1358" t="n">
        <f aca="false">SUM(R26,R29,R32,R35,R38,R41,R44,R47)</f>
        <v>0</v>
      </c>
      <c r="S50" s="1358"/>
      <c r="T50" s="1358" t="n">
        <f aca="false">SUM(T26,T29,T32,T35,T38,T41,T44,T47)</f>
        <v>0</v>
      </c>
      <c r="U50" s="1358"/>
      <c r="V50" s="1358" t="n">
        <f aca="false">SUM(V26,V29,V32,V35,V38,V41,V44,V47)</f>
        <v>0</v>
      </c>
      <c r="W50" s="1358"/>
      <c r="X50" s="1359" t="n">
        <f aca="false">SUM(L50:W50)</f>
        <v>0</v>
      </c>
      <c r="Y50" s="1359"/>
      <c r="Z50" s="1360" t="n">
        <f aca="false">ROUND(SUM(Z26:AB49),0)</f>
        <v>0</v>
      </c>
      <c r="AA50" s="1360"/>
      <c r="AB50" s="1360"/>
      <c r="AC50" s="1361" t="str">
        <f aca="false">IF(AF50+AG52=0,"",AF50+AG52)</f>
        <v/>
      </c>
      <c r="AD50" s="1361"/>
      <c r="AE50" s="1361"/>
      <c r="AF50" s="1362" t="n">
        <f aca="false">SUM(AF26:AF49)</f>
        <v>0</v>
      </c>
      <c r="AG50" s="1363" t="n">
        <f aca="false">SUM(AG26,AG29,AG32,AG35,AG38,AG41,AG44,AG47)</f>
        <v>0</v>
      </c>
      <c r="AH50" s="1363"/>
      <c r="AI50" s="1364"/>
      <c r="AJ50" s="1365"/>
      <c r="AK50" s="1365"/>
      <c r="AL50" s="1365"/>
      <c r="AM50" s="1365"/>
      <c r="AN50" s="1365"/>
      <c r="AO50" s="1365"/>
      <c r="AP50" s="1365"/>
      <c r="AQ50" s="1365"/>
      <c r="AR50" s="162"/>
      <c r="AS50" s="856"/>
      <c r="AT50" s="1351"/>
      <c r="AU50" s="1157"/>
      <c r="AV50" s="1150"/>
      <c r="AW50" s="1151"/>
      <c r="AX50" s="1151"/>
      <c r="AY50" s="1151"/>
      <c r="AZ50" s="1151"/>
      <c r="BA50" s="1151"/>
      <c r="BB50" s="1151"/>
      <c r="BC50" s="1151"/>
      <c r="BD50" s="1151"/>
      <c r="BE50" s="1151"/>
      <c r="BF50" s="1151"/>
      <c r="BG50" s="1151"/>
      <c r="BH50" s="1151"/>
      <c r="BI50" s="1151"/>
      <c r="BJ50" s="1151"/>
      <c r="BK50" s="1151"/>
      <c r="BL50" s="1151"/>
      <c r="BM50" s="1151"/>
      <c r="BN50" s="1151"/>
      <c r="BO50" s="1151"/>
      <c r="BP50" s="1151"/>
      <c r="BQ50" s="1151"/>
      <c r="BR50" s="1151"/>
      <c r="BS50" s="1151"/>
      <c r="BT50" s="1151"/>
      <c r="BU50" s="1151"/>
      <c r="BV50" s="1151"/>
      <c r="BW50" s="1151"/>
      <c r="BX50" s="1151"/>
      <c r="BY50" s="1151"/>
      <c r="BZ50" s="1151"/>
      <c r="CA50" s="1151"/>
      <c r="CB50" s="1151"/>
      <c r="CC50" s="1151"/>
      <c r="CD50" s="1151"/>
      <c r="CE50" s="1151"/>
      <c r="CF50" s="1151"/>
      <c r="CG50" s="1151"/>
    </row>
    <row r="51" customFormat="false" ht="12.6" hidden="false" customHeight="true" outlineLevel="0" collapsed="false">
      <c r="A51" s="635"/>
      <c r="B51" s="874"/>
      <c r="C51" s="884"/>
      <c r="D51" s="1355"/>
      <c r="E51" s="1355"/>
      <c r="F51" s="1355"/>
      <c r="G51" s="1355"/>
      <c r="H51" s="1355"/>
      <c r="I51" s="1356"/>
      <c r="J51" s="1356"/>
      <c r="K51" s="1356"/>
      <c r="L51" s="1366" t="n">
        <f aca="false">SUM(L27,L30,L33,L36,L39,L42,L45,L48)</f>
        <v>0</v>
      </c>
      <c r="M51" s="1366"/>
      <c r="N51" s="1367" t="n">
        <f aca="false">SUM(N27,N30,N33,N36,N39,N42,N45,N48)</f>
        <v>0</v>
      </c>
      <c r="O51" s="1367"/>
      <c r="P51" s="1367" t="n">
        <f aca="false">SUM(P27,P30,P33,P36,P39,P42,P45,P48)</f>
        <v>0</v>
      </c>
      <c r="Q51" s="1367"/>
      <c r="R51" s="1367" t="n">
        <f aca="false">SUM(R27,R30,R33,R36,R39,R42,R45,R48)</f>
        <v>0</v>
      </c>
      <c r="S51" s="1367"/>
      <c r="T51" s="1367" t="n">
        <f aca="false">SUM(T27,T30,T33,T36,T39,T42,T45,T48)</f>
        <v>0</v>
      </c>
      <c r="U51" s="1367"/>
      <c r="V51" s="1367" t="n">
        <f aca="false">SUM(V27,V30,V33,V36,V39,V42,V45,V48)</f>
        <v>0</v>
      </c>
      <c r="W51" s="1367"/>
      <c r="X51" s="1328" t="n">
        <f aca="false">SUM(L51:W52)</f>
        <v>0</v>
      </c>
      <c r="Y51" s="1328"/>
      <c r="Z51" s="1360"/>
      <c r="AA51" s="1360"/>
      <c r="AB51" s="1360"/>
      <c r="AC51" s="1361"/>
      <c r="AD51" s="1361"/>
      <c r="AE51" s="1361"/>
      <c r="AF51" s="1362"/>
      <c r="AG51" s="1363"/>
      <c r="AH51" s="1363"/>
      <c r="AI51" s="1305"/>
      <c r="AJ51" s="1329"/>
      <c r="AK51" s="1329"/>
      <c r="AL51" s="1329"/>
      <c r="AM51" s="1329"/>
      <c r="AN51" s="1329"/>
      <c r="AO51" s="1329"/>
      <c r="AP51" s="1329"/>
      <c r="AQ51" s="1329"/>
      <c r="AR51" s="162"/>
      <c r="AS51" s="856"/>
      <c r="AT51" s="1351"/>
      <c r="AU51" s="1157"/>
      <c r="AV51" s="998"/>
      <c r="AW51" s="1151"/>
      <c r="AX51" s="1151"/>
      <c r="AY51" s="1151"/>
      <c r="AZ51" s="1151"/>
      <c r="BA51" s="1151"/>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row>
    <row r="52" customFormat="false" ht="12.6" hidden="false" customHeight="true" outlineLevel="0" collapsed="false">
      <c r="A52" s="635"/>
      <c r="B52" s="874"/>
      <c r="C52" s="884"/>
      <c r="D52" s="1355"/>
      <c r="E52" s="1355"/>
      <c r="F52" s="1355"/>
      <c r="G52" s="1355"/>
      <c r="H52" s="1355"/>
      <c r="I52" s="1356"/>
      <c r="J52" s="1356"/>
      <c r="K52" s="1356"/>
      <c r="L52" s="1366"/>
      <c r="M52" s="1366"/>
      <c r="N52" s="1367"/>
      <c r="O52" s="1367"/>
      <c r="P52" s="1367"/>
      <c r="Q52" s="1367"/>
      <c r="R52" s="1367"/>
      <c r="S52" s="1367"/>
      <c r="T52" s="1367"/>
      <c r="U52" s="1367"/>
      <c r="V52" s="1367"/>
      <c r="W52" s="1367"/>
      <c r="X52" s="1328"/>
      <c r="Y52" s="1328"/>
      <c r="Z52" s="1360"/>
      <c r="AA52" s="1360"/>
      <c r="AB52" s="1360"/>
      <c r="AC52" s="1361"/>
      <c r="AD52" s="1361"/>
      <c r="AE52" s="1361"/>
      <c r="AF52" s="1362"/>
      <c r="AG52" s="1368" t="n">
        <f aca="false">SUM(AG28,AG31,AG34,AG37,AG40,AG43,AG46,AG49)</f>
        <v>0</v>
      </c>
      <c r="AH52" s="1368"/>
      <c r="AI52" s="1331"/>
      <c r="AJ52" s="1332"/>
      <c r="AK52" s="1332"/>
      <c r="AL52" s="1332"/>
      <c r="AM52" s="1332"/>
      <c r="AN52" s="1332"/>
      <c r="AO52" s="1332"/>
      <c r="AP52" s="1332"/>
      <c r="AQ52" s="1332"/>
      <c r="AR52" s="162"/>
      <c r="AS52" s="856"/>
      <c r="AT52" s="1351"/>
      <c r="AU52" s="1157"/>
      <c r="AV52" s="998"/>
      <c r="AW52" s="1151"/>
      <c r="AX52" s="1151"/>
      <c r="AY52" s="1151"/>
      <c r="AZ52" s="1151"/>
      <c r="BA52" s="1151"/>
      <c r="BB52" s="1151"/>
      <c r="BC52" s="1151"/>
      <c r="BD52" s="1151"/>
      <c r="BE52" s="1151"/>
      <c r="BF52" s="1151"/>
      <c r="BG52" s="1151"/>
      <c r="BH52" s="1151"/>
      <c r="BI52" s="1151"/>
      <c r="BJ52" s="1151"/>
      <c r="BK52" s="1151"/>
      <c r="BL52" s="1151"/>
      <c r="BM52" s="1151"/>
      <c r="BN52" s="1151"/>
      <c r="BO52" s="1151"/>
      <c r="BP52" s="1151"/>
      <c r="BQ52" s="1151"/>
      <c r="BR52" s="1151"/>
      <c r="BS52" s="1151"/>
      <c r="BT52" s="1151"/>
      <c r="BU52" s="1151"/>
      <c r="BV52" s="1151"/>
      <c r="BW52" s="1151"/>
      <c r="BX52" s="1151"/>
      <c r="BY52" s="1151"/>
      <c r="BZ52" s="1151"/>
      <c r="CA52" s="1151"/>
      <c r="CB52" s="1151"/>
      <c r="CC52" s="1151"/>
      <c r="CD52" s="1151"/>
      <c r="CE52" s="1151"/>
      <c r="CF52" s="1151"/>
      <c r="CG52" s="1151"/>
    </row>
    <row r="53" customFormat="false" ht="12.6" hidden="false" customHeight="true" outlineLevel="0" collapsed="false">
      <c r="A53" s="635"/>
      <c r="B53" s="1265"/>
      <c r="C53" s="1266"/>
      <c r="D53" s="1369" t="s">
        <v>662</v>
      </c>
      <c r="E53" s="1369"/>
      <c r="F53" s="1369"/>
      <c r="G53" s="1369"/>
      <c r="H53" s="1369"/>
      <c r="I53" s="1369"/>
      <c r="J53" s="1369"/>
      <c r="K53" s="1369"/>
      <c r="L53" s="1369"/>
      <c r="M53" s="1369"/>
      <c r="N53" s="1369"/>
      <c r="O53" s="1369"/>
      <c r="P53" s="1369"/>
      <c r="Q53" s="1369"/>
      <c r="R53" s="1369"/>
      <c r="S53" s="1369"/>
      <c r="T53" s="1369"/>
      <c r="U53" s="1369"/>
      <c r="V53" s="1369"/>
      <c r="W53" s="1369"/>
      <c r="X53" s="1369"/>
      <c r="Y53" s="1369"/>
      <c r="Z53" s="1369"/>
      <c r="AA53" s="1369"/>
      <c r="AB53" s="1369"/>
      <c r="AC53" s="1370" t="str">
        <f aca="false">IF(AF53+AG55=0,"",AF53+AG55)</f>
        <v/>
      </c>
      <c r="AD53" s="1370"/>
      <c r="AE53" s="1370"/>
      <c r="AF53" s="1371"/>
      <c r="AG53" s="1319"/>
      <c r="AH53" s="1319"/>
      <c r="AI53" s="1364" t="s">
        <v>637</v>
      </c>
      <c r="AJ53" s="1365"/>
      <c r="AK53" s="1365"/>
      <c r="AL53" s="1365"/>
      <c r="AM53" s="1365"/>
      <c r="AN53" s="1365"/>
      <c r="AO53" s="1365"/>
      <c r="AP53" s="1365"/>
      <c r="AQ53" s="1365"/>
      <c r="AR53" s="162"/>
      <c r="AS53" s="856"/>
      <c r="AT53" s="1351"/>
      <c r="AU53" s="1145"/>
      <c r="AV53" s="998"/>
      <c r="AW53" s="1151"/>
      <c r="AX53" s="1151"/>
      <c r="AY53" s="1151"/>
      <c r="AZ53" s="1151"/>
      <c r="BA53" s="1151"/>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row>
    <row r="54" customFormat="false" ht="12.6" hidden="false" customHeight="true" outlineLevel="0" collapsed="false">
      <c r="A54" s="635"/>
      <c r="B54" s="874"/>
      <c r="C54" s="884"/>
      <c r="D54" s="1369"/>
      <c r="E54" s="1369"/>
      <c r="F54" s="1369"/>
      <c r="G54" s="1369"/>
      <c r="H54" s="1369"/>
      <c r="I54" s="1369"/>
      <c r="J54" s="1369"/>
      <c r="K54" s="1369"/>
      <c r="L54" s="1369"/>
      <c r="M54" s="1369"/>
      <c r="N54" s="1369"/>
      <c r="O54" s="1369"/>
      <c r="P54" s="1369"/>
      <c r="Q54" s="1369"/>
      <c r="R54" s="1369"/>
      <c r="S54" s="1369"/>
      <c r="T54" s="1369"/>
      <c r="U54" s="1369"/>
      <c r="V54" s="1369"/>
      <c r="W54" s="1369"/>
      <c r="X54" s="1369"/>
      <c r="Y54" s="1369"/>
      <c r="Z54" s="1369"/>
      <c r="AA54" s="1369"/>
      <c r="AB54" s="1369"/>
      <c r="AC54" s="1370"/>
      <c r="AD54" s="1370"/>
      <c r="AE54" s="1370"/>
      <c r="AF54" s="1371"/>
      <c r="AG54" s="1319"/>
      <c r="AH54" s="1319"/>
      <c r="AI54" s="1305" t="s">
        <v>638</v>
      </c>
      <c r="AJ54" s="1329"/>
      <c r="AK54" s="1329"/>
      <c r="AL54" s="1329"/>
      <c r="AM54" s="1329"/>
      <c r="AN54" s="1329"/>
      <c r="AO54" s="1329"/>
      <c r="AP54" s="1329"/>
      <c r="AQ54" s="1329"/>
      <c r="AR54" s="162"/>
      <c r="AS54" s="856"/>
      <c r="AT54" s="1351"/>
      <c r="AU54" s="1145"/>
      <c r="AV54" s="1175"/>
      <c r="AW54" s="1151"/>
      <c r="AX54" s="1151"/>
      <c r="AY54" s="1151"/>
      <c r="AZ54" s="1151"/>
      <c r="BA54" s="1151"/>
      <c r="BB54" s="1151"/>
      <c r="BC54" s="1151"/>
      <c r="BD54" s="1151"/>
      <c r="BE54" s="1151"/>
      <c r="BF54" s="1151"/>
      <c r="BG54" s="1151"/>
      <c r="BH54" s="1151"/>
      <c r="BI54" s="1151"/>
      <c r="BJ54" s="1151"/>
      <c r="BK54" s="1151"/>
      <c r="BL54" s="1151"/>
      <c r="BM54" s="1151"/>
      <c r="BN54" s="1151"/>
      <c r="BO54" s="1151"/>
      <c r="BP54" s="1151"/>
      <c r="BQ54" s="1151"/>
      <c r="BR54" s="1151"/>
      <c r="BS54" s="1151"/>
      <c r="BT54" s="1151"/>
      <c r="BU54" s="1151"/>
      <c r="BV54" s="1151"/>
      <c r="BW54" s="1151"/>
      <c r="BX54" s="1151"/>
      <c r="BY54" s="1151"/>
      <c r="BZ54" s="1151"/>
      <c r="CA54" s="1151"/>
      <c r="CB54" s="1151"/>
      <c r="CC54" s="1151"/>
      <c r="CD54" s="1151"/>
      <c r="CE54" s="1151"/>
      <c r="CF54" s="1151"/>
      <c r="CG54" s="1151"/>
    </row>
    <row r="55" customFormat="false" ht="12.6" hidden="false" customHeight="true" outlineLevel="0" collapsed="false">
      <c r="A55" s="635"/>
      <c r="B55" s="874"/>
      <c r="C55" s="884"/>
      <c r="D55" s="1369"/>
      <c r="E55" s="1369"/>
      <c r="F55" s="1369"/>
      <c r="G55" s="1369"/>
      <c r="H55" s="1369"/>
      <c r="I55" s="1369"/>
      <c r="J55" s="1369"/>
      <c r="K55" s="1369"/>
      <c r="L55" s="1369"/>
      <c r="M55" s="1369"/>
      <c r="N55" s="1369"/>
      <c r="O55" s="1369"/>
      <c r="P55" s="1369"/>
      <c r="Q55" s="1369"/>
      <c r="R55" s="1369"/>
      <c r="S55" s="1369"/>
      <c r="T55" s="1369"/>
      <c r="U55" s="1369"/>
      <c r="V55" s="1369"/>
      <c r="W55" s="1369"/>
      <c r="X55" s="1369"/>
      <c r="Y55" s="1369"/>
      <c r="Z55" s="1369"/>
      <c r="AA55" s="1369"/>
      <c r="AB55" s="1369"/>
      <c r="AC55" s="1370"/>
      <c r="AD55" s="1370"/>
      <c r="AE55" s="1370"/>
      <c r="AF55" s="1371"/>
      <c r="AG55" s="1352" t="n">
        <v>0</v>
      </c>
      <c r="AH55" s="1352"/>
      <c r="AI55" s="1353"/>
      <c r="AJ55" s="1354"/>
      <c r="AK55" s="1354"/>
      <c r="AL55" s="1354"/>
      <c r="AM55" s="1354"/>
      <c r="AN55" s="1354"/>
      <c r="AO55" s="1354"/>
      <c r="AP55" s="1354"/>
      <c r="AQ55" s="1354"/>
      <c r="AR55" s="162"/>
      <c r="AS55" s="856"/>
      <c r="AT55" s="1351"/>
      <c r="AU55" s="1176"/>
      <c r="AV55" s="1175"/>
      <c r="AW55" s="1151"/>
      <c r="AX55" s="1151"/>
      <c r="AY55" s="1151"/>
      <c r="AZ55" s="1151"/>
      <c r="BA55" s="1151"/>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row>
    <row r="56" customFormat="false" ht="12" hidden="false" customHeight="true" outlineLevel="0" collapsed="false">
      <c r="A56" s="635"/>
      <c r="B56" s="1265"/>
      <c r="C56" s="893"/>
      <c r="D56" s="1372" t="s">
        <v>665</v>
      </c>
      <c r="E56" s="1372"/>
      <c r="F56" s="1372"/>
      <c r="G56" s="1372"/>
      <c r="H56" s="1372"/>
      <c r="I56" s="1372"/>
      <c r="J56" s="1372"/>
      <c r="K56" s="1372"/>
      <c r="L56" s="1372"/>
      <c r="M56" s="1372"/>
      <c r="N56" s="1372"/>
      <c r="O56" s="1372"/>
      <c r="P56" s="1372"/>
      <c r="Q56" s="1372"/>
      <c r="R56" s="1372"/>
      <c r="S56" s="1372"/>
      <c r="T56" s="1372"/>
      <c r="U56" s="1372"/>
      <c r="V56" s="1372"/>
      <c r="W56" s="1372"/>
      <c r="X56" s="1372"/>
      <c r="Y56" s="1372"/>
      <c r="Z56" s="1372"/>
      <c r="AA56" s="1372"/>
      <c r="AB56" s="1372"/>
      <c r="AC56" s="1373" t="str">
        <f aca="false">IF(AF56+AG58=0,"",ROUND(AF56+AG58,1))</f>
        <v/>
      </c>
      <c r="AD56" s="1373"/>
      <c r="AE56" s="1373"/>
      <c r="AF56" s="1374"/>
      <c r="AG56" s="1319"/>
      <c r="AH56" s="1319"/>
      <c r="AI56" s="1364" t="s">
        <v>637</v>
      </c>
      <c r="AJ56" s="1365"/>
      <c r="AK56" s="1365"/>
      <c r="AL56" s="1365"/>
      <c r="AM56" s="1365"/>
      <c r="AN56" s="1365"/>
      <c r="AO56" s="1365"/>
      <c r="AP56" s="1365"/>
      <c r="AQ56" s="1365"/>
      <c r="AR56" s="162"/>
      <c r="AS56" s="856"/>
      <c r="AT56" s="1375"/>
      <c r="AU56" s="1176"/>
      <c r="AV56" s="1175"/>
      <c r="AW56" s="1151"/>
      <c r="AX56" s="1151"/>
      <c r="AY56" s="1151"/>
      <c r="AZ56" s="1151"/>
      <c r="BA56" s="1151"/>
      <c r="BB56" s="1151"/>
      <c r="BC56" s="1151"/>
      <c r="BD56" s="1151"/>
      <c r="BE56" s="1151"/>
      <c r="BF56" s="1151"/>
      <c r="BG56" s="1151"/>
      <c r="BH56" s="1151"/>
      <c r="BI56" s="1151"/>
      <c r="BJ56" s="1151"/>
      <c r="BK56" s="1151"/>
      <c r="BL56" s="1151"/>
      <c r="BM56" s="1151"/>
      <c r="BN56" s="1151"/>
      <c r="BO56" s="1151"/>
      <c r="BP56" s="1151"/>
      <c r="BQ56" s="1151"/>
      <c r="BR56" s="1151"/>
      <c r="BS56" s="1151"/>
      <c r="BT56" s="1151"/>
      <c r="BU56" s="1151"/>
      <c r="BV56" s="1151"/>
      <c r="BW56" s="1151"/>
      <c r="BX56" s="1151"/>
      <c r="BY56" s="1151"/>
      <c r="BZ56" s="1151"/>
      <c r="CA56" s="1151"/>
      <c r="CB56" s="1151"/>
      <c r="CC56" s="1151"/>
      <c r="CD56" s="1151"/>
      <c r="CE56" s="1151"/>
      <c r="CF56" s="1151"/>
      <c r="CG56" s="1151"/>
    </row>
    <row r="57" customFormat="false" ht="12" hidden="false" customHeight="true" outlineLevel="0" collapsed="false">
      <c r="A57" s="635"/>
      <c r="B57" s="874"/>
      <c r="C57" s="884"/>
      <c r="D57" s="1372"/>
      <c r="E57" s="1372"/>
      <c r="F57" s="1372"/>
      <c r="G57" s="1372"/>
      <c r="H57" s="1372"/>
      <c r="I57" s="1372"/>
      <c r="J57" s="1372"/>
      <c r="K57" s="1372"/>
      <c r="L57" s="1372"/>
      <c r="M57" s="1372"/>
      <c r="N57" s="1372"/>
      <c r="O57" s="1372"/>
      <c r="P57" s="1372"/>
      <c r="Q57" s="1372"/>
      <c r="R57" s="1372"/>
      <c r="S57" s="1372"/>
      <c r="T57" s="1372"/>
      <c r="U57" s="1372"/>
      <c r="V57" s="1372"/>
      <c r="W57" s="1372"/>
      <c r="X57" s="1372"/>
      <c r="Y57" s="1372"/>
      <c r="Z57" s="1372"/>
      <c r="AA57" s="1372"/>
      <c r="AB57" s="1372"/>
      <c r="AC57" s="1373"/>
      <c r="AD57" s="1373"/>
      <c r="AE57" s="1373"/>
      <c r="AF57" s="1374"/>
      <c r="AG57" s="1319"/>
      <c r="AH57" s="1319"/>
      <c r="AI57" s="1305" t="s">
        <v>638</v>
      </c>
      <c r="AJ57" s="1329"/>
      <c r="AK57" s="1329"/>
      <c r="AL57" s="1329"/>
      <c r="AM57" s="1329"/>
      <c r="AN57" s="1329"/>
      <c r="AO57" s="1329"/>
      <c r="AP57" s="1329"/>
      <c r="AQ57" s="1329"/>
      <c r="AR57" s="162"/>
      <c r="AS57" s="856"/>
      <c r="AT57" s="1375"/>
      <c r="AU57" s="1176"/>
      <c r="AV57" s="1175"/>
      <c r="AW57" s="1151"/>
      <c r="AX57" s="1151"/>
      <c r="AY57" s="1151"/>
      <c r="AZ57" s="1151"/>
      <c r="BA57" s="1151"/>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row>
    <row r="58" customFormat="false" ht="12" hidden="false" customHeight="true" outlineLevel="0" collapsed="false">
      <c r="A58" s="635"/>
      <c r="B58" s="874"/>
      <c r="C58" s="884"/>
      <c r="D58" s="1372"/>
      <c r="E58" s="1372"/>
      <c r="F58" s="1372"/>
      <c r="G58" s="1372"/>
      <c r="H58" s="1372"/>
      <c r="I58" s="1372"/>
      <c r="J58" s="1372"/>
      <c r="K58" s="1372"/>
      <c r="L58" s="1372"/>
      <c r="M58" s="1372"/>
      <c r="N58" s="1372"/>
      <c r="O58" s="1372"/>
      <c r="P58" s="1372"/>
      <c r="Q58" s="1372"/>
      <c r="R58" s="1372"/>
      <c r="S58" s="1372"/>
      <c r="T58" s="1372"/>
      <c r="U58" s="1372"/>
      <c r="V58" s="1372"/>
      <c r="W58" s="1372"/>
      <c r="X58" s="1372"/>
      <c r="Y58" s="1372"/>
      <c r="Z58" s="1372"/>
      <c r="AA58" s="1372"/>
      <c r="AB58" s="1372"/>
      <c r="AC58" s="1373"/>
      <c r="AD58" s="1373"/>
      <c r="AE58" s="1373"/>
      <c r="AF58" s="1374"/>
      <c r="AG58" s="1376" t="n">
        <v>0</v>
      </c>
      <c r="AH58" s="1376"/>
      <c r="AI58" s="1331"/>
      <c r="AJ58" s="1332"/>
      <c r="AK58" s="1332"/>
      <c r="AL58" s="1332"/>
      <c r="AM58" s="1332"/>
      <c r="AN58" s="1332"/>
      <c r="AO58" s="1332"/>
      <c r="AP58" s="1332"/>
      <c r="AQ58" s="1332"/>
      <c r="AR58" s="162"/>
      <c r="AS58" s="856"/>
      <c r="AT58" s="1351"/>
      <c r="AU58" s="1176"/>
      <c r="AV58" s="1175"/>
      <c r="AW58" s="1151"/>
      <c r="AX58" s="1151"/>
      <c r="AY58" s="1151"/>
      <c r="AZ58" s="1151"/>
      <c r="BA58" s="1151"/>
      <c r="BB58" s="1151"/>
      <c r="BC58" s="1151"/>
      <c r="BD58" s="1151"/>
      <c r="BE58" s="1151"/>
      <c r="BF58" s="1151"/>
      <c r="BG58" s="1151"/>
      <c r="BH58" s="1151"/>
      <c r="BI58" s="1151"/>
      <c r="BJ58" s="1151"/>
      <c r="BK58" s="1151"/>
      <c r="BL58" s="1151"/>
      <c r="BM58" s="1151"/>
      <c r="BN58" s="1151"/>
      <c r="BO58" s="1151"/>
      <c r="BP58" s="1151"/>
      <c r="BQ58" s="1151"/>
      <c r="BR58" s="1151"/>
      <c r="BS58" s="1151"/>
      <c r="BT58" s="1151"/>
      <c r="BU58" s="1151"/>
      <c r="BV58" s="1151"/>
      <c r="BW58" s="1151"/>
      <c r="BX58" s="1151"/>
      <c r="BY58" s="1151"/>
      <c r="BZ58" s="1151"/>
      <c r="CA58" s="1151"/>
      <c r="CB58" s="1151"/>
      <c r="CC58" s="1151"/>
      <c r="CD58" s="1151"/>
      <c r="CE58" s="1151"/>
      <c r="CF58" s="1151"/>
      <c r="CG58" s="1151"/>
    </row>
    <row r="59" customFormat="false" ht="12" hidden="false" customHeight="true" outlineLevel="0" collapsed="false">
      <c r="A59" s="635"/>
      <c r="B59" s="874"/>
      <c r="C59" s="142"/>
      <c r="D59" s="142"/>
      <c r="E59" s="1377"/>
      <c r="F59" s="212" t="s">
        <v>499</v>
      </c>
      <c r="G59" s="1378"/>
      <c r="H59" s="1378"/>
      <c r="I59" s="142"/>
      <c r="J59" s="1378"/>
      <c r="K59" s="1378"/>
      <c r="L59" s="895"/>
      <c r="M59" s="212"/>
      <c r="N59" s="212"/>
      <c r="O59" s="1377" t="s">
        <v>668</v>
      </c>
      <c r="P59" s="1377"/>
      <c r="Q59" s="212"/>
      <c r="R59" s="1379"/>
      <c r="S59" s="1380"/>
      <c r="T59" s="1380"/>
      <c r="U59" s="212"/>
      <c r="V59" s="1377"/>
      <c r="W59" s="1377"/>
      <c r="X59" s="1377"/>
      <c r="Y59" s="1377"/>
      <c r="Z59" s="1377"/>
      <c r="AA59" s="1377"/>
      <c r="AB59" s="1377"/>
      <c r="AC59" s="1377"/>
      <c r="AD59" s="1377"/>
      <c r="AE59" s="1377"/>
      <c r="AF59" s="1377"/>
      <c r="AG59" s="1377"/>
      <c r="AH59" s="1377"/>
      <c r="AI59" s="1377"/>
      <c r="AJ59" s="1377"/>
      <c r="AK59" s="1377"/>
      <c r="AL59" s="1377"/>
      <c r="AM59" s="212"/>
      <c r="AN59" s="1381"/>
      <c r="AO59" s="1377"/>
      <c r="AP59" s="868"/>
      <c r="AQ59" s="142"/>
      <c r="AR59" s="162"/>
      <c r="AS59" s="856"/>
      <c r="AT59" s="1351"/>
      <c r="AU59" s="1176"/>
      <c r="AV59" s="1175"/>
      <c r="AW59" s="1151"/>
      <c r="AX59" s="1151"/>
      <c r="AY59" s="1151"/>
      <c r="AZ59" s="1151"/>
      <c r="BA59" s="1151"/>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row>
    <row r="60" customFormat="false" ht="12" hidden="false" customHeight="true" outlineLevel="0" collapsed="false">
      <c r="A60" s="635"/>
      <c r="B60" s="874"/>
      <c r="C60" s="142"/>
      <c r="D60" s="142"/>
      <c r="E60" s="799" t="s">
        <v>511</v>
      </c>
      <c r="F60" s="799"/>
      <c r="G60" s="1377" t="s">
        <v>669</v>
      </c>
      <c r="H60" s="1378"/>
      <c r="I60" s="142"/>
      <c r="J60" s="1378"/>
      <c r="K60" s="1378"/>
      <c r="L60" s="895"/>
      <c r="M60" s="212"/>
      <c r="N60" s="212"/>
      <c r="O60" s="1377"/>
      <c r="P60" s="1377"/>
      <c r="Q60" s="212"/>
      <c r="R60" s="1379"/>
      <c r="S60" s="1380"/>
      <c r="T60" s="1380"/>
      <c r="U60" s="212"/>
      <c r="V60" s="1377"/>
      <c r="W60" s="1377"/>
      <c r="X60" s="1377"/>
      <c r="Y60" s="1377"/>
      <c r="Z60" s="1377"/>
      <c r="AA60" s="1377"/>
      <c r="AB60" s="1377"/>
      <c r="AC60" s="1377"/>
      <c r="AD60" s="1377"/>
      <c r="AE60" s="1377"/>
      <c r="AF60" s="1377"/>
      <c r="AG60" s="1377"/>
      <c r="AH60" s="1377"/>
      <c r="AI60" s="1377"/>
      <c r="AJ60" s="1377"/>
      <c r="AK60" s="1377"/>
      <c r="AL60" s="1377"/>
      <c r="AM60" s="212"/>
      <c r="AN60" s="1381"/>
      <c r="AO60" s="1377"/>
      <c r="AP60" s="868"/>
      <c r="AQ60" s="142"/>
      <c r="AR60" s="162"/>
      <c r="AS60" s="856"/>
      <c r="AT60" s="1351"/>
      <c r="AU60" s="1176"/>
      <c r="AV60" s="998"/>
      <c r="AW60" s="1151"/>
      <c r="AX60" s="1151"/>
      <c r="AY60" s="1151"/>
      <c r="AZ60" s="1151"/>
      <c r="BA60" s="1151"/>
      <c r="BB60" s="1151"/>
      <c r="BC60" s="1151"/>
      <c r="BD60" s="1151"/>
      <c r="BE60" s="1151"/>
      <c r="BF60" s="1151"/>
      <c r="BG60" s="1151"/>
      <c r="BH60" s="1151"/>
      <c r="BI60" s="1151"/>
      <c r="BJ60" s="1151"/>
      <c r="BK60" s="1151"/>
      <c r="BL60" s="1151"/>
      <c r="BM60" s="1151"/>
      <c r="BN60" s="1151"/>
      <c r="BO60" s="1151"/>
      <c r="BP60" s="1151"/>
      <c r="BQ60" s="1151"/>
      <c r="BR60" s="1151"/>
      <c r="BS60" s="1151"/>
      <c r="BT60" s="1151"/>
      <c r="BU60" s="1151"/>
      <c r="BV60" s="1151"/>
      <c r="BW60" s="1151"/>
      <c r="BX60" s="1151"/>
      <c r="BY60" s="1151"/>
      <c r="BZ60" s="1151"/>
      <c r="CA60" s="1151"/>
      <c r="CB60" s="1151"/>
      <c r="CC60" s="1151"/>
      <c r="CD60" s="1151"/>
      <c r="CE60" s="1151"/>
      <c r="CF60" s="1151"/>
      <c r="CG60" s="1151"/>
    </row>
    <row r="61" customFormat="false" ht="12" hidden="false" customHeight="true" outlineLevel="0" collapsed="false">
      <c r="A61" s="635"/>
      <c r="B61" s="874"/>
      <c r="C61" s="142"/>
      <c r="D61" s="142"/>
      <c r="E61" s="799" t="s">
        <v>513</v>
      </c>
      <c r="F61" s="799"/>
      <c r="G61" s="369" t="s">
        <v>683</v>
      </c>
      <c r="H61" s="369"/>
      <c r="I61" s="142"/>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142"/>
      <c r="AR61" s="162"/>
      <c r="AS61" s="1382"/>
      <c r="AT61" s="1351"/>
      <c r="AU61" s="1176"/>
      <c r="AV61" s="998"/>
      <c r="AW61" s="1151"/>
      <c r="AX61" s="1151"/>
      <c r="AY61" s="1151"/>
      <c r="AZ61" s="1151"/>
      <c r="BA61" s="1151"/>
      <c r="BB61" s="1151"/>
      <c r="BC61" s="1151"/>
      <c r="BD61" s="1151"/>
      <c r="BE61" s="1151"/>
      <c r="BF61" s="1151"/>
      <c r="BG61" s="1151"/>
      <c r="BH61" s="1151"/>
      <c r="BI61" s="1151"/>
      <c r="BJ61" s="1151"/>
      <c r="BK61" s="1151"/>
      <c r="BL61" s="1151"/>
      <c r="BM61" s="1151"/>
      <c r="BN61" s="1151"/>
      <c r="BO61" s="1151"/>
      <c r="BP61" s="1151"/>
      <c r="BQ61" s="1151"/>
      <c r="BR61" s="1151"/>
      <c r="BS61" s="1151"/>
      <c r="BT61" s="1151"/>
      <c r="BU61" s="1151"/>
      <c r="BV61" s="1151"/>
      <c r="BW61" s="1151"/>
      <c r="BX61" s="1151"/>
      <c r="BY61" s="1151"/>
      <c r="BZ61" s="1151"/>
      <c r="CA61" s="1151"/>
      <c r="CB61" s="1151"/>
      <c r="CC61" s="1151"/>
      <c r="CD61" s="1151"/>
      <c r="CE61" s="1151"/>
      <c r="CF61" s="1151"/>
      <c r="CG61" s="1151"/>
    </row>
    <row r="62" customFormat="false" ht="12" hidden="false" customHeight="true" outlineLevel="0" collapsed="false">
      <c r="A62" s="635"/>
      <c r="B62" s="874"/>
      <c r="C62" s="142"/>
      <c r="D62" s="142"/>
      <c r="E62" s="799" t="s">
        <v>516</v>
      </c>
      <c r="F62" s="799"/>
      <c r="G62" s="369" t="s">
        <v>684</v>
      </c>
      <c r="H62" s="369"/>
      <c r="I62" s="142"/>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142"/>
      <c r="AR62" s="162"/>
      <c r="AS62" s="856"/>
      <c r="AT62" s="1351"/>
      <c r="AU62" s="1176"/>
      <c r="AV62" s="998"/>
      <c r="AW62" s="1151"/>
      <c r="AX62" s="1151"/>
      <c r="AY62" s="1151"/>
      <c r="AZ62" s="1151"/>
      <c r="BA62" s="1151"/>
      <c r="BB62" s="1151"/>
      <c r="BC62" s="1151"/>
      <c r="BD62" s="1151"/>
      <c r="BE62" s="1151"/>
      <c r="BF62" s="1151"/>
      <c r="BG62" s="1151"/>
      <c r="BH62" s="1151"/>
      <c r="BI62" s="1151"/>
      <c r="BJ62" s="1151"/>
      <c r="BK62" s="1151"/>
      <c r="BL62" s="1151"/>
      <c r="BM62" s="1151"/>
      <c r="BN62" s="1151"/>
      <c r="BO62" s="1151"/>
      <c r="BP62" s="1151"/>
      <c r="BQ62" s="1151"/>
      <c r="BR62" s="1151"/>
      <c r="BS62" s="1151"/>
      <c r="BT62" s="1151"/>
      <c r="BU62" s="1151"/>
      <c r="BV62" s="1151"/>
      <c r="BW62" s="1151"/>
      <c r="BX62" s="1151"/>
      <c r="BY62" s="1151"/>
      <c r="BZ62" s="1151"/>
      <c r="CA62" s="1151"/>
      <c r="CB62" s="1151"/>
      <c r="CC62" s="1151"/>
      <c r="CD62" s="1151"/>
      <c r="CE62" s="1151"/>
      <c r="CF62" s="1151"/>
      <c r="CG62" s="1151"/>
    </row>
    <row r="63" customFormat="false" ht="14.1" hidden="false" customHeight="true" outlineLevel="0" collapsed="false">
      <c r="A63" s="635"/>
      <c r="B63" s="874"/>
      <c r="C63" s="142"/>
      <c r="D63" s="142"/>
      <c r="E63" s="1187" t="s">
        <v>675</v>
      </c>
      <c r="F63" s="1187"/>
      <c r="G63" s="1193" t="s">
        <v>674</v>
      </c>
      <c r="H63" s="212"/>
      <c r="I63" s="14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415"/>
      <c r="AJ63" s="212"/>
      <c r="AK63" s="212"/>
      <c r="AL63" s="415"/>
      <c r="AM63" s="212"/>
      <c r="AN63" s="1383"/>
      <c r="AO63" s="827"/>
      <c r="AP63" s="142"/>
      <c r="AQ63" s="142"/>
      <c r="AR63" s="162"/>
      <c r="AS63" s="1384"/>
      <c r="AT63" s="1351"/>
      <c r="AU63" s="1176"/>
      <c r="AV63" s="1190" t="s">
        <v>540</v>
      </c>
      <c r="AW63" s="1191" t="s">
        <v>672</v>
      </c>
      <c r="AX63" s="1191"/>
      <c r="AY63" s="1191"/>
      <c r="AZ63" s="1191"/>
      <c r="BA63" s="1191"/>
      <c r="BB63" s="1191"/>
      <c r="BC63" s="1191"/>
      <c r="BD63" s="1191"/>
      <c r="BE63" s="1191"/>
      <c r="BF63" s="1191"/>
      <c r="BG63" s="1191"/>
      <c r="BH63" s="1191"/>
      <c r="BI63" s="1191"/>
      <c r="BJ63" s="1191"/>
      <c r="BK63" s="1191"/>
      <c r="BL63" s="1191"/>
      <c r="BM63" s="1191"/>
      <c r="BN63" s="1191"/>
      <c r="BO63" s="1191"/>
      <c r="BP63" s="1191"/>
      <c r="BQ63" s="1191"/>
      <c r="BR63" s="1191"/>
      <c r="BS63" s="1191"/>
      <c r="BT63" s="1191"/>
      <c r="BU63" s="1191"/>
      <c r="BV63" s="1191"/>
      <c r="BW63" s="1191"/>
      <c r="BX63" s="1191"/>
      <c r="BY63" s="1191"/>
      <c r="BZ63" s="1191"/>
      <c r="CA63" s="1191"/>
      <c r="CB63" s="1153"/>
      <c r="CC63" s="1153"/>
      <c r="CD63" s="1153"/>
      <c r="CE63" s="1153"/>
      <c r="CF63" s="1153"/>
      <c r="CG63" s="1192"/>
    </row>
    <row r="64" customFormat="false" ht="14.1" hidden="false" customHeight="true" outlineLevel="0" collapsed="false">
      <c r="A64" s="635"/>
      <c r="B64" s="874"/>
      <c r="C64" s="142"/>
      <c r="D64" s="142"/>
      <c r="E64" s="1197" t="s">
        <v>685</v>
      </c>
      <c r="F64" s="1197"/>
      <c r="G64" s="527" t="s">
        <v>676</v>
      </c>
      <c r="H64" s="1385"/>
      <c r="I64" s="1385"/>
      <c r="J64" s="1385"/>
      <c r="K64" s="1385"/>
      <c r="L64" s="1385"/>
      <c r="M64" s="1385"/>
      <c r="N64" s="1385"/>
      <c r="O64" s="1385"/>
      <c r="P64" s="1385"/>
      <c r="Q64" s="1385"/>
      <c r="R64" s="1385"/>
      <c r="S64" s="1385"/>
      <c r="T64" s="1385"/>
      <c r="U64" s="1385"/>
      <c r="V64" s="1385"/>
      <c r="W64" s="1385"/>
      <c r="X64" s="1385"/>
      <c r="Y64" s="1385"/>
      <c r="Z64" s="1385"/>
      <c r="AA64" s="1385"/>
      <c r="AB64" s="1385"/>
      <c r="AC64" s="1385"/>
      <c r="AD64" s="1385"/>
      <c r="AE64" s="1385"/>
      <c r="AF64" s="1385"/>
      <c r="AG64" s="1385"/>
      <c r="AH64" s="1385"/>
      <c r="AI64" s="1385"/>
      <c r="AJ64" s="1385"/>
      <c r="AK64" s="1385"/>
      <c r="AL64" s="1385"/>
      <c r="AM64" s="1385"/>
      <c r="AN64" s="1385"/>
      <c r="AO64" s="1385"/>
      <c r="AP64" s="1385"/>
      <c r="AQ64" s="1385"/>
      <c r="AR64" s="1386"/>
      <c r="AS64" s="1384"/>
      <c r="AT64" s="1351"/>
      <c r="AU64" s="1176"/>
      <c r="AV64" s="1175"/>
      <c r="AW64" s="1191"/>
      <c r="AX64" s="1191"/>
      <c r="AY64" s="1191"/>
      <c r="AZ64" s="1191"/>
      <c r="BA64" s="1191"/>
      <c r="BB64" s="1191"/>
      <c r="BC64" s="1191"/>
      <c r="BD64" s="1191"/>
      <c r="BE64" s="1191"/>
      <c r="BF64" s="1191"/>
      <c r="BG64" s="1191"/>
      <c r="BH64" s="1191"/>
      <c r="BI64" s="1191"/>
      <c r="BJ64" s="1191"/>
      <c r="BK64" s="1191"/>
      <c r="BL64" s="1191"/>
      <c r="BM64" s="1191"/>
      <c r="BN64" s="1191"/>
      <c r="BO64" s="1191"/>
      <c r="BP64" s="1191"/>
      <c r="BQ64" s="1191"/>
      <c r="BR64" s="1191"/>
      <c r="BS64" s="1191"/>
      <c r="BT64" s="1191"/>
      <c r="BU64" s="1191"/>
      <c r="BV64" s="1191"/>
      <c r="BW64" s="1191"/>
      <c r="BX64" s="1191"/>
      <c r="BY64" s="1191"/>
      <c r="BZ64" s="1191"/>
      <c r="CA64" s="1191"/>
      <c r="CB64" s="1153"/>
      <c r="CC64" s="1153"/>
      <c r="CD64" s="1153"/>
      <c r="CE64" s="1153"/>
      <c r="CF64" s="1153"/>
      <c r="CG64" s="1192"/>
    </row>
    <row r="65" customFormat="false" ht="14.1" hidden="false" customHeight="true" outlineLevel="0" collapsed="false">
      <c r="A65" s="635"/>
      <c r="B65" s="874"/>
      <c r="C65" s="142"/>
      <c r="D65" s="142"/>
      <c r="H65" s="1385"/>
      <c r="I65" s="1385"/>
      <c r="J65" s="1385"/>
      <c r="K65" s="1385"/>
      <c r="L65" s="1385"/>
      <c r="M65" s="1385"/>
      <c r="N65" s="1385"/>
      <c r="O65" s="1385"/>
      <c r="P65" s="1385"/>
      <c r="Q65" s="1385"/>
      <c r="R65" s="1385"/>
      <c r="S65" s="1385"/>
      <c r="T65" s="1385"/>
      <c r="U65" s="1385"/>
      <c r="V65" s="1385"/>
      <c r="W65" s="1385"/>
      <c r="X65" s="1385"/>
      <c r="Y65" s="1385"/>
      <c r="Z65" s="1385"/>
      <c r="AA65" s="1385"/>
      <c r="AB65" s="1385"/>
      <c r="AC65" s="1385"/>
      <c r="AD65" s="1385"/>
      <c r="AE65" s="1385"/>
      <c r="AF65" s="1385"/>
      <c r="AG65" s="1385"/>
      <c r="AH65" s="1385"/>
      <c r="AI65" s="1385"/>
      <c r="AJ65" s="1385"/>
      <c r="AK65" s="1385"/>
      <c r="AL65" s="1385"/>
      <c r="AM65" s="1385"/>
      <c r="AN65" s="1385"/>
      <c r="AO65" s="1385"/>
      <c r="AP65" s="1385"/>
      <c r="AQ65" s="1385"/>
      <c r="AR65" s="1386"/>
      <c r="AS65" s="1384"/>
      <c r="AT65" s="1351"/>
      <c r="AU65" s="1176"/>
      <c r="AV65" s="1175"/>
      <c r="AW65" s="1153"/>
      <c r="AX65" s="1153"/>
      <c r="AY65" s="1153"/>
      <c r="AZ65" s="1153"/>
      <c r="BA65" s="1153"/>
      <c r="BB65" s="1153"/>
      <c r="BC65" s="1153"/>
      <c r="BD65" s="1153"/>
      <c r="BE65" s="1153"/>
      <c r="BF65" s="1153"/>
      <c r="BG65" s="1153"/>
      <c r="BH65" s="1153"/>
      <c r="BI65" s="1153"/>
      <c r="BJ65" s="1153"/>
      <c r="BK65" s="1153"/>
      <c r="BL65" s="1153"/>
      <c r="BM65" s="1153"/>
      <c r="BN65" s="1153"/>
      <c r="BO65" s="1153"/>
      <c r="BP65" s="1153"/>
      <c r="BQ65" s="1153"/>
      <c r="BR65" s="1153"/>
      <c r="BS65" s="1153"/>
      <c r="BT65" s="1153"/>
      <c r="BU65" s="1153"/>
      <c r="BV65" s="1153"/>
      <c r="BW65" s="1153"/>
      <c r="BX65" s="1153"/>
      <c r="BY65" s="1153"/>
      <c r="BZ65" s="1153"/>
      <c r="CA65" s="1153"/>
      <c r="CB65" s="1153"/>
      <c r="CC65" s="1153"/>
      <c r="CD65" s="1153"/>
      <c r="CE65" s="1153"/>
      <c r="CF65" s="1153"/>
      <c r="CG65" s="1192"/>
    </row>
    <row r="66" customFormat="false" ht="14.1" hidden="false" customHeight="true" outlineLevel="0" collapsed="false">
      <c r="A66" s="635"/>
      <c r="B66" s="874"/>
      <c r="C66" s="799"/>
      <c r="D66" s="79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1387"/>
      <c r="AI66" s="1388"/>
      <c r="AJ66" s="884"/>
      <c r="AK66" s="884"/>
      <c r="AL66" s="1388"/>
      <c r="AM66" s="884"/>
      <c r="AN66" s="1389"/>
      <c r="AO66" s="1390"/>
      <c r="AP66" s="680"/>
      <c r="AQ66" s="142"/>
      <c r="AR66" s="162"/>
      <c r="AS66" s="1384"/>
      <c r="AT66" s="1351"/>
      <c r="AU66" s="1207" t="s">
        <v>677</v>
      </c>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row>
    <row r="67" customFormat="false" ht="14.1" hidden="false" customHeight="true" outlineLevel="0" collapsed="false">
      <c r="A67" s="635"/>
      <c r="B67" s="874"/>
      <c r="C67" s="884" t="s">
        <v>678</v>
      </c>
      <c r="D67" s="893"/>
      <c r="E67" s="1391"/>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1392"/>
      <c r="AH67" s="755" t="s">
        <v>268</v>
      </c>
      <c r="AI67" s="682" t="s">
        <v>679</v>
      </c>
      <c r="AJ67" s="682"/>
      <c r="AK67" s="682"/>
      <c r="AL67" s="682"/>
      <c r="AM67" s="682"/>
      <c r="AN67" s="682"/>
      <c r="AO67" s="682"/>
      <c r="AP67" s="682"/>
      <c r="AQ67" s="682"/>
      <c r="AR67" s="682"/>
      <c r="AS67" s="1393"/>
      <c r="AT67" s="1351"/>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row>
    <row r="68" customFormat="false" ht="14.1" hidden="false" customHeight="true" outlineLevel="0" collapsed="false">
      <c r="A68" s="635"/>
      <c r="B68" s="874"/>
      <c r="C68" s="884"/>
      <c r="D68" s="893"/>
      <c r="E68" s="1391"/>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755"/>
      <c r="AI68" s="682"/>
      <c r="AJ68" s="682"/>
      <c r="AK68" s="682"/>
      <c r="AL68" s="682"/>
      <c r="AM68" s="682"/>
      <c r="AN68" s="682"/>
      <c r="AO68" s="682"/>
      <c r="AP68" s="682"/>
      <c r="AQ68" s="682"/>
      <c r="AR68" s="682"/>
      <c r="AS68" s="1393"/>
      <c r="AT68" s="1351"/>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row>
    <row r="69" customFormat="false" ht="14.1" hidden="false" customHeight="true" outlineLevel="0" collapsed="false">
      <c r="B69" s="874"/>
      <c r="C69" s="884"/>
      <c r="D69" s="893"/>
      <c r="E69" s="1391"/>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892"/>
      <c r="AI69" s="682"/>
      <c r="AJ69" s="682"/>
      <c r="AK69" s="682"/>
      <c r="AL69" s="682"/>
      <c r="AM69" s="682"/>
      <c r="AN69" s="682"/>
      <c r="AO69" s="682"/>
      <c r="AP69" s="682"/>
      <c r="AQ69" s="682"/>
      <c r="AR69" s="682"/>
      <c r="AS69" s="856"/>
      <c r="AT69" s="1351"/>
      <c r="AU69" s="1207"/>
      <c r="AV69" s="1207"/>
      <c r="AW69" s="1207"/>
      <c r="AX69" s="1207"/>
      <c r="AY69" s="1207"/>
      <c r="AZ69" s="1207"/>
      <c r="BA69" s="1207"/>
      <c r="BB69" s="1207"/>
      <c r="BC69" s="1207"/>
      <c r="BD69" s="1207"/>
      <c r="BE69" s="1207"/>
      <c r="BF69" s="1207"/>
      <c r="BG69" s="1207"/>
      <c r="BH69" s="1207"/>
      <c r="BI69" s="1207"/>
      <c r="BJ69" s="1207"/>
      <c r="BK69" s="1207"/>
      <c r="BL69" s="1207"/>
      <c r="BM69" s="1207"/>
      <c r="BN69" s="1207"/>
      <c r="BO69" s="1207"/>
      <c r="BP69" s="1207"/>
      <c r="BQ69" s="1207"/>
      <c r="BR69" s="1207"/>
      <c r="BS69" s="1207"/>
      <c r="BT69" s="1207"/>
      <c r="BU69" s="1207"/>
      <c r="BV69" s="1207"/>
      <c r="BW69" s="1207"/>
      <c r="BX69" s="1207"/>
      <c r="BY69" s="1207"/>
      <c r="BZ69" s="1207"/>
      <c r="CA69" s="1207"/>
      <c r="CB69" s="1207"/>
      <c r="CC69" s="1207"/>
      <c r="CD69" s="1207"/>
      <c r="CE69" s="1207"/>
      <c r="CF69" s="1207"/>
      <c r="CG69" s="1207"/>
    </row>
    <row r="70" customFormat="false" ht="14.1" hidden="false" customHeight="true" outlineLevel="0" collapsed="false">
      <c r="B70" s="874"/>
      <c r="C70" s="957" t="s">
        <v>686</v>
      </c>
      <c r="D70" s="957"/>
      <c r="E70" s="957"/>
      <c r="F70" s="957"/>
      <c r="G70" s="957"/>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892"/>
      <c r="AI70" s="682"/>
      <c r="AJ70" s="682"/>
      <c r="AK70" s="682"/>
      <c r="AL70" s="682"/>
      <c r="AM70" s="682"/>
      <c r="AN70" s="682"/>
      <c r="AO70" s="682"/>
      <c r="AP70" s="682"/>
      <c r="AQ70" s="682"/>
      <c r="AR70" s="682"/>
      <c r="AS70" s="206"/>
      <c r="AT70" s="1351"/>
      <c r="AU70" s="1207"/>
      <c r="AV70" s="1207"/>
      <c r="AW70" s="1207"/>
      <c r="AX70" s="1207"/>
      <c r="AY70" s="1207"/>
      <c r="AZ70" s="1207"/>
      <c r="BA70" s="1207"/>
      <c r="BB70" s="1207"/>
      <c r="BC70" s="1207"/>
      <c r="BD70" s="1207"/>
      <c r="BE70" s="1207"/>
      <c r="BF70" s="1207"/>
      <c r="BG70" s="1207"/>
      <c r="BH70" s="1207"/>
      <c r="BI70" s="1207"/>
      <c r="BJ70" s="1207"/>
      <c r="BK70" s="1207"/>
      <c r="BL70" s="1207"/>
      <c r="BM70" s="1207"/>
      <c r="BN70" s="1207"/>
      <c r="BO70" s="1207"/>
      <c r="BP70" s="1207"/>
      <c r="BQ70" s="1207"/>
      <c r="BR70" s="1207"/>
      <c r="BS70" s="1207"/>
      <c r="BT70" s="1207"/>
      <c r="BU70" s="1207"/>
      <c r="BV70" s="1207"/>
      <c r="BW70" s="1207"/>
      <c r="BX70" s="1207"/>
      <c r="BY70" s="1207"/>
      <c r="BZ70" s="1207"/>
      <c r="CA70" s="1207"/>
      <c r="CB70" s="1207"/>
      <c r="CC70" s="1207"/>
      <c r="CD70" s="1207"/>
      <c r="CE70" s="1207"/>
      <c r="CF70" s="1207"/>
      <c r="CG70" s="1207"/>
    </row>
    <row r="71" customFormat="false" ht="14.1" hidden="false" customHeight="true" outlineLevel="0" collapsed="false">
      <c r="B71" s="874"/>
      <c r="C71" s="884"/>
      <c r="D71" s="660" t="s">
        <v>687</v>
      </c>
      <c r="E71" s="1391"/>
      <c r="F71" s="1391"/>
      <c r="G71" s="1391"/>
      <c r="H71" s="1391"/>
      <c r="I71" s="1391"/>
      <c r="J71" s="1391"/>
      <c r="K71" s="1391"/>
      <c r="L71" s="1391"/>
      <c r="M71" s="1391"/>
      <c r="N71" s="1391"/>
      <c r="O71" s="1391"/>
      <c r="P71" s="1391"/>
      <c r="Q71" s="1391"/>
      <c r="R71" s="1391"/>
      <c r="S71" s="1391"/>
      <c r="T71" s="1391"/>
      <c r="U71" s="1391"/>
      <c r="V71" s="1391"/>
      <c r="W71" s="1391"/>
      <c r="X71" s="1391"/>
      <c r="Y71" s="142"/>
      <c r="Z71" s="142"/>
      <c r="AA71" s="142"/>
      <c r="AB71" s="142"/>
      <c r="AC71" s="142"/>
      <c r="AD71" s="142"/>
      <c r="AE71" s="1394"/>
      <c r="AF71" s="1394"/>
      <c r="AG71" s="1394"/>
      <c r="AH71" s="892"/>
      <c r="AI71" s="369"/>
      <c r="AJ71" s="369"/>
      <c r="AK71" s="369"/>
      <c r="AL71" s="369"/>
      <c r="AM71" s="369"/>
      <c r="AN71" s="369"/>
      <c r="AO71" s="369"/>
      <c r="AP71" s="369"/>
      <c r="AQ71" s="369"/>
      <c r="AR71" s="471"/>
      <c r="AS71" s="206"/>
      <c r="AT71" s="1351"/>
      <c r="AU71" s="1207"/>
      <c r="AV71" s="1207"/>
      <c r="AW71" s="1207"/>
      <c r="AX71" s="1207"/>
      <c r="AY71" s="1207"/>
      <c r="AZ71" s="1207"/>
      <c r="BA71" s="1207"/>
      <c r="BB71" s="1207"/>
      <c r="BC71" s="1207"/>
      <c r="BD71" s="1207"/>
      <c r="BE71" s="1207"/>
      <c r="BF71" s="1207"/>
      <c r="BG71" s="1207"/>
      <c r="BH71" s="1207"/>
      <c r="BI71" s="1207"/>
      <c r="BJ71" s="1207"/>
      <c r="BK71" s="1207"/>
      <c r="BL71" s="1207"/>
      <c r="BM71" s="1207"/>
      <c r="BN71" s="1207"/>
      <c r="BO71" s="1207"/>
      <c r="BP71" s="1207"/>
      <c r="BQ71" s="1207"/>
      <c r="BR71" s="1207"/>
      <c r="BS71" s="1207"/>
      <c r="BT71" s="1207"/>
      <c r="BU71" s="1207"/>
      <c r="BV71" s="1207"/>
      <c r="BW71" s="1207"/>
      <c r="BX71" s="1207"/>
      <c r="BY71" s="1207"/>
      <c r="BZ71" s="1207"/>
      <c r="CA71" s="1207"/>
      <c r="CB71" s="1207"/>
      <c r="CC71" s="1207"/>
      <c r="CD71" s="1207"/>
      <c r="CE71" s="1207"/>
      <c r="CF71" s="1207"/>
      <c r="CG71" s="1207"/>
    </row>
    <row r="72" customFormat="false" ht="14.1" hidden="false" customHeight="true" outlineLevel="0" collapsed="false">
      <c r="B72" s="874"/>
      <c r="C72" s="884"/>
      <c r="D72" s="660"/>
      <c r="E72" s="1391"/>
      <c r="F72" s="369"/>
      <c r="G72" s="369"/>
      <c r="H72" s="369"/>
      <c r="I72" s="369"/>
      <c r="J72" s="369"/>
      <c r="K72" s="369"/>
      <c r="L72" s="369"/>
      <c r="M72" s="369"/>
      <c r="N72" s="369"/>
      <c r="O72" s="369"/>
      <c r="P72" s="369"/>
      <c r="Q72" s="369"/>
      <c r="R72" s="369"/>
      <c r="S72" s="369"/>
      <c r="T72" s="369"/>
      <c r="U72" s="369"/>
      <c r="V72" s="369"/>
      <c r="W72" s="369"/>
      <c r="X72" s="369"/>
      <c r="Y72" s="142"/>
      <c r="Z72" s="142"/>
      <c r="AA72" s="142"/>
      <c r="AB72" s="142"/>
      <c r="AC72" s="142"/>
      <c r="AD72" s="142"/>
      <c r="AE72" s="664"/>
      <c r="AF72" s="664"/>
      <c r="AG72" s="664"/>
      <c r="AH72" s="892"/>
      <c r="AI72" s="369"/>
      <c r="AJ72" s="369"/>
      <c r="AK72" s="369"/>
      <c r="AL72" s="369"/>
      <c r="AM72" s="369"/>
      <c r="AN72" s="369"/>
      <c r="AO72" s="369"/>
      <c r="AP72" s="369"/>
      <c r="AQ72" s="369"/>
      <c r="AR72" s="471"/>
      <c r="AS72" s="206"/>
      <c r="AT72" s="1351"/>
      <c r="AU72" s="1207"/>
      <c r="AV72" s="1207"/>
      <c r="AW72" s="1207"/>
      <c r="AX72" s="1207"/>
      <c r="AY72" s="1207"/>
      <c r="AZ72" s="1207"/>
      <c r="BA72" s="1207"/>
      <c r="BB72" s="1207"/>
      <c r="BC72" s="1207"/>
      <c r="BD72" s="1207"/>
      <c r="BE72" s="1207"/>
      <c r="BF72" s="1207"/>
      <c r="BG72" s="1207"/>
      <c r="BH72" s="1207"/>
      <c r="BI72" s="1207"/>
      <c r="BJ72" s="1207"/>
      <c r="BK72" s="1207"/>
      <c r="BL72" s="1207"/>
      <c r="BM72" s="1207"/>
      <c r="BN72" s="1207"/>
      <c r="BO72" s="1207"/>
      <c r="BP72" s="1207"/>
      <c r="BQ72" s="1207"/>
      <c r="BR72" s="1207"/>
      <c r="BS72" s="1207"/>
      <c r="BT72" s="1207"/>
      <c r="BU72" s="1207"/>
      <c r="BV72" s="1207"/>
      <c r="BW72" s="1207"/>
      <c r="BX72" s="1207"/>
      <c r="BY72" s="1207"/>
      <c r="BZ72" s="1207"/>
      <c r="CA72" s="1207"/>
      <c r="CB72" s="1207"/>
      <c r="CC72" s="1207"/>
      <c r="CD72" s="1207"/>
      <c r="CE72" s="1207"/>
      <c r="CF72" s="1207"/>
      <c r="CG72" s="1207"/>
    </row>
    <row r="73" customFormat="false" ht="12.75" hidden="false" customHeight="false" outlineLevel="0" collapsed="false">
      <c r="B73" s="980"/>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0"/>
      <c r="AG73" s="490"/>
      <c r="AH73" s="1395"/>
      <c r="AI73" s="1396"/>
      <c r="AJ73" s="490"/>
      <c r="AK73" s="490"/>
      <c r="AL73" s="1396"/>
      <c r="AM73" s="490"/>
      <c r="AN73" s="1397"/>
      <c r="AO73" s="1398"/>
      <c r="AP73" s="490"/>
      <c r="AQ73" s="490"/>
      <c r="AR73" s="1399"/>
      <c r="AS73" s="206"/>
      <c r="AT73" s="1351"/>
      <c r="AU73" s="1207"/>
      <c r="AV73" s="1207"/>
      <c r="AW73" s="1207"/>
      <c r="AX73" s="1207"/>
      <c r="AY73" s="1207"/>
      <c r="AZ73" s="1207"/>
      <c r="BA73" s="1207"/>
      <c r="BB73" s="1207"/>
      <c r="BC73" s="1207"/>
      <c r="BD73" s="1207"/>
      <c r="BE73" s="1207"/>
      <c r="BF73" s="1207"/>
      <c r="BG73" s="1207"/>
      <c r="BH73" s="1207"/>
      <c r="BI73" s="1207"/>
      <c r="BJ73" s="1207"/>
      <c r="BK73" s="1207"/>
      <c r="BL73" s="1207"/>
      <c r="BM73" s="1207"/>
      <c r="BN73" s="1207"/>
      <c r="BO73" s="1207"/>
      <c r="BP73" s="1207"/>
      <c r="BQ73" s="1207"/>
      <c r="BR73" s="1207"/>
      <c r="BS73" s="1207"/>
      <c r="BT73" s="1207"/>
      <c r="BU73" s="1207"/>
      <c r="BV73" s="1207"/>
      <c r="BW73" s="1207"/>
      <c r="BX73" s="1207"/>
      <c r="BY73" s="1207"/>
      <c r="BZ73" s="1207"/>
      <c r="CA73" s="1207"/>
      <c r="CB73" s="1207"/>
      <c r="CC73" s="1207"/>
      <c r="CD73" s="1207"/>
      <c r="CE73" s="1207"/>
      <c r="CF73" s="1207"/>
      <c r="CG73" s="1207"/>
    </row>
    <row r="74" customFormat="false" ht="12" hidden="false" customHeight="false" outlineLevel="0" collapsed="false">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1400"/>
      <c r="AJ74" s="206"/>
      <c r="AK74" s="206"/>
      <c r="AL74" s="1400"/>
      <c r="AM74" s="206"/>
      <c r="AN74" s="1401"/>
      <c r="AO74" s="1402"/>
      <c r="AP74" s="206"/>
      <c r="AQ74" s="206"/>
      <c r="AR74" s="206"/>
      <c r="AS74" s="206"/>
      <c r="AT74" s="1351"/>
      <c r="AU74" s="1207"/>
      <c r="AV74" s="1207"/>
      <c r="AW74" s="1207"/>
      <c r="AX74" s="1207"/>
      <c r="AY74" s="1207"/>
      <c r="AZ74" s="1207"/>
      <c r="BA74" s="1207"/>
      <c r="BB74" s="1207"/>
      <c r="BC74" s="1207"/>
      <c r="BD74" s="1207"/>
      <c r="BE74" s="1207"/>
      <c r="BF74" s="1207"/>
      <c r="BG74" s="1207"/>
      <c r="BH74" s="1207"/>
      <c r="BI74" s="1207"/>
      <c r="BJ74" s="1207"/>
      <c r="BK74" s="1207"/>
      <c r="BL74" s="1207"/>
      <c r="BM74" s="1207"/>
      <c r="BN74" s="1207"/>
      <c r="BO74" s="1207"/>
      <c r="BP74" s="1207"/>
      <c r="BQ74" s="1207"/>
      <c r="BR74" s="1207"/>
      <c r="BS74" s="1207"/>
      <c r="BT74" s="1207"/>
      <c r="BU74" s="1207"/>
      <c r="BV74" s="1207"/>
      <c r="BW74" s="1207"/>
      <c r="BX74" s="1207"/>
      <c r="BY74" s="1207"/>
      <c r="BZ74" s="1207"/>
      <c r="CA74" s="1207"/>
      <c r="CB74" s="1207"/>
      <c r="CC74" s="1207"/>
      <c r="CD74" s="1207"/>
      <c r="CE74" s="1207"/>
      <c r="CF74" s="1207"/>
      <c r="CG74" s="1207"/>
    </row>
    <row r="75" customFormat="false" ht="12" hidden="false" customHeight="false" outlineLevel="0" collapsed="false">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1400"/>
      <c r="AJ75" s="206"/>
      <c r="AK75" s="206"/>
      <c r="AL75" s="1400"/>
      <c r="AM75" s="206"/>
      <c r="AN75" s="1401"/>
      <c r="AO75" s="1402"/>
      <c r="AP75" s="206"/>
      <c r="AQ75" s="206"/>
      <c r="AR75" s="206"/>
      <c r="AS75" s="206"/>
      <c r="AT75" s="1351"/>
      <c r="AU75" s="1207"/>
      <c r="AV75" s="1207"/>
      <c r="AW75" s="1207"/>
      <c r="AX75" s="1207"/>
      <c r="AY75" s="1207"/>
      <c r="AZ75" s="1207"/>
      <c r="BA75" s="1207"/>
      <c r="BB75" s="1207"/>
      <c r="BC75" s="1207"/>
      <c r="BD75" s="1207"/>
      <c r="BE75" s="1207"/>
      <c r="BF75" s="1207"/>
      <c r="BG75" s="1207"/>
      <c r="BH75" s="1207"/>
      <c r="BI75" s="1207"/>
      <c r="BJ75" s="1207"/>
      <c r="BK75" s="1207"/>
      <c r="BL75" s="1207"/>
      <c r="BM75" s="1207"/>
      <c r="BN75" s="1207"/>
      <c r="BO75" s="1207"/>
      <c r="BP75" s="1207"/>
      <c r="BQ75" s="1207"/>
      <c r="BR75" s="1207"/>
      <c r="BS75" s="1207"/>
      <c r="BT75" s="1207"/>
      <c r="BU75" s="1207"/>
      <c r="BV75" s="1207"/>
      <c r="BW75" s="1207"/>
      <c r="BX75" s="1207"/>
      <c r="BY75" s="1207"/>
      <c r="BZ75" s="1207"/>
      <c r="CA75" s="1207"/>
      <c r="CB75" s="1207"/>
      <c r="CC75" s="1207"/>
      <c r="CD75" s="1207"/>
      <c r="CE75" s="1207"/>
      <c r="CF75" s="1207"/>
      <c r="CG75" s="1207"/>
    </row>
    <row r="76" customFormat="false" ht="12" hidden="false" customHeight="false" outlineLevel="0" collapsed="false">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1400"/>
      <c r="AJ76" s="206"/>
      <c r="AK76" s="206"/>
      <c r="AL76" s="1400"/>
      <c r="AM76" s="206"/>
      <c r="AN76" s="1401"/>
      <c r="AO76" s="1402"/>
      <c r="AP76" s="206"/>
      <c r="AQ76" s="206"/>
      <c r="AR76" s="206"/>
      <c r="AS76" s="206"/>
      <c r="AT76" s="1351"/>
      <c r="AU76" s="1207"/>
      <c r="AV76" s="1207"/>
      <c r="AW76" s="1207"/>
      <c r="AX76" s="1207"/>
      <c r="AY76" s="1207"/>
      <c r="AZ76" s="1207"/>
      <c r="BA76" s="1207"/>
      <c r="BB76" s="1207"/>
      <c r="BC76" s="1207"/>
      <c r="BD76" s="1207"/>
      <c r="BE76" s="1207"/>
      <c r="BF76" s="1207"/>
      <c r="BG76" s="1207"/>
      <c r="BH76" s="1207"/>
      <c r="BI76" s="1207"/>
      <c r="BJ76" s="1207"/>
      <c r="BK76" s="1207"/>
      <c r="BL76" s="1207"/>
      <c r="BM76" s="1207"/>
      <c r="BN76" s="1207"/>
      <c r="BO76" s="1207"/>
      <c r="BP76" s="1207"/>
      <c r="BQ76" s="1207"/>
      <c r="BR76" s="1207"/>
      <c r="BS76" s="1207"/>
      <c r="BT76" s="1207"/>
      <c r="BU76" s="1207"/>
      <c r="BV76" s="1207"/>
      <c r="BW76" s="1207"/>
      <c r="BX76" s="1207"/>
      <c r="BY76" s="1207"/>
      <c r="BZ76" s="1207"/>
      <c r="CA76" s="1207"/>
      <c r="CB76" s="1207"/>
      <c r="CC76" s="1207"/>
      <c r="CD76" s="1207"/>
      <c r="CE76" s="1207"/>
      <c r="CF76" s="1207"/>
      <c r="CG76" s="1207"/>
    </row>
    <row r="77" customFormat="false" ht="12" hidden="false" customHeight="false" outlineLevel="0" collapsed="false">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1400"/>
      <c r="AJ77" s="206"/>
      <c r="AK77" s="206"/>
      <c r="AL77" s="1400"/>
      <c r="AM77" s="206"/>
      <c r="AN77" s="1401"/>
      <c r="AO77" s="1402"/>
      <c r="AP77" s="206"/>
      <c r="AQ77" s="206"/>
      <c r="AR77" s="206"/>
      <c r="AS77" s="206"/>
      <c r="AT77" s="1351"/>
      <c r="AU77" s="1207"/>
      <c r="AV77" s="1207"/>
      <c r="AW77" s="1207"/>
      <c r="AX77" s="1207"/>
      <c r="AY77" s="1207"/>
      <c r="AZ77" s="1207"/>
      <c r="BA77" s="1207"/>
      <c r="BB77" s="1207"/>
      <c r="BC77" s="1207"/>
      <c r="BD77" s="1207"/>
      <c r="BE77" s="1207"/>
      <c r="BF77" s="1207"/>
      <c r="BG77" s="1207"/>
      <c r="BH77" s="1207"/>
      <c r="BI77" s="1207"/>
      <c r="BJ77" s="1207"/>
      <c r="BK77" s="1207"/>
      <c r="BL77" s="1207"/>
      <c r="BM77" s="1207"/>
      <c r="BN77" s="1207"/>
      <c r="BO77" s="1207"/>
      <c r="BP77" s="1207"/>
      <c r="BQ77" s="1207"/>
      <c r="BR77" s="1207"/>
      <c r="BS77" s="1207"/>
      <c r="BT77" s="1207"/>
      <c r="BU77" s="1207"/>
      <c r="BV77" s="1207"/>
      <c r="BW77" s="1207"/>
      <c r="BX77" s="1207"/>
      <c r="BY77" s="1207"/>
      <c r="BZ77" s="1207"/>
      <c r="CA77" s="1207"/>
      <c r="CB77" s="1207"/>
      <c r="CC77" s="1207"/>
      <c r="CD77" s="1207"/>
      <c r="CE77" s="1207"/>
      <c r="CF77" s="1207"/>
      <c r="CG77" s="1207"/>
    </row>
    <row r="78" customFormat="false" ht="12" hidden="false" customHeight="false" outlineLevel="0" collapsed="false">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1400"/>
      <c r="AJ78" s="206"/>
      <c r="AK78" s="206"/>
      <c r="AL78" s="1400"/>
      <c r="AM78" s="206"/>
      <c r="AN78" s="1401"/>
      <c r="AO78" s="1402"/>
      <c r="AP78" s="206"/>
      <c r="AQ78" s="206"/>
      <c r="AR78" s="206"/>
      <c r="AS78" s="206"/>
      <c r="AT78" s="1351"/>
      <c r="AU78" s="1207"/>
      <c r="AV78" s="1207"/>
      <c r="AW78" s="1207"/>
      <c r="AX78" s="1207"/>
      <c r="AY78" s="1207"/>
      <c r="AZ78" s="1207"/>
      <c r="BA78" s="1207"/>
      <c r="BB78" s="1207"/>
      <c r="BC78" s="1207"/>
      <c r="BD78" s="1207"/>
      <c r="BE78" s="1207"/>
      <c r="BF78" s="1207"/>
      <c r="BG78" s="1207"/>
      <c r="BH78" s="1207"/>
      <c r="BI78" s="1207"/>
      <c r="BJ78" s="1207"/>
      <c r="BK78" s="1207"/>
      <c r="BL78" s="1207"/>
      <c r="BM78" s="1207"/>
      <c r="BN78" s="1207"/>
      <c r="BO78" s="1207"/>
      <c r="BP78" s="1207"/>
      <c r="BQ78" s="1207"/>
      <c r="BR78" s="1207"/>
      <c r="BS78" s="1207"/>
      <c r="BT78" s="1207"/>
      <c r="BU78" s="1207"/>
      <c r="BV78" s="1207"/>
      <c r="BW78" s="1207"/>
      <c r="BX78" s="1207"/>
      <c r="BY78" s="1207"/>
      <c r="BZ78" s="1207"/>
      <c r="CA78" s="1207"/>
      <c r="CB78" s="1207"/>
      <c r="CC78" s="1207"/>
      <c r="CD78" s="1207"/>
      <c r="CE78" s="1207"/>
      <c r="CF78" s="1207"/>
      <c r="CG78" s="1207"/>
    </row>
    <row r="79" customFormat="false" ht="12" hidden="false" customHeight="false" outlineLevel="0" collapsed="false">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1401"/>
      <c r="AO79" s="1402"/>
      <c r="AP79" s="206"/>
      <c r="AQ79" s="206"/>
      <c r="AR79" s="206"/>
      <c r="AS79" s="206"/>
      <c r="AT79" s="1351"/>
      <c r="AU79" s="1207"/>
      <c r="AV79" s="1207"/>
      <c r="AW79" s="1207"/>
      <c r="AX79" s="1207"/>
      <c r="AY79" s="1207"/>
      <c r="AZ79" s="1207"/>
      <c r="BA79" s="1207"/>
      <c r="BB79" s="1207"/>
      <c r="BC79" s="1207"/>
      <c r="BD79" s="1207"/>
      <c r="BE79" s="1207"/>
      <c r="BF79" s="1207"/>
      <c r="BG79" s="1207"/>
      <c r="BH79" s="1207"/>
      <c r="BI79" s="1207"/>
      <c r="BJ79" s="1207"/>
      <c r="BK79" s="1207"/>
      <c r="BL79" s="1207"/>
      <c r="BM79" s="1207"/>
      <c r="BN79" s="1207"/>
      <c r="BO79" s="1207"/>
      <c r="BP79" s="1207"/>
      <c r="BQ79" s="1207"/>
      <c r="BR79" s="1207"/>
      <c r="BS79" s="1207"/>
      <c r="BT79" s="1207"/>
      <c r="BU79" s="1207"/>
      <c r="BV79" s="1207"/>
      <c r="BW79" s="1207"/>
      <c r="BX79" s="1207"/>
      <c r="BY79" s="1207"/>
      <c r="BZ79" s="1207"/>
      <c r="CA79" s="1207"/>
      <c r="CB79" s="1207"/>
      <c r="CC79" s="1207"/>
      <c r="CD79" s="1207"/>
      <c r="CE79" s="1207"/>
      <c r="CF79" s="1207"/>
      <c r="CG79" s="1207"/>
    </row>
    <row r="80" customFormat="false" ht="12" hidden="false" customHeight="false" outlineLevel="0" collapsed="false">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1401"/>
      <c r="AO80" s="1402"/>
      <c r="AP80" s="206"/>
      <c r="AQ80" s="206"/>
      <c r="AR80" s="206"/>
      <c r="AS80" s="206"/>
      <c r="AT80" s="1351"/>
      <c r="AU80" s="1207"/>
      <c r="AV80" s="1207"/>
      <c r="AW80" s="1207"/>
      <c r="AX80" s="1207"/>
      <c r="AY80" s="1207"/>
      <c r="AZ80" s="1207"/>
      <c r="BA80" s="1207"/>
      <c r="BB80" s="1207"/>
      <c r="BC80" s="1207"/>
      <c r="BD80" s="1207"/>
      <c r="BE80" s="1207"/>
      <c r="BF80" s="1207"/>
      <c r="BG80" s="1207"/>
      <c r="BH80" s="1207"/>
      <c r="BI80" s="1207"/>
      <c r="BJ80" s="1207"/>
      <c r="BK80" s="1207"/>
      <c r="BL80" s="1207"/>
      <c r="BM80" s="1207"/>
      <c r="BN80" s="1207"/>
      <c r="BO80" s="1207"/>
      <c r="BP80" s="1207"/>
      <c r="BQ80" s="1207"/>
      <c r="BR80" s="1207"/>
      <c r="BS80" s="1207"/>
      <c r="BT80" s="1207"/>
      <c r="BU80" s="1207"/>
      <c r="BV80" s="1207"/>
      <c r="BW80" s="1207"/>
      <c r="BX80" s="1207"/>
      <c r="BY80" s="1207"/>
      <c r="BZ80" s="1207"/>
      <c r="CA80" s="1207"/>
      <c r="CB80" s="1207"/>
      <c r="CC80" s="1207"/>
      <c r="CD80" s="1207"/>
      <c r="CE80" s="1207"/>
      <c r="CF80" s="1207"/>
      <c r="CG80" s="1207"/>
    </row>
    <row r="81" customFormat="false" ht="12" hidden="false" customHeight="false" outlineLevel="0" collapsed="false">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1401"/>
      <c r="AO81" s="1402"/>
      <c r="AP81" s="206"/>
      <c r="AQ81" s="206"/>
      <c r="AR81" s="206"/>
      <c r="AS81" s="206"/>
      <c r="AT81" s="1351"/>
      <c r="AU81" s="1207"/>
      <c r="AV81" s="1207"/>
      <c r="AW81" s="1207"/>
      <c r="AX81" s="1207"/>
      <c r="AY81" s="1207"/>
      <c r="AZ81" s="1207"/>
      <c r="BA81" s="1207"/>
      <c r="BB81" s="1207"/>
      <c r="BC81" s="1207"/>
      <c r="BD81" s="1207"/>
      <c r="BE81" s="1207"/>
      <c r="BF81" s="1207"/>
      <c r="BG81" s="1207"/>
      <c r="BH81" s="1207"/>
      <c r="BI81" s="1207"/>
      <c r="BJ81" s="1207"/>
      <c r="BK81" s="1207"/>
      <c r="BL81" s="1207"/>
      <c r="BM81" s="1207"/>
      <c r="BN81" s="1207"/>
      <c r="BO81" s="1207"/>
      <c r="BP81" s="1207"/>
      <c r="BQ81" s="1207"/>
      <c r="BR81" s="1207"/>
      <c r="BS81" s="1207"/>
      <c r="BT81" s="1207"/>
      <c r="BU81" s="1207"/>
      <c r="BV81" s="1207"/>
      <c r="BW81" s="1207"/>
      <c r="BX81" s="1207"/>
      <c r="BY81" s="1207"/>
      <c r="BZ81" s="1207"/>
      <c r="CA81" s="1207"/>
      <c r="CB81" s="1207"/>
      <c r="CC81" s="1207"/>
      <c r="CD81" s="1207"/>
      <c r="CE81" s="1207"/>
      <c r="CF81" s="1207"/>
      <c r="CG81" s="1207"/>
    </row>
    <row r="82" customFormat="false" ht="12" hidden="false" customHeight="false" outlineLevel="0" collapsed="false">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1401"/>
      <c r="AO82" s="1402"/>
      <c r="AP82" s="206"/>
      <c r="AQ82" s="206"/>
      <c r="AR82" s="206"/>
      <c r="AU82" s="1207"/>
      <c r="AV82" s="1207"/>
      <c r="AW82" s="1207"/>
      <c r="AX82" s="1207"/>
      <c r="AY82" s="1207"/>
      <c r="AZ82" s="1207"/>
      <c r="BA82" s="1207"/>
      <c r="BB82" s="1207"/>
      <c r="BC82" s="1207"/>
      <c r="BD82" s="1207"/>
      <c r="BE82" s="1207"/>
      <c r="BF82" s="1207"/>
      <c r="BG82" s="1207"/>
      <c r="BH82" s="1207"/>
      <c r="BI82" s="1207"/>
      <c r="BJ82" s="1207"/>
      <c r="BK82" s="1207"/>
      <c r="BL82" s="1207"/>
      <c r="BM82" s="1207"/>
      <c r="BN82" s="1207"/>
      <c r="BO82" s="1207"/>
      <c r="BP82" s="1207"/>
      <c r="BQ82" s="1207"/>
      <c r="BR82" s="1207"/>
      <c r="BS82" s="1207"/>
      <c r="BT82" s="1207"/>
      <c r="BU82" s="1207"/>
      <c r="BV82" s="1207"/>
      <c r="BW82" s="1207"/>
      <c r="BX82" s="1207"/>
      <c r="BY82" s="1207"/>
      <c r="BZ82" s="1207"/>
      <c r="CA82" s="1207"/>
      <c r="CB82" s="1207"/>
      <c r="CC82" s="1207"/>
      <c r="CD82" s="1207"/>
      <c r="CE82" s="1207"/>
      <c r="CF82" s="1207"/>
      <c r="CG82" s="1207"/>
    </row>
    <row r="83" customFormat="false" ht="12" hidden="false" customHeight="false" outlineLevel="0" collapsed="false">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1401"/>
      <c r="AO83" s="1402"/>
      <c r="AP83" s="206"/>
      <c r="AQ83" s="206"/>
      <c r="AR83" s="206"/>
      <c r="AU83" s="1207"/>
      <c r="AV83" s="1207"/>
      <c r="AW83" s="1207"/>
      <c r="AX83" s="1207"/>
      <c r="AY83" s="1207"/>
      <c r="AZ83" s="1207"/>
      <c r="BA83" s="1207"/>
      <c r="BB83" s="1207"/>
      <c r="BC83" s="1207"/>
      <c r="BD83" s="1207"/>
      <c r="BE83" s="1207"/>
      <c r="BF83" s="1207"/>
      <c r="BG83" s="1207"/>
      <c r="BH83" s="1207"/>
      <c r="BI83" s="1207"/>
      <c r="BJ83" s="1207"/>
      <c r="BK83" s="1207"/>
      <c r="BL83" s="1207"/>
      <c r="BM83" s="1207"/>
      <c r="BN83" s="1207"/>
      <c r="BO83" s="1207"/>
      <c r="BP83" s="1207"/>
      <c r="BQ83" s="1207"/>
      <c r="BR83" s="1207"/>
      <c r="BS83" s="1207"/>
      <c r="BT83" s="1207"/>
      <c r="BU83" s="1207"/>
      <c r="BV83" s="1207"/>
      <c r="BW83" s="1207"/>
      <c r="BX83" s="1207"/>
      <c r="BY83" s="1207"/>
      <c r="BZ83" s="1207"/>
      <c r="CA83" s="1207"/>
      <c r="CB83" s="1207"/>
      <c r="CC83" s="1207"/>
      <c r="CD83" s="1207"/>
      <c r="CE83" s="1207"/>
      <c r="CF83" s="1207"/>
      <c r="CG83" s="1207"/>
    </row>
    <row r="84" customFormat="false" ht="12" hidden="false" customHeight="false" outlineLevel="0" collapsed="false">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1401"/>
      <c r="AO84" s="1402"/>
      <c r="AP84" s="206"/>
      <c r="AQ84" s="206"/>
      <c r="AR84" s="206"/>
      <c r="AU84" s="1207"/>
      <c r="AV84" s="1207"/>
      <c r="AW84" s="1207"/>
      <c r="AX84" s="1207"/>
      <c r="AY84" s="1207"/>
      <c r="AZ84" s="1207"/>
      <c r="BA84" s="1207"/>
      <c r="BB84" s="1207"/>
      <c r="BC84" s="1207"/>
      <c r="BD84" s="1207"/>
      <c r="BE84" s="1207"/>
      <c r="BF84" s="1207"/>
      <c r="BG84" s="1207"/>
      <c r="BH84" s="1207"/>
      <c r="BI84" s="1207"/>
      <c r="BJ84" s="1207"/>
      <c r="BK84" s="1207"/>
      <c r="BL84" s="1207"/>
      <c r="BM84" s="1207"/>
      <c r="BN84" s="1207"/>
      <c r="BO84" s="1207"/>
      <c r="BP84" s="1207"/>
      <c r="BQ84" s="1207"/>
      <c r="BR84" s="1207"/>
      <c r="BS84" s="1207"/>
      <c r="BT84" s="1207"/>
      <c r="BU84" s="1207"/>
      <c r="BV84" s="1207"/>
      <c r="BW84" s="1207"/>
      <c r="BX84" s="1207"/>
      <c r="BY84" s="1207"/>
      <c r="BZ84" s="1207"/>
      <c r="CA84" s="1207"/>
      <c r="CB84" s="1207"/>
      <c r="CC84" s="1207"/>
      <c r="CD84" s="1207"/>
      <c r="CE84" s="1207"/>
      <c r="CF84" s="1207"/>
      <c r="CG84" s="1207"/>
    </row>
    <row r="85" customFormat="false" ht="12" hidden="false" customHeight="false" outlineLevel="0" collapsed="false">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1401"/>
      <c r="AO85" s="1402"/>
      <c r="AP85" s="206"/>
      <c r="AQ85" s="206"/>
      <c r="AR85" s="206"/>
      <c r="AU85" s="1207"/>
      <c r="AV85" s="1207"/>
      <c r="AW85" s="1207"/>
      <c r="AX85" s="1207"/>
      <c r="AY85" s="1207"/>
      <c r="AZ85" s="1207"/>
      <c r="BA85" s="1207"/>
      <c r="BB85" s="1207"/>
      <c r="BC85" s="1207"/>
      <c r="BD85" s="1207"/>
      <c r="BE85" s="1207"/>
      <c r="BF85" s="1207"/>
      <c r="BG85" s="1207"/>
      <c r="BH85" s="1207"/>
      <c r="BI85" s="1207"/>
      <c r="BJ85" s="1207"/>
      <c r="BK85" s="1207"/>
      <c r="BL85" s="1207"/>
      <c r="BM85" s="1207"/>
      <c r="BN85" s="1207"/>
      <c r="BO85" s="1207"/>
      <c r="BP85" s="1207"/>
      <c r="BQ85" s="1207"/>
      <c r="BR85" s="1207"/>
      <c r="BS85" s="1207"/>
      <c r="BT85" s="1207"/>
      <c r="BU85" s="1207"/>
      <c r="BV85" s="1207"/>
      <c r="BW85" s="1207"/>
      <c r="BX85" s="1207"/>
      <c r="BY85" s="1207"/>
      <c r="BZ85" s="1207"/>
      <c r="CA85" s="1207"/>
      <c r="CB85" s="1207"/>
      <c r="CC85" s="1207"/>
      <c r="CD85" s="1207"/>
      <c r="CE85" s="1207"/>
      <c r="CF85" s="1207"/>
      <c r="CG85" s="1207"/>
    </row>
  </sheetData>
  <mergeCells count="431">
    <mergeCell ref="Q1:AC2"/>
    <mergeCell ref="AD1:AR2"/>
    <mergeCell ref="AT1:AW1"/>
    <mergeCell ref="B3:AG3"/>
    <mergeCell ref="AH3:AR3"/>
    <mergeCell ref="C4:AG4"/>
    <mergeCell ref="AU4:BM9"/>
    <mergeCell ref="AH5:AR7"/>
    <mergeCell ref="D8:M8"/>
    <mergeCell ref="N8:U8"/>
    <mergeCell ref="V8:AI8"/>
    <mergeCell ref="AJ8:AQ8"/>
    <mergeCell ref="D9:E9"/>
    <mergeCell ref="F9:M9"/>
    <mergeCell ref="N9:U9"/>
    <mergeCell ref="V9:W9"/>
    <mergeCell ref="X9:AI9"/>
    <mergeCell ref="AJ9:AQ9"/>
    <mergeCell ref="D10:E10"/>
    <mergeCell ref="F10:M10"/>
    <mergeCell ref="N10:U10"/>
    <mergeCell ref="V10:W10"/>
    <mergeCell ref="X10:AC10"/>
    <mergeCell ref="AD10:AH10"/>
    <mergeCell ref="AJ10:AQ10"/>
    <mergeCell ref="D11:E11"/>
    <mergeCell ref="F11:M11"/>
    <mergeCell ref="N11:U11"/>
    <mergeCell ref="V11:W11"/>
    <mergeCell ref="X11:AI11"/>
    <mergeCell ref="AJ11:AQ11"/>
    <mergeCell ref="D12:E12"/>
    <mergeCell ref="F12:M12"/>
    <mergeCell ref="N12:U12"/>
    <mergeCell ref="V12:W12"/>
    <mergeCell ref="X12:AC12"/>
    <mergeCell ref="AD12:AH12"/>
    <mergeCell ref="AJ12:AQ12"/>
    <mergeCell ref="D13:E13"/>
    <mergeCell ref="F13:M13"/>
    <mergeCell ref="N13:U13"/>
    <mergeCell ref="V13:W13"/>
    <mergeCell ref="X13:AI13"/>
    <mergeCell ref="AJ13:AQ13"/>
    <mergeCell ref="D14:E14"/>
    <mergeCell ref="F14:L14"/>
    <mergeCell ref="N14:U14"/>
    <mergeCell ref="V14:W14"/>
    <mergeCell ref="X14:Z14"/>
    <mergeCell ref="AA14:AH14"/>
    <mergeCell ref="AJ14:AQ14"/>
    <mergeCell ref="AV14:BE15"/>
    <mergeCell ref="BI14:BR15"/>
    <mergeCell ref="D19:H22"/>
    <mergeCell ref="I19:K22"/>
    <mergeCell ref="L19:Y19"/>
    <mergeCell ref="Z19:AB22"/>
    <mergeCell ref="AC19:AH19"/>
    <mergeCell ref="AI19:AQ22"/>
    <mergeCell ref="L20:M22"/>
    <mergeCell ref="N20:O22"/>
    <mergeCell ref="P20:Q22"/>
    <mergeCell ref="R20:S22"/>
    <mergeCell ref="T20:U22"/>
    <mergeCell ref="V20:W22"/>
    <mergeCell ref="X20:Y22"/>
    <mergeCell ref="AC20:AE22"/>
    <mergeCell ref="AG20:AH20"/>
    <mergeCell ref="AU20:AX21"/>
    <mergeCell ref="AY20:BA21"/>
    <mergeCell ref="BB20:BD21"/>
    <mergeCell ref="BG20:BJ21"/>
    <mergeCell ref="BK20:BM21"/>
    <mergeCell ref="BN20:BP21"/>
    <mergeCell ref="AG21:AH21"/>
    <mergeCell ref="AG22:AH22"/>
    <mergeCell ref="AU22:AX23"/>
    <mergeCell ref="AY22:BA23"/>
    <mergeCell ref="BB22:BD23"/>
    <mergeCell ref="BG22:BJ23"/>
    <mergeCell ref="BK22:BM23"/>
    <mergeCell ref="BN22:BP23"/>
    <mergeCell ref="B23:C23"/>
    <mergeCell ref="I23:K23"/>
    <mergeCell ref="L23:M23"/>
    <mergeCell ref="N23:O23"/>
    <mergeCell ref="P23:Q23"/>
    <mergeCell ref="R23:S23"/>
    <mergeCell ref="T23:U23"/>
    <mergeCell ref="V23:W23"/>
    <mergeCell ref="X23:Y23"/>
    <mergeCell ref="Z23:AB23"/>
    <mergeCell ref="AC23:AE23"/>
    <mergeCell ref="AG23:AH23"/>
    <mergeCell ref="AJ23:AQ23"/>
    <mergeCell ref="D24:H25"/>
    <mergeCell ref="I24:K25"/>
    <mergeCell ref="L24:M25"/>
    <mergeCell ref="N24:O25"/>
    <mergeCell ref="P24:Q25"/>
    <mergeCell ref="R24:S25"/>
    <mergeCell ref="T24:U25"/>
    <mergeCell ref="V24:W25"/>
    <mergeCell ref="X24:Y25"/>
    <mergeCell ref="Z24:AB25"/>
    <mergeCell ref="AC24:AE25"/>
    <mergeCell ref="AF24:AF25"/>
    <mergeCell ref="AG24:AH24"/>
    <mergeCell ref="AJ24:AQ24"/>
    <mergeCell ref="AU24:AX25"/>
    <mergeCell ref="AY24:BA25"/>
    <mergeCell ref="BB24:BD25"/>
    <mergeCell ref="BG24:BJ25"/>
    <mergeCell ref="BK24:BM25"/>
    <mergeCell ref="BN24:BP25"/>
    <mergeCell ref="AG25:AH25"/>
    <mergeCell ref="AJ25:AQ25"/>
    <mergeCell ref="D26:H28"/>
    <mergeCell ref="I26:K28"/>
    <mergeCell ref="L26:M26"/>
    <mergeCell ref="N26:O26"/>
    <mergeCell ref="P26:Q26"/>
    <mergeCell ref="R26:S26"/>
    <mergeCell ref="T26:U26"/>
    <mergeCell ref="V26:W26"/>
    <mergeCell ref="X26:Y26"/>
    <mergeCell ref="Z26:AB28"/>
    <mergeCell ref="AC26:AE28"/>
    <mergeCell ref="AF26:AF28"/>
    <mergeCell ref="AG26:AH27"/>
    <mergeCell ref="AJ26:AQ26"/>
    <mergeCell ref="AU26:BD27"/>
    <mergeCell ref="BG26:BP27"/>
    <mergeCell ref="L27:M28"/>
    <mergeCell ref="N27:O28"/>
    <mergeCell ref="P27:Q28"/>
    <mergeCell ref="R27:S28"/>
    <mergeCell ref="T27:U28"/>
    <mergeCell ref="V27:W28"/>
    <mergeCell ref="X27:Y28"/>
    <mergeCell ref="AJ27:AQ27"/>
    <mergeCell ref="AG28:AH28"/>
    <mergeCell ref="AJ28:AQ28"/>
    <mergeCell ref="AU28:AX28"/>
    <mergeCell ref="AY28:BD28"/>
    <mergeCell ref="BG28:BJ28"/>
    <mergeCell ref="BK28:BP28"/>
    <mergeCell ref="D29:H31"/>
    <mergeCell ref="I29:K31"/>
    <mergeCell ref="L29:M29"/>
    <mergeCell ref="N29:O29"/>
    <mergeCell ref="P29:Q29"/>
    <mergeCell ref="R29:S29"/>
    <mergeCell ref="T29:U29"/>
    <mergeCell ref="V29:W29"/>
    <mergeCell ref="X29:Y29"/>
    <mergeCell ref="Z29:AB31"/>
    <mergeCell ref="AC29:AE31"/>
    <mergeCell ref="AF29:AF31"/>
    <mergeCell ref="AG29:AH30"/>
    <mergeCell ref="AJ29:AQ29"/>
    <mergeCell ref="AU29:AX29"/>
    <mergeCell ref="AY29:BA29"/>
    <mergeCell ref="BG29:BJ29"/>
    <mergeCell ref="BK29:BM29"/>
    <mergeCell ref="L30:M31"/>
    <mergeCell ref="N30:O31"/>
    <mergeCell ref="P30:Q31"/>
    <mergeCell ref="R30:S31"/>
    <mergeCell ref="T30:U31"/>
    <mergeCell ref="V30:W31"/>
    <mergeCell ref="X30:Y31"/>
    <mergeCell ref="AJ30:AQ30"/>
    <mergeCell ref="AU30:AX30"/>
    <mergeCell ref="AY30:BA30"/>
    <mergeCell ref="BG30:BJ30"/>
    <mergeCell ref="BK30:BM30"/>
    <mergeCell ref="AG31:AH31"/>
    <mergeCell ref="AJ31:AQ31"/>
    <mergeCell ref="AU31:AX31"/>
    <mergeCell ref="AY31:BA31"/>
    <mergeCell ref="BG31:BJ31"/>
    <mergeCell ref="BK31:BM31"/>
    <mergeCell ref="D32:H34"/>
    <mergeCell ref="I32:K34"/>
    <mergeCell ref="L32:M32"/>
    <mergeCell ref="N32:O32"/>
    <mergeCell ref="P32:Q32"/>
    <mergeCell ref="R32:S32"/>
    <mergeCell ref="T32:U32"/>
    <mergeCell ref="V32:W32"/>
    <mergeCell ref="X32:Y32"/>
    <mergeCell ref="Z32:AB34"/>
    <mergeCell ref="AC32:AE34"/>
    <mergeCell ref="AF32:AF34"/>
    <mergeCell ref="AG32:AH33"/>
    <mergeCell ref="AJ32:AQ32"/>
    <mergeCell ref="AU32:AX32"/>
    <mergeCell ref="AY32:BA32"/>
    <mergeCell ref="BG32:BJ32"/>
    <mergeCell ref="BK32:BM32"/>
    <mergeCell ref="L33:M34"/>
    <mergeCell ref="N33:O34"/>
    <mergeCell ref="P33:Q34"/>
    <mergeCell ref="R33:S34"/>
    <mergeCell ref="T33:U34"/>
    <mergeCell ref="V33:W34"/>
    <mergeCell ref="X33:Y34"/>
    <mergeCell ref="AJ33:AQ33"/>
    <mergeCell ref="AU33:AX33"/>
    <mergeCell ref="AY33:BA33"/>
    <mergeCell ref="BG33:BJ33"/>
    <mergeCell ref="BK33:BM33"/>
    <mergeCell ref="AG34:AH34"/>
    <mergeCell ref="AJ34:AQ34"/>
    <mergeCell ref="AU34:AX34"/>
    <mergeCell ref="AY34:BA34"/>
    <mergeCell ref="BG34:BJ34"/>
    <mergeCell ref="BK34:BM34"/>
    <mergeCell ref="D35:H37"/>
    <mergeCell ref="I35:K37"/>
    <mergeCell ref="L35:M35"/>
    <mergeCell ref="N35:O35"/>
    <mergeCell ref="P35:Q35"/>
    <mergeCell ref="R35:S35"/>
    <mergeCell ref="T35:U35"/>
    <mergeCell ref="V35:W35"/>
    <mergeCell ref="X35:Y35"/>
    <mergeCell ref="Z35:AB37"/>
    <mergeCell ref="AC35:AE37"/>
    <mergeCell ref="AF35:AF37"/>
    <mergeCell ref="AG35:AH36"/>
    <mergeCell ref="AJ35:AQ35"/>
    <mergeCell ref="AU35:AX35"/>
    <mergeCell ref="AY35:BA35"/>
    <mergeCell ref="BG35:BJ35"/>
    <mergeCell ref="BK35:BM35"/>
    <mergeCell ref="L36:M37"/>
    <mergeCell ref="N36:O37"/>
    <mergeCell ref="P36:Q37"/>
    <mergeCell ref="R36:S37"/>
    <mergeCell ref="T36:U37"/>
    <mergeCell ref="V36:W37"/>
    <mergeCell ref="X36:Y37"/>
    <mergeCell ref="AJ36:AQ36"/>
    <mergeCell ref="AU36:AX36"/>
    <mergeCell ref="AY36:BA36"/>
    <mergeCell ref="BG36:BJ36"/>
    <mergeCell ref="BK36:BM36"/>
    <mergeCell ref="AG37:AH37"/>
    <mergeCell ref="AJ37:AQ37"/>
    <mergeCell ref="AU37:AX37"/>
    <mergeCell ref="AY37:BA37"/>
    <mergeCell ref="BG37:BJ37"/>
    <mergeCell ref="BK37:BM37"/>
    <mergeCell ref="D38:H40"/>
    <mergeCell ref="I38:K40"/>
    <mergeCell ref="L38:M38"/>
    <mergeCell ref="N38:O38"/>
    <mergeCell ref="P38:Q38"/>
    <mergeCell ref="R38:S38"/>
    <mergeCell ref="T38:U38"/>
    <mergeCell ref="V38:W38"/>
    <mergeCell ref="X38:Y38"/>
    <mergeCell ref="Z38:AB40"/>
    <mergeCell ref="AC38:AE40"/>
    <mergeCell ref="AF38:AF40"/>
    <mergeCell ref="AG38:AH39"/>
    <mergeCell ref="AJ38:AQ38"/>
    <mergeCell ref="AU38:AX38"/>
    <mergeCell ref="AY38:BA38"/>
    <mergeCell ref="BG38:BJ38"/>
    <mergeCell ref="BK38:BM38"/>
    <mergeCell ref="L39:M40"/>
    <mergeCell ref="N39:O40"/>
    <mergeCell ref="P39:Q40"/>
    <mergeCell ref="R39:S40"/>
    <mergeCell ref="T39:U40"/>
    <mergeCell ref="V39:W40"/>
    <mergeCell ref="X39:Y40"/>
    <mergeCell ref="AJ39:AQ39"/>
    <mergeCell ref="AU39:AX39"/>
    <mergeCell ref="AY39:BA39"/>
    <mergeCell ref="BG39:BJ39"/>
    <mergeCell ref="BK39:BM39"/>
    <mergeCell ref="AG40:AH40"/>
    <mergeCell ref="AJ40:AQ40"/>
    <mergeCell ref="AU40:AX40"/>
    <mergeCell ref="AY40:BA40"/>
    <mergeCell ref="BG40:BJ40"/>
    <mergeCell ref="BK40:BM40"/>
    <mergeCell ref="D41:H43"/>
    <mergeCell ref="I41:K43"/>
    <mergeCell ref="L41:M41"/>
    <mergeCell ref="N41:O41"/>
    <mergeCell ref="P41:Q41"/>
    <mergeCell ref="R41:S41"/>
    <mergeCell ref="T41:U41"/>
    <mergeCell ref="V41:W41"/>
    <mergeCell ref="X41:Y41"/>
    <mergeCell ref="Z41:AB43"/>
    <mergeCell ref="AC41:AE43"/>
    <mergeCell ref="AF41:AF43"/>
    <mergeCell ref="AG41:AH42"/>
    <mergeCell ref="AJ41:AQ41"/>
    <mergeCell ref="AU41:AX41"/>
    <mergeCell ref="AY41:BA41"/>
    <mergeCell ref="BG41:BJ41"/>
    <mergeCell ref="BK41:BM41"/>
    <mergeCell ref="L42:M43"/>
    <mergeCell ref="N42:O43"/>
    <mergeCell ref="P42:Q43"/>
    <mergeCell ref="R42:S43"/>
    <mergeCell ref="T42:U43"/>
    <mergeCell ref="V42:W43"/>
    <mergeCell ref="X42:Y43"/>
    <mergeCell ref="AJ42:AQ42"/>
    <mergeCell ref="AU42:AX42"/>
    <mergeCell ref="AY42:BA42"/>
    <mergeCell ref="BG42:BJ42"/>
    <mergeCell ref="BK42:BM42"/>
    <mergeCell ref="AG43:AH43"/>
    <mergeCell ref="AJ43:AQ43"/>
    <mergeCell ref="AU43:AX43"/>
    <mergeCell ref="AY43:BA43"/>
    <mergeCell ref="BG43:BJ43"/>
    <mergeCell ref="BK43:BM43"/>
    <mergeCell ref="D44:H46"/>
    <mergeCell ref="I44:K46"/>
    <mergeCell ref="L44:M44"/>
    <mergeCell ref="N44:O44"/>
    <mergeCell ref="P44:Q44"/>
    <mergeCell ref="R44:S44"/>
    <mergeCell ref="T44:U44"/>
    <mergeCell ref="V44:W44"/>
    <mergeCell ref="X44:Y44"/>
    <mergeCell ref="Z44:AB46"/>
    <mergeCell ref="AC44:AE46"/>
    <mergeCell ref="AF44:AF46"/>
    <mergeCell ref="AG44:AH45"/>
    <mergeCell ref="AJ44:AQ44"/>
    <mergeCell ref="AU44:AX44"/>
    <mergeCell ref="AY44:BA44"/>
    <mergeCell ref="BG44:BJ44"/>
    <mergeCell ref="BK44:BM44"/>
    <mergeCell ref="L45:M46"/>
    <mergeCell ref="N45:O46"/>
    <mergeCell ref="P45:Q46"/>
    <mergeCell ref="R45:S46"/>
    <mergeCell ref="T45:U46"/>
    <mergeCell ref="V45:W46"/>
    <mergeCell ref="X45:Y46"/>
    <mergeCell ref="AJ45:AQ45"/>
    <mergeCell ref="AG46:AH46"/>
    <mergeCell ref="AJ46:AQ46"/>
    <mergeCell ref="D47:H49"/>
    <mergeCell ref="I47:K49"/>
    <mergeCell ref="L47:M47"/>
    <mergeCell ref="N47:O47"/>
    <mergeCell ref="P47:Q47"/>
    <mergeCell ref="R47:S47"/>
    <mergeCell ref="T47:U47"/>
    <mergeCell ref="V47:W47"/>
    <mergeCell ref="X47:Y47"/>
    <mergeCell ref="Z47:AB49"/>
    <mergeCell ref="AC47:AE49"/>
    <mergeCell ref="AF47:AF49"/>
    <mergeCell ref="AG47:AH48"/>
    <mergeCell ref="AJ47:AQ47"/>
    <mergeCell ref="L48:M49"/>
    <mergeCell ref="N48:O49"/>
    <mergeCell ref="P48:Q49"/>
    <mergeCell ref="R48:S49"/>
    <mergeCell ref="T48:U49"/>
    <mergeCell ref="V48:W49"/>
    <mergeCell ref="X48:Y49"/>
    <mergeCell ref="AJ48:AQ48"/>
    <mergeCell ref="AU48:CA48"/>
    <mergeCell ref="AG49:AH49"/>
    <mergeCell ref="AJ49:AQ49"/>
    <mergeCell ref="AV49:AV50"/>
    <mergeCell ref="AW49:CG62"/>
    <mergeCell ref="D50:H52"/>
    <mergeCell ref="I50:K52"/>
    <mergeCell ref="L50:M50"/>
    <mergeCell ref="N50:O50"/>
    <mergeCell ref="P50:Q50"/>
    <mergeCell ref="R50:S50"/>
    <mergeCell ref="T50:U50"/>
    <mergeCell ref="V50:W50"/>
    <mergeCell ref="X50:Y50"/>
    <mergeCell ref="Z50:AB52"/>
    <mergeCell ref="AC50:AE52"/>
    <mergeCell ref="AF50:AF52"/>
    <mergeCell ref="AG50:AH51"/>
    <mergeCell ref="AJ50:AQ50"/>
    <mergeCell ref="L51:M52"/>
    <mergeCell ref="N51:O52"/>
    <mergeCell ref="P51:Q52"/>
    <mergeCell ref="R51:S52"/>
    <mergeCell ref="T51:U52"/>
    <mergeCell ref="V51:W52"/>
    <mergeCell ref="X51:Y52"/>
    <mergeCell ref="AJ51:AQ51"/>
    <mergeCell ref="AG52:AH52"/>
    <mergeCell ref="AJ52:AQ52"/>
    <mergeCell ref="D53:AB55"/>
    <mergeCell ref="AC53:AE55"/>
    <mergeCell ref="AF53:AF55"/>
    <mergeCell ref="AG53:AH54"/>
    <mergeCell ref="AJ53:AQ53"/>
    <mergeCell ref="AJ54:AQ54"/>
    <mergeCell ref="AG55:AH55"/>
    <mergeCell ref="AJ55:AQ55"/>
    <mergeCell ref="D56:AB58"/>
    <mergeCell ref="AC56:AE58"/>
    <mergeCell ref="AF56:AF58"/>
    <mergeCell ref="AG56:AH57"/>
    <mergeCell ref="AJ56:AQ56"/>
    <mergeCell ref="AJ57:AQ57"/>
    <mergeCell ref="AG58:AH58"/>
    <mergeCell ref="AJ58:AQ58"/>
    <mergeCell ref="E60:F60"/>
    <mergeCell ref="E61:F61"/>
    <mergeCell ref="E62:F62"/>
    <mergeCell ref="E63:F63"/>
    <mergeCell ref="AW63:CA64"/>
    <mergeCell ref="E64:F64"/>
    <mergeCell ref="AU66:CG85"/>
    <mergeCell ref="AI67:AR70"/>
    <mergeCell ref="C70:AG70"/>
  </mergeCells>
  <dataValidations count="2">
    <dataValidation allowBlank="true" operator="between" showDropDown="false" showErrorMessage="true" showInputMessage="true" sqref="AD10:AH10" type="list">
      <formula1>"一般型,余裕活用型"</formula1>
      <formula2>0</formula2>
    </dataValidation>
    <dataValidation allowBlank="true" operator="between" showDropDown="false" showErrorMessage="true" showInputMessage="true" sqref="AD12:AH12" type="list">
      <formula1>"病児対応型,病後児対応型,,体調不良児対応型,訪問型"</formula1>
      <formula2>0</formula2>
    </dataValidation>
  </dataValidations>
  <hyperlinks>
    <hyperlink ref="AT1" location="'目次（保）'!A1" display="目次に戻る"/>
  </hyperlinks>
  <printOptions headings="false" gridLines="false" gridLinesSet="true" horizontalCentered="true" verticalCentered="false"/>
  <pageMargins left="0.708333333333333" right="0.236111111111111" top="0.39375" bottom="0.236111111111111"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2" manualBreakCount="2">
    <brk id="45" man="true" max="65535" min="0"/>
    <brk id="93" man="true" max="65535" min="0"/>
  </colBreaks>
  <drawing r:id="rId2"/>
  <legacyDrawing r:id="rId3"/>
</worksheet>
</file>

<file path=xl/worksheets/sheet11.xml><?xml version="1.0" encoding="utf-8"?>
<worksheet xmlns="http://schemas.openxmlformats.org/spreadsheetml/2006/main" xmlns:r="http://schemas.openxmlformats.org/officeDocument/2006/relationships">
  <sheetPr filterMode="false">
    <tabColor rgb="FFFFCCFF"/>
    <pageSetUpPr fitToPage="false"/>
  </sheetPr>
  <dimension ref="A1:CK85"/>
  <sheetViews>
    <sheetView showFormulas="false" showGridLines="false" showRowColHeaders="true" showZeros="true" rightToLeft="false" tabSelected="false" showOutlineSymbols="true" defaultGridColor="true" view="pageBreakPreview" topLeftCell="A1" colorId="64" zoomScale="85" zoomScaleNormal="100" zoomScalePageLayoutView="85" workbookViewId="0">
      <selection pane="topLeft" activeCell="AT4" activeCellId="0" sqref="AT4"/>
    </sheetView>
  </sheetViews>
  <sheetFormatPr defaultRowHeight="12" zeroHeight="false" outlineLevelRow="0" outlineLevelCol="0"/>
  <cols>
    <col collapsed="false" customWidth="true" hidden="false" outlineLevel="0" max="1" min="1" style="134" width="1.5"/>
    <col collapsed="false" customWidth="true" hidden="false" outlineLevel="0" max="31" min="2" style="134" width="2"/>
    <col collapsed="false" customWidth="true" hidden="false" outlineLevel="0" max="32" min="32" style="134" width="4.38"/>
    <col collapsed="false" customWidth="true" hidden="false" outlineLevel="0" max="34" min="33" style="134" width="4.12"/>
    <col collapsed="false" customWidth="true" hidden="false" outlineLevel="0" max="35" min="35" style="1225" width="2.75"/>
    <col collapsed="false" customWidth="true" hidden="false" outlineLevel="0" max="37" min="36" style="134" width="2"/>
    <col collapsed="false" customWidth="true" hidden="false" outlineLevel="0" max="38" min="38" style="1225" width="2"/>
    <col collapsed="false" customWidth="true" hidden="false" outlineLevel="0" max="39" min="39" style="134" width="2"/>
    <col collapsed="false" customWidth="true" hidden="false" outlineLevel="0" max="40" min="40" style="1226" width="2"/>
    <col collapsed="false" customWidth="true" hidden="false" outlineLevel="0" max="41" min="41" style="1227" width="2"/>
    <col collapsed="false" customWidth="true" hidden="false" outlineLevel="0" max="43" min="42" style="134" width="2"/>
    <col collapsed="false" customWidth="true" hidden="false" outlineLevel="0" max="44" min="44" style="134" width="6.37"/>
    <col collapsed="false" customWidth="true" hidden="false" outlineLevel="0" max="45" min="45" style="134" width="2.37"/>
    <col collapsed="false" customWidth="true" hidden="false" outlineLevel="0" max="46" min="46" style="134" width="5"/>
    <col collapsed="false" customWidth="true" hidden="false" outlineLevel="0" max="60" min="47" style="134" width="2.37"/>
    <col collapsed="false" customWidth="true" hidden="false" outlineLevel="0" max="70" min="61" style="134" width="2.63"/>
    <col collapsed="false" customWidth="true" hidden="false" outlineLevel="0" max="71" min="71" style="134" width="2.37"/>
    <col collapsed="false" customWidth="true" hidden="false" outlineLevel="0" max="72" min="72" style="134" width="4"/>
    <col collapsed="false" customWidth="true" hidden="false" outlineLevel="0" max="82" min="73" style="134" width="2.37"/>
    <col collapsed="false" customWidth="true" hidden="false" outlineLevel="0" max="83" min="83" style="134" width="8.5"/>
    <col collapsed="false" customWidth="true" hidden="false" outlineLevel="0" max="87" min="84" style="134" width="2.37"/>
    <col collapsed="false" customWidth="true" hidden="false" outlineLevel="0" max="1025" min="88" style="134" width="8"/>
  </cols>
  <sheetData>
    <row r="1" customFormat="false" ht="14.1" hidden="false" customHeight="true" outlineLevel="0" collapsed="false">
      <c r="A1" s="206"/>
      <c r="C1" s="135"/>
      <c r="D1" s="135"/>
      <c r="E1" s="135"/>
      <c r="F1" s="135"/>
      <c r="G1" s="135"/>
      <c r="H1" s="135"/>
      <c r="I1" s="135"/>
      <c r="J1" s="135"/>
      <c r="K1" s="135"/>
      <c r="L1" s="135"/>
      <c r="M1" s="135"/>
      <c r="N1" s="135"/>
      <c r="O1" s="135"/>
      <c r="Q1" s="1403" t="s">
        <v>594</v>
      </c>
      <c r="R1" s="1403"/>
      <c r="S1" s="1403"/>
      <c r="T1" s="1403"/>
      <c r="U1" s="1403"/>
      <c r="V1" s="1403"/>
      <c r="W1" s="1403"/>
      <c r="X1" s="1403"/>
      <c r="Y1" s="1403"/>
      <c r="Z1" s="1403"/>
      <c r="AA1" s="1403"/>
      <c r="AB1" s="1403"/>
      <c r="AC1" s="1403"/>
      <c r="AD1" s="1404" t="s">
        <v>100</v>
      </c>
      <c r="AE1" s="1404"/>
      <c r="AF1" s="1404"/>
      <c r="AG1" s="1404"/>
      <c r="AH1" s="1404"/>
      <c r="AI1" s="1404"/>
      <c r="AJ1" s="1404"/>
      <c r="AK1" s="1404"/>
      <c r="AL1" s="1404"/>
      <c r="AM1" s="1404"/>
      <c r="AN1" s="1404"/>
      <c r="AO1" s="1404"/>
      <c r="AP1" s="1404"/>
      <c r="AQ1" s="1404"/>
      <c r="AR1" s="1404"/>
      <c r="AS1" s="206"/>
      <c r="AT1" s="859" t="s">
        <v>231</v>
      </c>
      <c r="AU1" s="859"/>
      <c r="AV1" s="859"/>
      <c r="AW1" s="859"/>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row>
    <row r="2" customFormat="false" ht="5.1" hidden="false" customHeight="true" outlineLevel="0" collapsed="false">
      <c r="A2" s="206"/>
      <c r="Q2" s="1403"/>
      <c r="R2" s="1403"/>
      <c r="S2" s="1403"/>
      <c r="T2" s="1403"/>
      <c r="U2" s="1403"/>
      <c r="V2" s="1403"/>
      <c r="W2" s="1403"/>
      <c r="X2" s="1403"/>
      <c r="Y2" s="1403"/>
      <c r="Z2" s="1403"/>
      <c r="AA2" s="1403"/>
      <c r="AB2" s="1403"/>
      <c r="AC2" s="1403"/>
      <c r="AD2" s="1404"/>
      <c r="AE2" s="1404"/>
      <c r="AF2" s="1404"/>
      <c r="AG2" s="1404"/>
      <c r="AH2" s="1404"/>
      <c r="AI2" s="1404"/>
      <c r="AJ2" s="1404"/>
      <c r="AK2" s="1404"/>
      <c r="AL2" s="1404"/>
      <c r="AM2" s="1404"/>
      <c r="AN2" s="1404"/>
      <c r="AO2" s="1404"/>
      <c r="AP2" s="1404"/>
      <c r="AQ2" s="1404"/>
      <c r="AR2" s="1404"/>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row>
    <row r="3" customFormat="false" ht="14.1" hidden="false" customHeight="true" outlineLevel="0" collapsed="false">
      <c r="A3" s="206"/>
      <c r="B3" s="139" t="s">
        <v>463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41" t="s">
        <v>233</v>
      </c>
      <c r="AI3" s="141"/>
      <c r="AJ3" s="141"/>
      <c r="AK3" s="141"/>
      <c r="AL3" s="141"/>
      <c r="AM3" s="141"/>
      <c r="AN3" s="141"/>
      <c r="AO3" s="141"/>
      <c r="AP3" s="141"/>
      <c r="AQ3" s="141"/>
      <c r="AR3" s="141"/>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row>
    <row r="4" customFormat="false" ht="14.1" hidden="false" customHeight="true" outlineLevel="0" collapsed="false">
      <c r="A4" s="606"/>
      <c r="B4" s="874"/>
      <c r="C4" s="1405" t="s">
        <v>595</v>
      </c>
      <c r="D4" s="1405"/>
      <c r="E4" s="1405"/>
      <c r="F4" s="1405"/>
      <c r="G4" s="1405"/>
      <c r="H4" s="1405"/>
      <c r="I4" s="1405"/>
      <c r="J4" s="1405"/>
      <c r="K4" s="1405"/>
      <c r="L4" s="1405"/>
      <c r="M4" s="1405"/>
      <c r="N4" s="1405"/>
      <c r="O4" s="1405"/>
      <c r="P4" s="1405"/>
      <c r="Q4" s="1405"/>
      <c r="R4" s="1405"/>
      <c r="S4" s="1405"/>
      <c r="T4" s="1405"/>
      <c r="U4" s="1405"/>
      <c r="V4" s="1405"/>
      <c r="W4" s="1405"/>
      <c r="X4" s="1405"/>
      <c r="Y4" s="1405"/>
      <c r="Z4" s="1405"/>
      <c r="AA4" s="1405"/>
      <c r="AB4" s="1405"/>
      <c r="AC4" s="1405"/>
      <c r="AD4" s="1405"/>
      <c r="AE4" s="1405"/>
      <c r="AF4" s="1405"/>
      <c r="AG4" s="1405"/>
      <c r="AH4" s="1406"/>
      <c r="AI4" s="1407"/>
      <c r="AJ4" s="1407"/>
      <c r="AK4" s="1407"/>
      <c r="AL4" s="1407"/>
      <c r="AM4" s="1407"/>
      <c r="AN4" s="1407"/>
      <c r="AO4" s="1407"/>
      <c r="AP4" s="1407"/>
      <c r="AQ4" s="1407"/>
      <c r="AR4" s="1408"/>
      <c r="AS4" s="206"/>
      <c r="AT4" s="206"/>
      <c r="AU4" s="1238" t="s">
        <v>596</v>
      </c>
      <c r="AV4" s="1238"/>
      <c r="AW4" s="1238"/>
      <c r="AX4" s="1238"/>
      <c r="AY4" s="1238"/>
      <c r="AZ4" s="1238"/>
      <c r="BA4" s="1238"/>
      <c r="BB4" s="1238"/>
      <c r="BC4" s="1238"/>
      <c r="BD4" s="1238"/>
      <c r="BE4" s="1238"/>
      <c r="BF4" s="1238"/>
      <c r="BG4" s="1238"/>
      <c r="BH4" s="1238"/>
      <c r="BI4" s="1238"/>
      <c r="BJ4" s="1238"/>
      <c r="BK4" s="1238"/>
      <c r="BL4" s="1238"/>
      <c r="BM4" s="1238"/>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row>
    <row r="5" customFormat="false" ht="14.1" hidden="false" customHeight="true" outlineLevel="0" collapsed="false">
      <c r="A5" s="606"/>
      <c r="B5" s="874"/>
      <c r="C5" s="635"/>
      <c r="D5" s="1409" t="s">
        <v>597</v>
      </c>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1410" t="s">
        <v>598</v>
      </c>
      <c r="AI5" s="1410"/>
      <c r="AJ5" s="1410"/>
      <c r="AK5" s="1410"/>
      <c r="AL5" s="1410"/>
      <c r="AM5" s="1410"/>
      <c r="AN5" s="1410"/>
      <c r="AO5" s="1410"/>
      <c r="AP5" s="1410"/>
      <c r="AQ5" s="1410"/>
      <c r="AR5" s="1410"/>
      <c r="AS5" s="206"/>
      <c r="AT5" s="206"/>
      <c r="AU5" s="1238"/>
      <c r="AV5" s="1238"/>
      <c r="AW5" s="1238"/>
      <c r="AX5" s="1238"/>
      <c r="AY5" s="1238"/>
      <c r="AZ5" s="1238"/>
      <c r="BA5" s="1238"/>
      <c r="BB5" s="1238"/>
      <c r="BC5" s="1238"/>
      <c r="BD5" s="1238"/>
      <c r="BE5" s="1238"/>
      <c r="BF5" s="1238"/>
      <c r="BG5" s="1238"/>
      <c r="BH5" s="1238"/>
      <c r="BI5" s="1238"/>
      <c r="BJ5" s="1238"/>
      <c r="BK5" s="1238"/>
      <c r="BL5" s="1238"/>
      <c r="BM5" s="1238"/>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row>
    <row r="6" customFormat="false" ht="14.1" hidden="false" customHeight="true" outlineLevel="0" collapsed="false">
      <c r="A6" s="606"/>
      <c r="B6" s="874"/>
      <c r="C6" s="1411"/>
      <c r="E6" s="635"/>
      <c r="F6" s="635"/>
      <c r="G6" s="635"/>
      <c r="H6" s="635"/>
      <c r="I6" s="635"/>
      <c r="J6" s="635"/>
      <c r="K6" s="635"/>
      <c r="L6" s="635"/>
      <c r="M6" s="635"/>
      <c r="N6" s="635"/>
      <c r="O6" s="635"/>
      <c r="P6" s="635"/>
      <c r="Q6" s="635"/>
      <c r="R6" s="1412"/>
      <c r="S6" s="635"/>
      <c r="T6" s="153"/>
      <c r="U6" s="153"/>
      <c r="AF6" s="1413"/>
      <c r="AG6" s="1413"/>
      <c r="AH6" s="1410"/>
      <c r="AI6" s="1410"/>
      <c r="AJ6" s="1410"/>
      <c r="AK6" s="1410"/>
      <c r="AL6" s="1410"/>
      <c r="AM6" s="1410"/>
      <c r="AN6" s="1410"/>
      <c r="AO6" s="1410"/>
      <c r="AP6" s="1410"/>
      <c r="AQ6" s="1410"/>
      <c r="AR6" s="1410"/>
      <c r="AS6" s="206"/>
      <c r="AT6" s="206"/>
      <c r="AU6" s="1238"/>
      <c r="AV6" s="1238"/>
      <c r="AW6" s="1238"/>
      <c r="AX6" s="1238"/>
      <c r="AY6" s="1238"/>
      <c r="AZ6" s="1238"/>
      <c r="BA6" s="1238"/>
      <c r="BB6" s="1238"/>
      <c r="BC6" s="1238"/>
      <c r="BD6" s="1238"/>
      <c r="BE6" s="1238"/>
      <c r="BF6" s="1238"/>
      <c r="BG6" s="1238"/>
      <c r="BH6" s="1238"/>
      <c r="BI6" s="1238"/>
      <c r="BJ6" s="1238"/>
      <c r="BK6" s="1238"/>
      <c r="BL6" s="1238"/>
      <c r="BM6" s="1238"/>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row>
    <row r="7" customFormat="false" ht="14.1" hidden="false" customHeight="true" outlineLevel="0" collapsed="false">
      <c r="A7" s="606"/>
      <c r="B7" s="874"/>
      <c r="C7" s="635" t="s">
        <v>688</v>
      </c>
      <c r="D7" s="635"/>
      <c r="E7" s="635"/>
      <c r="F7" s="635"/>
      <c r="G7" s="635"/>
      <c r="H7" s="635"/>
      <c r="I7" s="635"/>
      <c r="J7" s="635"/>
      <c r="K7" s="635"/>
      <c r="L7" s="635"/>
      <c r="M7" s="635"/>
      <c r="N7" s="635"/>
      <c r="O7" s="635"/>
      <c r="P7" s="635"/>
      <c r="Q7" s="635"/>
      <c r="R7" s="1412"/>
      <c r="S7" s="635"/>
      <c r="T7" s="153"/>
      <c r="U7" s="153"/>
      <c r="AD7" s="1413"/>
      <c r="AE7" s="1413"/>
      <c r="AF7" s="1413"/>
      <c r="AG7" s="1413"/>
      <c r="AH7" s="1410"/>
      <c r="AI7" s="1410"/>
      <c r="AJ7" s="1410"/>
      <c r="AK7" s="1410"/>
      <c r="AL7" s="1410"/>
      <c r="AM7" s="1410"/>
      <c r="AN7" s="1410"/>
      <c r="AO7" s="1410"/>
      <c r="AP7" s="1410"/>
      <c r="AQ7" s="1410"/>
      <c r="AR7" s="1410"/>
      <c r="AS7" s="206"/>
      <c r="AT7" s="206"/>
      <c r="AU7" s="1238"/>
      <c r="AV7" s="1238"/>
      <c r="AW7" s="1238"/>
      <c r="AX7" s="1238"/>
      <c r="AY7" s="1238"/>
      <c r="AZ7" s="1238"/>
      <c r="BA7" s="1238"/>
      <c r="BB7" s="1238"/>
      <c r="BC7" s="1238"/>
      <c r="BD7" s="1238"/>
      <c r="BE7" s="1238"/>
      <c r="BF7" s="1238"/>
      <c r="BG7" s="1238"/>
      <c r="BH7" s="1238"/>
      <c r="BI7" s="1238"/>
      <c r="BJ7" s="1238"/>
      <c r="BK7" s="1238"/>
      <c r="BL7" s="1238"/>
      <c r="BM7" s="1238"/>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row>
    <row r="8" customFormat="false" ht="14.1" hidden="false" customHeight="true" outlineLevel="0" collapsed="false">
      <c r="A8" s="606"/>
      <c r="B8" s="874"/>
      <c r="C8" s="1411"/>
      <c r="D8" s="637" t="s">
        <v>600</v>
      </c>
      <c r="E8" s="637"/>
      <c r="F8" s="637"/>
      <c r="G8" s="637"/>
      <c r="H8" s="637"/>
      <c r="I8" s="637"/>
      <c r="J8" s="637"/>
      <c r="K8" s="637"/>
      <c r="L8" s="637"/>
      <c r="M8" s="637"/>
      <c r="N8" s="159" t="s">
        <v>601</v>
      </c>
      <c r="O8" s="159"/>
      <c r="P8" s="159"/>
      <c r="Q8" s="159"/>
      <c r="R8" s="159"/>
      <c r="S8" s="159"/>
      <c r="T8" s="159"/>
      <c r="U8" s="159"/>
      <c r="V8" s="1414" t="s">
        <v>602</v>
      </c>
      <c r="W8" s="1414"/>
      <c r="X8" s="1414"/>
      <c r="Y8" s="1414"/>
      <c r="Z8" s="1414"/>
      <c r="AA8" s="1414"/>
      <c r="AB8" s="1414"/>
      <c r="AC8" s="1414"/>
      <c r="AD8" s="1414"/>
      <c r="AE8" s="1414"/>
      <c r="AF8" s="1414"/>
      <c r="AG8" s="1414"/>
      <c r="AH8" s="1414"/>
      <c r="AI8" s="1414"/>
      <c r="AJ8" s="1415" t="s">
        <v>601</v>
      </c>
      <c r="AK8" s="1415"/>
      <c r="AL8" s="1415"/>
      <c r="AM8" s="1415"/>
      <c r="AN8" s="1415"/>
      <c r="AO8" s="1415"/>
      <c r="AP8" s="1415"/>
      <c r="AQ8" s="1415"/>
      <c r="AR8" s="162"/>
      <c r="AS8" s="206"/>
      <c r="AT8" s="206"/>
      <c r="AU8" s="1238"/>
      <c r="AV8" s="1238"/>
      <c r="AW8" s="1238"/>
      <c r="AX8" s="1238"/>
      <c r="AY8" s="1238"/>
      <c r="AZ8" s="1238"/>
      <c r="BA8" s="1238"/>
      <c r="BB8" s="1238"/>
      <c r="BC8" s="1238"/>
      <c r="BD8" s="1238"/>
      <c r="BE8" s="1238"/>
      <c r="BF8" s="1238"/>
      <c r="BG8" s="1238"/>
      <c r="BH8" s="1238"/>
      <c r="BI8" s="1238"/>
      <c r="BJ8" s="1238"/>
      <c r="BK8" s="1238"/>
      <c r="BL8" s="1238"/>
      <c r="BM8" s="1238"/>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row>
    <row r="9" customFormat="false" ht="14.1" hidden="false" customHeight="true" outlineLevel="0" collapsed="false">
      <c r="A9" s="606"/>
      <c r="B9" s="874"/>
      <c r="C9" s="1411"/>
      <c r="D9" s="1416"/>
      <c r="E9" s="1416"/>
      <c r="F9" s="1417" t="s">
        <v>603</v>
      </c>
      <c r="G9" s="1417"/>
      <c r="H9" s="1417"/>
      <c r="I9" s="1417"/>
      <c r="J9" s="1417"/>
      <c r="K9" s="1417"/>
      <c r="L9" s="1417"/>
      <c r="M9" s="1417"/>
      <c r="N9" s="1418"/>
      <c r="O9" s="1418"/>
      <c r="P9" s="1418"/>
      <c r="Q9" s="1418"/>
      <c r="R9" s="1418"/>
      <c r="S9" s="1418"/>
      <c r="T9" s="1418"/>
      <c r="U9" s="1418"/>
      <c r="V9" s="1416"/>
      <c r="W9" s="1416"/>
      <c r="X9" s="1417" t="s">
        <v>604</v>
      </c>
      <c r="Y9" s="1417"/>
      <c r="Z9" s="1417"/>
      <c r="AA9" s="1417"/>
      <c r="AB9" s="1417"/>
      <c r="AC9" s="1417"/>
      <c r="AD9" s="1417"/>
      <c r="AE9" s="1417"/>
      <c r="AF9" s="1417"/>
      <c r="AG9" s="1417"/>
      <c r="AH9" s="1417"/>
      <c r="AI9" s="1417"/>
      <c r="AJ9" s="1419"/>
      <c r="AK9" s="1419"/>
      <c r="AL9" s="1419"/>
      <c r="AM9" s="1419"/>
      <c r="AN9" s="1419"/>
      <c r="AO9" s="1419"/>
      <c r="AP9" s="1419"/>
      <c r="AQ9" s="1419"/>
      <c r="AR9" s="162"/>
      <c r="AS9" s="206"/>
      <c r="AT9" s="206"/>
      <c r="AU9" s="1238"/>
      <c r="AV9" s="1238"/>
      <c r="AW9" s="1238"/>
      <c r="AX9" s="1238"/>
      <c r="AY9" s="1238"/>
      <c r="AZ9" s="1238"/>
      <c r="BA9" s="1238"/>
      <c r="BB9" s="1238"/>
      <c r="BC9" s="1238"/>
      <c r="BD9" s="1238"/>
      <c r="BE9" s="1238"/>
      <c r="BF9" s="1238"/>
      <c r="BG9" s="1238"/>
      <c r="BH9" s="1238"/>
      <c r="BI9" s="1238"/>
      <c r="BJ9" s="1238"/>
      <c r="BK9" s="1238"/>
      <c r="BL9" s="1238"/>
      <c r="BM9" s="1238"/>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row>
    <row r="10" customFormat="false" ht="14.1" hidden="false" customHeight="true" outlineLevel="0" collapsed="false">
      <c r="A10" s="606"/>
      <c r="B10" s="874"/>
      <c r="C10" s="1411"/>
      <c r="D10" s="1416"/>
      <c r="E10" s="1416"/>
      <c r="F10" s="1417" t="s">
        <v>605</v>
      </c>
      <c r="G10" s="1417"/>
      <c r="H10" s="1417"/>
      <c r="I10" s="1417"/>
      <c r="J10" s="1417"/>
      <c r="K10" s="1417"/>
      <c r="L10" s="1417"/>
      <c r="M10" s="1417"/>
      <c r="N10" s="1418"/>
      <c r="O10" s="1418"/>
      <c r="P10" s="1418"/>
      <c r="Q10" s="1418"/>
      <c r="R10" s="1418"/>
      <c r="S10" s="1418"/>
      <c r="T10" s="1418"/>
      <c r="U10" s="1418"/>
      <c r="V10" s="1416"/>
      <c r="W10" s="1416"/>
      <c r="X10" s="1420" t="s">
        <v>606</v>
      </c>
      <c r="Y10" s="1420"/>
      <c r="Z10" s="1420"/>
      <c r="AA10" s="1420"/>
      <c r="AB10" s="1420"/>
      <c r="AC10" s="1420"/>
      <c r="AD10" s="332"/>
      <c r="AE10" s="332"/>
      <c r="AF10" s="332"/>
      <c r="AG10" s="332"/>
      <c r="AH10" s="332"/>
      <c r="AI10" s="1415" t="s">
        <v>29</v>
      </c>
      <c r="AJ10" s="1419"/>
      <c r="AK10" s="1419"/>
      <c r="AL10" s="1419"/>
      <c r="AM10" s="1419"/>
      <c r="AN10" s="1419"/>
      <c r="AO10" s="1419"/>
      <c r="AP10" s="1419"/>
      <c r="AQ10" s="1419"/>
      <c r="AR10" s="162"/>
      <c r="AS10" s="206"/>
      <c r="AT10" s="227"/>
      <c r="AU10" s="206" t="s">
        <v>607</v>
      </c>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row>
    <row r="11" customFormat="false" ht="14.1" hidden="false" customHeight="true" outlineLevel="0" collapsed="false">
      <c r="A11" s="606"/>
      <c r="B11" s="874"/>
      <c r="C11" s="1411"/>
      <c r="D11" s="1416"/>
      <c r="E11" s="1416"/>
      <c r="F11" s="1417" t="s">
        <v>608</v>
      </c>
      <c r="G11" s="1417"/>
      <c r="H11" s="1417"/>
      <c r="I11" s="1417"/>
      <c r="J11" s="1417"/>
      <c r="K11" s="1417"/>
      <c r="L11" s="1417"/>
      <c r="M11" s="1417"/>
      <c r="N11" s="1418"/>
      <c r="O11" s="1418"/>
      <c r="P11" s="1418"/>
      <c r="Q11" s="1418"/>
      <c r="R11" s="1418"/>
      <c r="S11" s="1418"/>
      <c r="T11" s="1418"/>
      <c r="U11" s="1418"/>
      <c r="V11" s="1416"/>
      <c r="W11" s="1416"/>
      <c r="X11" s="1417" t="s">
        <v>609</v>
      </c>
      <c r="Y11" s="1417"/>
      <c r="Z11" s="1417"/>
      <c r="AA11" s="1417"/>
      <c r="AB11" s="1417"/>
      <c r="AC11" s="1417"/>
      <c r="AD11" s="1417"/>
      <c r="AE11" s="1417"/>
      <c r="AF11" s="1417"/>
      <c r="AG11" s="1417"/>
      <c r="AH11" s="1417"/>
      <c r="AI11" s="1417"/>
      <c r="AJ11" s="1419"/>
      <c r="AK11" s="1419"/>
      <c r="AL11" s="1419"/>
      <c r="AM11" s="1419"/>
      <c r="AN11" s="1419"/>
      <c r="AO11" s="1419"/>
      <c r="AP11" s="1419"/>
      <c r="AQ11" s="1419"/>
      <c r="AR11" s="162"/>
      <c r="AS11" s="206"/>
      <c r="AT11" s="227"/>
      <c r="AU11" s="206"/>
      <c r="AV11" s="206" t="s">
        <v>496</v>
      </c>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row>
    <row r="12" customFormat="false" ht="14.1" hidden="false" customHeight="true" outlineLevel="0" collapsed="false">
      <c r="A12" s="606"/>
      <c r="B12" s="874"/>
      <c r="C12" s="1411"/>
      <c r="D12" s="1416"/>
      <c r="E12" s="1416"/>
      <c r="F12" s="1417" t="s">
        <v>610</v>
      </c>
      <c r="G12" s="1417"/>
      <c r="H12" s="1417"/>
      <c r="I12" s="1417"/>
      <c r="J12" s="1417"/>
      <c r="K12" s="1417"/>
      <c r="L12" s="1417"/>
      <c r="M12" s="1417"/>
      <c r="N12" s="1418"/>
      <c r="O12" s="1418"/>
      <c r="P12" s="1418"/>
      <c r="Q12" s="1418"/>
      <c r="R12" s="1418"/>
      <c r="S12" s="1418"/>
      <c r="T12" s="1418"/>
      <c r="U12" s="1418"/>
      <c r="V12" s="1416"/>
      <c r="W12" s="1416"/>
      <c r="X12" s="1420" t="s">
        <v>611</v>
      </c>
      <c r="Y12" s="1420"/>
      <c r="Z12" s="1420"/>
      <c r="AA12" s="1420"/>
      <c r="AB12" s="1420"/>
      <c r="AC12" s="1420"/>
      <c r="AD12" s="332"/>
      <c r="AE12" s="332"/>
      <c r="AF12" s="332"/>
      <c r="AG12" s="332"/>
      <c r="AH12" s="332"/>
      <c r="AI12" s="1415" t="s">
        <v>29</v>
      </c>
      <c r="AJ12" s="1419"/>
      <c r="AK12" s="1419"/>
      <c r="AL12" s="1419"/>
      <c r="AM12" s="1419"/>
      <c r="AN12" s="1419"/>
      <c r="AO12" s="1419"/>
      <c r="AP12" s="1419"/>
      <c r="AQ12" s="1419"/>
      <c r="AR12" s="162"/>
      <c r="AS12" s="206"/>
      <c r="AT12" s="227"/>
      <c r="AU12" s="206" t="s">
        <v>612</v>
      </c>
      <c r="AV12" s="206"/>
      <c r="AW12" s="206"/>
      <c r="AX12" s="206"/>
      <c r="AY12" s="206"/>
      <c r="AZ12" s="206"/>
      <c r="BA12" s="206"/>
      <c r="BB12" s="206"/>
      <c r="BC12" s="206"/>
      <c r="BD12" s="206"/>
      <c r="BE12" s="206"/>
      <c r="BF12" s="206"/>
      <c r="BG12" s="206"/>
      <c r="BH12" s="206" t="s">
        <v>613</v>
      </c>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row>
    <row r="13" customFormat="false" ht="14.1" hidden="false" customHeight="true" outlineLevel="0" collapsed="false">
      <c r="A13" s="606"/>
      <c r="B13" s="874"/>
      <c r="C13" s="1411"/>
      <c r="D13" s="1416"/>
      <c r="E13" s="1416"/>
      <c r="F13" s="1421" t="s">
        <v>614</v>
      </c>
      <c r="G13" s="1421"/>
      <c r="H13" s="1421"/>
      <c r="I13" s="1421"/>
      <c r="J13" s="1421"/>
      <c r="K13" s="1421"/>
      <c r="L13" s="1421"/>
      <c r="M13" s="1421"/>
      <c r="N13" s="1418"/>
      <c r="O13" s="1418"/>
      <c r="P13" s="1418"/>
      <c r="Q13" s="1418"/>
      <c r="R13" s="1418"/>
      <c r="S13" s="1418"/>
      <c r="T13" s="1418"/>
      <c r="U13" s="1418"/>
      <c r="V13" s="1416"/>
      <c r="W13" s="1416"/>
      <c r="X13" s="1417" t="s">
        <v>615</v>
      </c>
      <c r="Y13" s="1417"/>
      <c r="Z13" s="1417"/>
      <c r="AA13" s="1417"/>
      <c r="AB13" s="1417"/>
      <c r="AC13" s="1417"/>
      <c r="AD13" s="1417"/>
      <c r="AE13" s="1417"/>
      <c r="AF13" s="1417"/>
      <c r="AG13" s="1417"/>
      <c r="AH13" s="1417"/>
      <c r="AI13" s="1417"/>
      <c r="AJ13" s="1419"/>
      <c r="AK13" s="1419"/>
      <c r="AL13" s="1419"/>
      <c r="AM13" s="1419"/>
      <c r="AN13" s="1419"/>
      <c r="AO13" s="1419"/>
      <c r="AP13" s="1419"/>
      <c r="AQ13" s="1419"/>
      <c r="AR13" s="162"/>
      <c r="AS13" s="206"/>
      <c r="AT13" s="227"/>
      <c r="AU13" s="206"/>
      <c r="AV13" s="206" t="s">
        <v>497</v>
      </c>
      <c r="AW13" s="206"/>
      <c r="AX13" s="206"/>
      <c r="AY13" s="206"/>
      <c r="AZ13" s="206"/>
      <c r="BA13" s="206"/>
      <c r="BB13" s="206"/>
      <c r="BC13" s="206"/>
      <c r="BD13" s="206"/>
      <c r="BE13" s="206"/>
      <c r="BF13" s="206"/>
      <c r="BG13" s="206"/>
      <c r="BH13" s="206"/>
      <c r="BI13" s="206" t="s">
        <v>616</v>
      </c>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row>
    <row r="14" customFormat="false" ht="14.1" hidden="false" customHeight="true" outlineLevel="0" collapsed="false">
      <c r="A14" s="606"/>
      <c r="B14" s="874"/>
      <c r="C14" s="1411"/>
      <c r="D14" s="1416"/>
      <c r="E14" s="1416"/>
      <c r="F14" s="363" t="s">
        <v>617</v>
      </c>
      <c r="G14" s="363"/>
      <c r="H14" s="363"/>
      <c r="I14" s="363"/>
      <c r="J14" s="363"/>
      <c r="K14" s="363"/>
      <c r="L14" s="363"/>
      <c r="M14" s="1422" t="s">
        <v>29</v>
      </c>
      <c r="N14" s="1423"/>
      <c r="O14" s="1423"/>
      <c r="P14" s="1423"/>
      <c r="Q14" s="1423"/>
      <c r="R14" s="1423"/>
      <c r="S14" s="1423"/>
      <c r="T14" s="1423"/>
      <c r="U14" s="1423"/>
      <c r="V14" s="1416"/>
      <c r="W14" s="1416"/>
      <c r="X14" s="1420" t="s">
        <v>618</v>
      </c>
      <c r="Y14" s="1420"/>
      <c r="Z14" s="1420"/>
      <c r="AA14" s="460"/>
      <c r="AB14" s="460"/>
      <c r="AC14" s="460"/>
      <c r="AD14" s="460"/>
      <c r="AE14" s="460"/>
      <c r="AF14" s="460"/>
      <c r="AG14" s="460"/>
      <c r="AH14" s="460"/>
      <c r="AI14" s="812" t="s">
        <v>29</v>
      </c>
      <c r="AJ14" s="1419"/>
      <c r="AK14" s="1419"/>
      <c r="AL14" s="1419"/>
      <c r="AM14" s="1419"/>
      <c r="AN14" s="1419"/>
      <c r="AO14" s="1419"/>
      <c r="AP14" s="1419"/>
      <c r="AQ14" s="1419"/>
      <c r="AR14" s="162"/>
      <c r="AS14" s="206"/>
      <c r="AT14" s="227"/>
      <c r="AU14" s="206"/>
      <c r="AV14" s="694" t="s">
        <v>498</v>
      </c>
      <c r="AW14" s="694"/>
      <c r="AX14" s="694"/>
      <c r="AY14" s="694"/>
      <c r="AZ14" s="694"/>
      <c r="BA14" s="694"/>
      <c r="BB14" s="694"/>
      <c r="BC14" s="694"/>
      <c r="BD14" s="694"/>
      <c r="BE14" s="694"/>
      <c r="BF14" s="206"/>
      <c r="BG14" s="206"/>
      <c r="BH14" s="206"/>
      <c r="BI14" s="694" t="s">
        <v>619</v>
      </c>
      <c r="BJ14" s="694"/>
      <c r="BK14" s="694"/>
      <c r="BL14" s="694"/>
      <c r="BM14" s="694"/>
      <c r="BN14" s="694"/>
      <c r="BO14" s="694"/>
      <c r="BP14" s="694"/>
      <c r="BQ14" s="694"/>
      <c r="BR14" s="694"/>
      <c r="BS14" s="206"/>
      <c r="BT14" s="206"/>
      <c r="BU14" s="206"/>
      <c r="BV14" s="206"/>
      <c r="BW14" s="206"/>
      <c r="BX14" s="206"/>
      <c r="BY14" s="206"/>
      <c r="BZ14" s="206"/>
      <c r="CA14" s="206"/>
      <c r="CB14" s="206"/>
      <c r="CC14" s="206"/>
      <c r="CD14" s="206"/>
      <c r="CE14" s="206"/>
      <c r="CF14" s="206"/>
      <c r="CG14" s="206"/>
      <c r="CH14" s="206"/>
      <c r="CI14" s="206"/>
      <c r="CJ14" s="206"/>
      <c r="CK14" s="206"/>
    </row>
    <row r="15" customFormat="false" ht="6.95" hidden="false" customHeight="true" outlineLevel="0" collapsed="false">
      <c r="A15" s="606"/>
      <c r="B15" s="874"/>
      <c r="C15" s="1411"/>
      <c r="D15" s="635"/>
      <c r="E15" s="635"/>
      <c r="F15" s="635"/>
      <c r="G15" s="635"/>
      <c r="H15" s="635"/>
      <c r="I15" s="635"/>
      <c r="J15" s="635"/>
      <c r="K15" s="635"/>
      <c r="L15" s="635"/>
      <c r="M15" s="635"/>
      <c r="N15" s="635"/>
      <c r="O15" s="635"/>
      <c r="P15" s="635"/>
      <c r="Q15" s="635"/>
      <c r="R15" s="635"/>
      <c r="S15" s="635"/>
      <c r="T15" s="635"/>
      <c r="U15" s="635"/>
      <c r="V15" s="635"/>
      <c r="W15" s="635"/>
      <c r="X15" s="635"/>
      <c r="Y15" s="635"/>
      <c r="Z15" s="1424"/>
      <c r="AA15" s="1424"/>
      <c r="AB15" s="1424"/>
      <c r="AC15" s="1424"/>
      <c r="AD15" s="1411"/>
      <c r="AE15" s="1411"/>
      <c r="AF15" s="1411"/>
      <c r="AG15" s="1411"/>
      <c r="AH15" s="1387"/>
      <c r="AI15" s="1425"/>
      <c r="AJ15" s="1411"/>
      <c r="AK15" s="1411"/>
      <c r="AL15" s="1425"/>
      <c r="AM15" s="1411"/>
      <c r="AN15" s="1426"/>
      <c r="AO15" s="1427"/>
      <c r="AP15" s="1428"/>
      <c r="AR15" s="162"/>
      <c r="AS15" s="206"/>
      <c r="AT15" s="227"/>
      <c r="AU15" s="206"/>
      <c r="AV15" s="694"/>
      <c r="AW15" s="694"/>
      <c r="AX15" s="694"/>
      <c r="AY15" s="694"/>
      <c r="AZ15" s="694"/>
      <c r="BA15" s="694"/>
      <c r="BB15" s="694"/>
      <c r="BC15" s="694"/>
      <c r="BD15" s="694"/>
      <c r="BE15" s="694"/>
      <c r="BF15" s="206"/>
      <c r="BG15" s="206"/>
      <c r="BH15" s="206"/>
      <c r="BI15" s="694"/>
      <c r="BJ15" s="694"/>
      <c r="BK15" s="694"/>
      <c r="BL15" s="694"/>
      <c r="BM15" s="694"/>
      <c r="BN15" s="694"/>
      <c r="BO15" s="694"/>
      <c r="BP15" s="694"/>
      <c r="BQ15" s="694"/>
      <c r="BR15" s="694"/>
      <c r="BS15" s="206"/>
      <c r="BT15" s="206"/>
      <c r="BU15" s="206"/>
      <c r="BV15" s="206"/>
      <c r="BW15" s="206"/>
      <c r="BX15" s="206"/>
      <c r="BY15" s="206"/>
      <c r="BZ15" s="206"/>
      <c r="CA15" s="206"/>
      <c r="CB15" s="206"/>
      <c r="CC15" s="206"/>
      <c r="CD15" s="206"/>
      <c r="CE15" s="206"/>
      <c r="CF15" s="206"/>
      <c r="CG15" s="206"/>
      <c r="CH15" s="206"/>
      <c r="CI15" s="206"/>
      <c r="CJ15" s="206"/>
      <c r="CK15" s="206"/>
    </row>
    <row r="16" customFormat="false" ht="14.1" hidden="false" customHeight="true" outlineLevel="0" collapsed="false">
      <c r="A16" s="606"/>
      <c r="B16" s="874"/>
      <c r="C16" s="1411" t="s">
        <v>620</v>
      </c>
      <c r="D16" s="635"/>
      <c r="E16" s="635"/>
      <c r="F16" s="635"/>
      <c r="G16" s="635"/>
      <c r="H16" s="635"/>
      <c r="I16" s="635"/>
      <c r="J16" s="635"/>
      <c r="K16" s="635"/>
      <c r="L16" s="635"/>
      <c r="M16" s="635"/>
      <c r="N16" s="635"/>
      <c r="O16" s="635"/>
      <c r="P16" s="635"/>
      <c r="Q16" s="635"/>
      <c r="R16" s="635"/>
      <c r="S16" s="635"/>
      <c r="T16" s="635"/>
      <c r="U16" s="635"/>
      <c r="V16" s="635"/>
      <c r="W16" s="635"/>
      <c r="X16" s="635"/>
      <c r="Y16" s="635"/>
      <c r="Z16" s="1424"/>
      <c r="AA16" s="1424"/>
      <c r="AB16" s="1424"/>
      <c r="AC16" s="1424"/>
      <c r="AD16" s="1411"/>
      <c r="AE16" s="1411"/>
      <c r="AF16" s="1411"/>
      <c r="AG16" s="1411"/>
      <c r="AH16" s="1387"/>
      <c r="AI16" s="1425"/>
      <c r="AJ16" s="1411"/>
      <c r="AK16" s="1411"/>
      <c r="AL16" s="1425"/>
      <c r="AM16" s="1411"/>
      <c r="AN16" s="1426"/>
      <c r="AO16" s="1427"/>
      <c r="AP16" s="1428"/>
      <c r="AR16" s="162"/>
      <c r="AS16" s="206"/>
      <c r="AT16" s="227"/>
      <c r="AU16" s="206" t="s">
        <v>621</v>
      </c>
      <c r="AV16" s="625"/>
      <c r="AW16" s="625"/>
      <c r="AX16" s="625"/>
      <c r="AY16" s="625"/>
      <c r="AZ16" s="1261"/>
      <c r="BA16" s="1261"/>
      <c r="BB16" s="625"/>
      <c r="BC16" s="625"/>
      <c r="BD16" s="625"/>
      <c r="BE16" s="625"/>
      <c r="BF16" s="625"/>
      <c r="BG16" s="625"/>
      <c r="BH16" s="625"/>
      <c r="BI16" s="625"/>
      <c r="BJ16" s="625"/>
      <c r="BK16" s="625"/>
      <c r="BL16" s="625"/>
      <c r="BM16" s="625"/>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row>
    <row r="17" customFormat="false" ht="14.1" hidden="false" customHeight="true" outlineLevel="0" collapsed="false">
      <c r="A17" s="606"/>
      <c r="B17" s="874"/>
      <c r="C17" s="1411"/>
      <c r="D17" s="635" t="s">
        <v>622</v>
      </c>
      <c r="E17" s="635"/>
      <c r="F17" s="635"/>
      <c r="G17" s="635"/>
      <c r="H17" s="635"/>
      <c r="I17" s="635"/>
      <c r="J17" s="635"/>
      <c r="K17" s="635"/>
      <c r="L17" s="635"/>
      <c r="M17" s="635"/>
      <c r="N17" s="635"/>
      <c r="O17" s="635"/>
      <c r="P17" s="635"/>
      <c r="Q17" s="635"/>
      <c r="R17" s="635"/>
      <c r="S17" s="635"/>
      <c r="T17" s="635"/>
      <c r="U17" s="635"/>
      <c r="V17" s="635"/>
      <c r="W17" s="635"/>
      <c r="X17" s="635"/>
      <c r="Y17" s="635"/>
      <c r="Z17" s="1424"/>
      <c r="AA17" s="1424"/>
      <c r="AB17" s="1424"/>
      <c r="AC17" s="1424"/>
      <c r="AD17" s="1411"/>
      <c r="AE17" s="1411"/>
      <c r="AF17" s="1411"/>
      <c r="AG17" s="1411"/>
      <c r="AH17" s="1387"/>
      <c r="AI17" s="1425"/>
      <c r="AJ17" s="1411"/>
      <c r="AK17" s="1411"/>
      <c r="AL17" s="1425"/>
      <c r="AM17" s="1411"/>
      <c r="AN17" s="1426"/>
      <c r="AO17" s="1427"/>
      <c r="AP17" s="1428"/>
      <c r="AR17" s="162"/>
      <c r="AS17" s="206"/>
      <c r="AT17" s="227"/>
      <c r="AU17" s="206"/>
      <c r="AV17" s="625"/>
      <c r="AW17" s="625"/>
      <c r="AX17" s="625"/>
      <c r="AY17" s="625"/>
      <c r="AZ17" s="1261"/>
      <c r="BA17" s="1261"/>
      <c r="BB17" s="625"/>
      <c r="BC17" s="625"/>
      <c r="BD17" s="625"/>
      <c r="BE17" s="625"/>
      <c r="BF17" s="625"/>
      <c r="BG17" s="625"/>
      <c r="BH17" s="625"/>
      <c r="BI17" s="625"/>
      <c r="BJ17" s="625"/>
      <c r="BK17" s="625"/>
      <c r="BL17" s="625"/>
      <c r="BM17" s="625"/>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row>
    <row r="18" customFormat="false" ht="14.1" hidden="false" customHeight="true" outlineLevel="0" collapsed="false">
      <c r="A18" s="606"/>
      <c r="B18" s="874"/>
      <c r="C18" s="1411" t="s">
        <v>623</v>
      </c>
      <c r="E18" s="1429"/>
      <c r="F18" s="1411"/>
      <c r="G18" s="1411"/>
      <c r="H18" s="1429"/>
      <c r="I18" s="1429"/>
      <c r="J18" s="1429"/>
      <c r="K18" s="1429"/>
      <c r="L18" s="1429"/>
      <c r="M18" s="1429"/>
      <c r="N18" s="1429"/>
      <c r="O18" s="1429"/>
      <c r="P18" s="1429"/>
      <c r="Q18" s="1429"/>
      <c r="R18" s="1429"/>
      <c r="S18" s="1429"/>
      <c r="T18" s="1429"/>
      <c r="U18" s="635"/>
      <c r="V18" s="635"/>
      <c r="W18" s="635"/>
      <c r="X18" s="635"/>
      <c r="Y18" s="635"/>
      <c r="Z18" s="635"/>
      <c r="AA18" s="635"/>
      <c r="AB18" s="635"/>
      <c r="AC18" s="635"/>
      <c r="AD18" s="1411"/>
      <c r="AE18" s="1411"/>
      <c r="AF18" s="1430"/>
      <c r="AG18" s="1430"/>
      <c r="AH18" s="1430"/>
      <c r="AI18" s="1431"/>
      <c r="AJ18" s="1411"/>
      <c r="AK18" s="1411"/>
      <c r="AL18" s="1425"/>
      <c r="AM18" s="1411"/>
      <c r="AN18" s="1426"/>
      <c r="AO18" s="1427"/>
      <c r="AP18" s="1428"/>
      <c r="AR18" s="162"/>
      <c r="AS18" s="206"/>
      <c r="AT18" s="227"/>
      <c r="AU18" s="206"/>
      <c r="AV18" s="206"/>
      <c r="AW18" s="206"/>
      <c r="AX18" s="206"/>
      <c r="AY18" s="206"/>
      <c r="AZ18" s="206"/>
      <c r="BA18" s="206"/>
      <c r="BB18" s="206"/>
      <c r="BC18" s="206"/>
      <c r="BD18" s="206"/>
      <c r="BE18" s="206"/>
      <c r="BF18" s="206" t="s">
        <v>502</v>
      </c>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row>
    <row r="19" customFormat="false" ht="14.1" hidden="false" customHeight="true" outlineLevel="0" collapsed="false">
      <c r="A19" s="606"/>
      <c r="B19" s="1265"/>
      <c r="C19" s="1266"/>
      <c r="D19" s="637" t="s">
        <v>273</v>
      </c>
      <c r="E19" s="637"/>
      <c r="F19" s="637"/>
      <c r="G19" s="637"/>
      <c r="H19" s="637"/>
      <c r="I19" s="883" t="s">
        <v>624</v>
      </c>
      <c r="J19" s="883"/>
      <c r="K19" s="883"/>
      <c r="L19" s="637" t="s">
        <v>625</v>
      </c>
      <c r="M19" s="637"/>
      <c r="N19" s="637"/>
      <c r="O19" s="637"/>
      <c r="P19" s="637"/>
      <c r="Q19" s="637"/>
      <c r="R19" s="637"/>
      <c r="S19" s="637"/>
      <c r="T19" s="637"/>
      <c r="U19" s="637"/>
      <c r="V19" s="637"/>
      <c r="W19" s="637"/>
      <c r="X19" s="637"/>
      <c r="Y19" s="637"/>
      <c r="Z19" s="1267" t="s">
        <v>626</v>
      </c>
      <c r="AA19" s="1267"/>
      <c r="AB19" s="1267"/>
      <c r="AC19" s="637" t="s">
        <v>627</v>
      </c>
      <c r="AD19" s="637"/>
      <c r="AE19" s="637"/>
      <c r="AF19" s="637"/>
      <c r="AG19" s="637"/>
      <c r="AH19" s="637"/>
      <c r="AI19" s="1268" t="s">
        <v>628</v>
      </c>
      <c r="AJ19" s="1268"/>
      <c r="AK19" s="1268"/>
      <c r="AL19" s="1268"/>
      <c r="AM19" s="1268"/>
      <c r="AN19" s="1268"/>
      <c r="AO19" s="1268"/>
      <c r="AP19" s="1268"/>
      <c r="AQ19" s="1268"/>
      <c r="AR19" s="162"/>
      <c r="AS19" s="206"/>
      <c r="AT19" s="227"/>
      <c r="AU19" s="206" t="s">
        <v>505</v>
      </c>
      <c r="AV19" s="206"/>
      <c r="AW19" s="206"/>
      <c r="AX19" s="206"/>
      <c r="AY19" s="206"/>
      <c r="AZ19" s="206"/>
      <c r="BA19" s="206"/>
      <c r="BB19" s="206"/>
      <c r="BC19" s="206"/>
      <c r="BD19" s="206"/>
      <c r="BE19" s="683"/>
      <c r="BF19" s="684"/>
      <c r="BG19" s="206" t="s">
        <v>505</v>
      </c>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row>
    <row r="20" customFormat="false" ht="14.1" hidden="false" customHeight="true" outlineLevel="0" collapsed="false">
      <c r="A20" s="606"/>
      <c r="B20" s="1265"/>
      <c r="C20" s="1432"/>
      <c r="D20" s="637"/>
      <c r="E20" s="637"/>
      <c r="F20" s="637"/>
      <c r="G20" s="637"/>
      <c r="H20" s="637"/>
      <c r="I20" s="883"/>
      <c r="J20" s="883"/>
      <c r="K20" s="883"/>
      <c r="L20" s="1269" t="s">
        <v>629</v>
      </c>
      <c r="M20" s="1269"/>
      <c r="N20" s="1270" t="s">
        <v>630</v>
      </c>
      <c r="O20" s="1270"/>
      <c r="P20" s="1270" t="s">
        <v>631</v>
      </c>
      <c r="Q20" s="1270"/>
      <c r="R20" s="1270" t="s">
        <v>632</v>
      </c>
      <c r="S20" s="1270"/>
      <c r="T20" s="1270" t="s">
        <v>633</v>
      </c>
      <c r="U20" s="1270"/>
      <c r="V20" s="1270" t="s">
        <v>634</v>
      </c>
      <c r="W20" s="1270"/>
      <c r="X20" s="1271" t="s">
        <v>286</v>
      </c>
      <c r="Y20" s="1271"/>
      <c r="Z20" s="1267"/>
      <c r="AA20" s="1267"/>
      <c r="AB20" s="1267"/>
      <c r="AC20" s="1272" t="s">
        <v>286</v>
      </c>
      <c r="AD20" s="1272"/>
      <c r="AE20" s="1272"/>
      <c r="AF20" s="1273" t="s">
        <v>635</v>
      </c>
      <c r="AG20" s="1274" t="s">
        <v>636</v>
      </c>
      <c r="AH20" s="1274"/>
      <c r="AI20" s="1268"/>
      <c r="AJ20" s="1268"/>
      <c r="AK20" s="1268"/>
      <c r="AL20" s="1268"/>
      <c r="AM20" s="1268"/>
      <c r="AN20" s="1268"/>
      <c r="AO20" s="1268"/>
      <c r="AP20" s="1268"/>
      <c r="AQ20" s="1268"/>
      <c r="AR20" s="162"/>
      <c r="AS20" s="206"/>
      <c r="AT20" s="227"/>
      <c r="AU20" s="686" t="s">
        <v>506</v>
      </c>
      <c r="AV20" s="686"/>
      <c r="AW20" s="686"/>
      <c r="AX20" s="686"/>
      <c r="AY20" s="718"/>
      <c r="AZ20" s="718"/>
      <c r="BA20" s="718"/>
      <c r="BB20" s="688" t="s">
        <v>507</v>
      </c>
      <c r="BC20" s="688"/>
      <c r="BD20" s="688"/>
      <c r="BE20" s="683"/>
      <c r="BF20" s="684"/>
      <c r="BG20" s="686" t="s">
        <v>506</v>
      </c>
      <c r="BH20" s="686"/>
      <c r="BI20" s="686"/>
      <c r="BJ20" s="686"/>
      <c r="BK20" s="718" t="n">
        <v>40</v>
      </c>
      <c r="BL20" s="718"/>
      <c r="BM20" s="718"/>
      <c r="BN20" s="688" t="s">
        <v>507</v>
      </c>
      <c r="BO20" s="688"/>
      <c r="BP20" s="688"/>
      <c r="BQ20" s="206"/>
      <c r="BR20" s="206"/>
      <c r="BS20" s="206"/>
      <c r="BT20" s="206"/>
      <c r="BU20" s="206"/>
      <c r="BV20" s="206"/>
      <c r="BW20" s="206"/>
      <c r="BX20" s="206"/>
      <c r="BY20" s="206"/>
      <c r="BZ20" s="206"/>
      <c r="CA20" s="206"/>
      <c r="CB20" s="206"/>
      <c r="CC20" s="206"/>
      <c r="CD20" s="206"/>
      <c r="CE20" s="206"/>
      <c r="CF20" s="206"/>
      <c r="CG20" s="206"/>
      <c r="CH20" s="206"/>
      <c r="CI20" s="206"/>
      <c r="CJ20" s="206"/>
      <c r="CK20" s="206"/>
    </row>
    <row r="21" customFormat="false" ht="14.1" hidden="false" customHeight="true" outlineLevel="0" collapsed="false">
      <c r="A21" s="606"/>
      <c r="B21" s="1265"/>
      <c r="C21" s="1432"/>
      <c r="D21" s="637"/>
      <c r="E21" s="637"/>
      <c r="F21" s="637"/>
      <c r="G21" s="637"/>
      <c r="H21" s="637"/>
      <c r="I21" s="883"/>
      <c r="J21" s="883"/>
      <c r="K21" s="883"/>
      <c r="L21" s="1269"/>
      <c r="M21" s="1269"/>
      <c r="N21" s="1270"/>
      <c r="O21" s="1270"/>
      <c r="P21" s="1270"/>
      <c r="Q21" s="1270"/>
      <c r="R21" s="1270"/>
      <c r="S21" s="1270"/>
      <c r="T21" s="1270"/>
      <c r="U21" s="1270"/>
      <c r="V21" s="1270"/>
      <c r="W21" s="1270"/>
      <c r="X21" s="1271"/>
      <c r="Y21" s="1271"/>
      <c r="Z21" s="1267"/>
      <c r="AA21" s="1267"/>
      <c r="AB21" s="1267"/>
      <c r="AC21" s="1272"/>
      <c r="AD21" s="1272"/>
      <c r="AE21" s="1272"/>
      <c r="AF21" s="1275" t="s">
        <v>637</v>
      </c>
      <c r="AG21" s="1276" t="s">
        <v>638</v>
      </c>
      <c r="AH21" s="1276"/>
      <c r="AI21" s="1268"/>
      <c r="AJ21" s="1268"/>
      <c r="AK21" s="1268"/>
      <c r="AL21" s="1268"/>
      <c r="AM21" s="1268"/>
      <c r="AN21" s="1268"/>
      <c r="AO21" s="1268"/>
      <c r="AP21" s="1268"/>
      <c r="AQ21" s="1268"/>
      <c r="AR21" s="162"/>
      <c r="AS21" s="206"/>
      <c r="AT21" s="227"/>
      <c r="AU21" s="686"/>
      <c r="AV21" s="686"/>
      <c r="AW21" s="686"/>
      <c r="AX21" s="686"/>
      <c r="AY21" s="718"/>
      <c r="AZ21" s="718"/>
      <c r="BA21" s="718"/>
      <c r="BB21" s="688"/>
      <c r="BC21" s="688"/>
      <c r="BD21" s="688"/>
      <c r="BE21" s="683"/>
      <c r="BF21" s="684"/>
      <c r="BG21" s="686"/>
      <c r="BH21" s="686"/>
      <c r="BI21" s="686"/>
      <c r="BJ21" s="686"/>
      <c r="BK21" s="718"/>
      <c r="BL21" s="718"/>
      <c r="BM21" s="718"/>
      <c r="BN21" s="688"/>
      <c r="BO21" s="688"/>
      <c r="BP21" s="688"/>
      <c r="BQ21" s="206"/>
      <c r="BR21" s="206"/>
      <c r="BS21" s="206"/>
      <c r="BT21" s="206"/>
      <c r="BU21" s="206"/>
      <c r="BV21" s="206"/>
      <c r="BW21" s="206"/>
      <c r="BX21" s="206"/>
      <c r="BY21" s="206"/>
      <c r="BZ21" s="206"/>
      <c r="CA21" s="206"/>
      <c r="CB21" s="206"/>
      <c r="CC21" s="206"/>
      <c r="CD21" s="206"/>
      <c r="CE21" s="206"/>
      <c r="CF21" s="206"/>
      <c r="CG21" s="206"/>
      <c r="CH21" s="206"/>
      <c r="CI21" s="206"/>
      <c r="CJ21" s="206"/>
      <c r="CK21" s="206"/>
    </row>
    <row r="22" customFormat="false" ht="14.1" hidden="false" customHeight="true" outlineLevel="0" collapsed="false">
      <c r="A22" s="606"/>
      <c r="B22" s="874"/>
      <c r="C22" s="1411"/>
      <c r="D22" s="637"/>
      <c r="E22" s="637"/>
      <c r="F22" s="637"/>
      <c r="G22" s="637"/>
      <c r="H22" s="637"/>
      <c r="I22" s="883"/>
      <c r="J22" s="883"/>
      <c r="K22" s="883"/>
      <c r="L22" s="1269"/>
      <c r="M22" s="1269"/>
      <c r="N22" s="1270"/>
      <c r="O22" s="1270"/>
      <c r="P22" s="1270"/>
      <c r="Q22" s="1270"/>
      <c r="R22" s="1270"/>
      <c r="S22" s="1270"/>
      <c r="T22" s="1270"/>
      <c r="U22" s="1270"/>
      <c r="V22" s="1270"/>
      <c r="W22" s="1270"/>
      <c r="X22" s="1271"/>
      <c r="Y22" s="1271"/>
      <c r="Z22" s="1267"/>
      <c r="AA22" s="1267"/>
      <c r="AB22" s="1267"/>
      <c r="AC22" s="1272"/>
      <c r="AD22" s="1272"/>
      <c r="AE22" s="1272"/>
      <c r="AF22" s="1277"/>
      <c r="AG22" s="1278" t="s">
        <v>515</v>
      </c>
      <c r="AH22" s="1278"/>
      <c r="AI22" s="1268"/>
      <c r="AJ22" s="1268"/>
      <c r="AK22" s="1268"/>
      <c r="AL22" s="1268"/>
      <c r="AM22" s="1268"/>
      <c r="AN22" s="1268"/>
      <c r="AO22" s="1268"/>
      <c r="AP22" s="1268"/>
      <c r="AQ22" s="1268"/>
      <c r="AR22" s="162"/>
      <c r="AS22" s="206"/>
      <c r="AT22" s="227"/>
      <c r="AU22" s="1279" t="s">
        <v>639</v>
      </c>
      <c r="AV22" s="1279"/>
      <c r="AW22" s="1279"/>
      <c r="AX22" s="1279"/>
      <c r="AY22" s="1280" t="n">
        <f aca="false">AY29</f>
        <v>0</v>
      </c>
      <c r="AZ22" s="1280"/>
      <c r="BA22" s="1280"/>
      <c r="BB22" s="1281" t="s">
        <v>507</v>
      </c>
      <c r="BC22" s="1281"/>
      <c r="BD22" s="1281"/>
      <c r="BE22" s="683"/>
      <c r="BF22" s="684"/>
      <c r="BG22" s="1279" t="s">
        <v>639</v>
      </c>
      <c r="BH22" s="1279"/>
      <c r="BI22" s="1279"/>
      <c r="BJ22" s="1279"/>
      <c r="BK22" s="1280" t="n">
        <f aca="false">BK29</f>
        <v>114</v>
      </c>
      <c r="BL22" s="1280"/>
      <c r="BM22" s="1280"/>
      <c r="BN22" s="1281" t="s">
        <v>507</v>
      </c>
      <c r="BO22" s="1281"/>
      <c r="BP22" s="1281"/>
      <c r="BQ22" s="206"/>
      <c r="BR22" s="206"/>
      <c r="BS22" s="206"/>
      <c r="BT22" s="206"/>
      <c r="BU22" s="206"/>
      <c r="BV22" s="206"/>
      <c r="BW22" s="206"/>
      <c r="BX22" s="206"/>
      <c r="BY22" s="206"/>
      <c r="BZ22" s="206"/>
      <c r="CA22" s="206"/>
      <c r="CB22" s="206"/>
      <c r="CC22" s="206"/>
      <c r="CD22" s="206"/>
      <c r="CE22" s="206"/>
      <c r="CF22" s="206"/>
      <c r="CG22" s="206"/>
      <c r="CH22" s="206"/>
      <c r="CI22" s="206"/>
      <c r="CJ22" s="206"/>
      <c r="CK22" s="206"/>
    </row>
    <row r="23" customFormat="false" ht="12.6" hidden="false" customHeight="true" outlineLevel="0" collapsed="false">
      <c r="A23" s="606"/>
      <c r="B23" s="1282" t="s">
        <v>640</v>
      </c>
      <c r="C23" s="1282"/>
      <c r="D23" s="1283"/>
      <c r="E23" s="408"/>
      <c r="F23" s="408"/>
      <c r="G23" s="408"/>
      <c r="H23" s="1284"/>
      <c r="I23" s="1285" t="s">
        <v>280</v>
      </c>
      <c r="J23" s="1285"/>
      <c r="K23" s="1285"/>
      <c r="L23" s="1286" t="n">
        <v>0</v>
      </c>
      <c r="M23" s="1286"/>
      <c r="N23" s="1287" t="n">
        <v>1</v>
      </c>
      <c r="O23" s="1287"/>
      <c r="P23" s="1287" t="n">
        <v>0</v>
      </c>
      <c r="Q23" s="1287"/>
      <c r="R23" s="1287" t="n">
        <v>0</v>
      </c>
      <c r="S23" s="1287"/>
      <c r="T23" s="1287" t="n">
        <v>0</v>
      </c>
      <c r="U23" s="1287"/>
      <c r="V23" s="1288" t="n">
        <v>0</v>
      </c>
      <c r="W23" s="1288"/>
      <c r="X23" s="1334" t="n">
        <f aca="false">SUM(L23:W23)</f>
        <v>1</v>
      </c>
      <c r="Y23" s="1334"/>
      <c r="Z23" s="1433" t="s">
        <v>287</v>
      </c>
      <c r="AA23" s="1433"/>
      <c r="AB23" s="1433"/>
      <c r="AC23" s="1434" t="s">
        <v>287</v>
      </c>
      <c r="AD23" s="1434"/>
      <c r="AE23" s="1434"/>
      <c r="AF23" s="1292" t="s">
        <v>287</v>
      </c>
      <c r="AG23" s="1293" t="s">
        <v>287</v>
      </c>
      <c r="AH23" s="1293"/>
      <c r="AI23" s="1294" t="s">
        <v>637</v>
      </c>
      <c r="AJ23" s="1295" t="s">
        <v>641</v>
      </c>
      <c r="AK23" s="1295"/>
      <c r="AL23" s="1295"/>
      <c r="AM23" s="1295"/>
      <c r="AN23" s="1295"/>
      <c r="AO23" s="1295"/>
      <c r="AP23" s="1295"/>
      <c r="AQ23" s="1295"/>
      <c r="AR23" s="162"/>
      <c r="AS23" s="206"/>
      <c r="AT23" s="227"/>
      <c r="AU23" s="1279"/>
      <c r="AV23" s="1279"/>
      <c r="AW23" s="1279"/>
      <c r="AX23" s="1279"/>
      <c r="AY23" s="1280"/>
      <c r="AZ23" s="1280"/>
      <c r="BA23" s="1280"/>
      <c r="BB23" s="1281"/>
      <c r="BC23" s="1281"/>
      <c r="BD23" s="1281"/>
      <c r="BE23" s="683"/>
      <c r="BF23" s="684"/>
      <c r="BG23" s="1279"/>
      <c r="BH23" s="1279"/>
      <c r="BI23" s="1279"/>
      <c r="BJ23" s="1279"/>
      <c r="BK23" s="1280"/>
      <c r="BL23" s="1280"/>
      <c r="BM23" s="1280"/>
      <c r="BN23" s="1281"/>
      <c r="BO23" s="1281"/>
      <c r="BP23" s="1281"/>
      <c r="BQ23" s="206"/>
      <c r="BR23" s="206"/>
      <c r="BS23" s="206"/>
      <c r="BT23" s="206"/>
      <c r="BU23" s="206"/>
      <c r="BV23" s="206"/>
      <c r="BW23" s="206"/>
      <c r="BX23" s="206"/>
      <c r="BY23" s="206"/>
      <c r="BZ23" s="206"/>
      <c r="CA23" s="206"/>
      <c r="CB23" s="206"/>
      <c r="CC23" s="206"/>
      <c r="CD23" s="206"/>
      <c r="CE23" s="206"/>
      <c r="CF23" s="206"/>
      <c r="CG23" s="206"/>
      <c r="CH23" s="206"/>
      <c r="CI23" s="206"/>
      <c r="CJ23" s="206"/>
      <c r="CK23" s="206"/>
    </row>
    <row r="24" customFormat="false" ht="12.6" hidden="false" customHeight="true" outlineLevel="0" collapsed="false">
      <c r="A24" s="606"/>
      <c r="B24" s="874"/>
      <c r="C24" s="1411"/>
      <c r="D24" s="1296" t="s">
        <v>282</v>
      </c>
      <c r="E24" s="1296"/>
      <c r="F24" s="1296"/>
      <c r="G24" s="1296"/>
      <c r="H24" s="1296"/>
      <c r="I24" s="1297" t="n">
        <v>90.6</v>
      </c>
      <c r="J24" s="1297"/>
      <c r="K24" s="1297"/>
      <c r="L24" s="1298"/>
      <c r="M24" s="1298"/>
      <c r="N24" s="1299" t="n">
        <v>14</v>
      </c>
      <c r="O24" s="1299"/>
      <c r="P24" s="1299"/>
      <c r="Q24" s="1299"/>
      <c r="R24" s="1299"/>
      <c r="S24" s="1299"/>
      <c r="T24" s="1299"/>
      <c r="U24" s="1299"/>
      <c r="V24" s="1300"/>
      <c r="W24" s="1300"/>
      <c r="X24" s="1301" t="n">
        <f aca="false">SUM(L24:W25)</f>
        <v>14</v>
      </c>
      <c r="Y24" s="1301"/>
      <c r="Z24" s="1302" t="n">
        <f aca="false">IF(X24=0,"",ROUNDDOWN(L24/3,1)+ROUNDDOWN((N24+P24)/6,1)+ROUNDDOWN(R24/15,1)+ROUNDDOWN((T24+V24)/30,1))</f>
        <v>2.3</v>
      </c>
      <c r="AA24" s="1302"/>
      <c r="AB24" s="1302"/>
      <c r="AC24" s="1303" t="n">
        <f aca="false">IF(AF24+AG25=0,"",AF24+AG25)</f>
        <v>3.8</v>
      </c>
      <c r="AD24" s="1303"/>
      <c r="AE24" s="1303"/>
      <c r="AF24" s="1300" t="n">
        <v>1</v>
      </c>
      <c r="AG24" s="1304" t="n">
        <v>4</v>
      </c>
      <c r="AH24" s="1304"/>
      <c r="AI24" s="1305" t="s">
        <v>638</v>
      </c>
      <c r="AJ24" s="1306" t="s">
        <v>642</v>
      </c>
      <c r="AK24" s="1306"/>
      <c r="AL24" s="1306"/>
      <c r="AM24" s="1306"/>
      <c r="AN24" s="1306"/>
      <c r="AO24" s="1306"/>
      <c r="AP24" s="1306"/>
      <c r="AQ24" s="1306"/>
      <c r="AR24" s="162"/>
      <c r="AS24" s="206"/>
      <c r="AT24" s="227"/>
      <c r="AU24" s="699" t="s">
        <v>515</v>
      </c>
      <c r="AV24" s="699"/>
      <c r="AW24" s="699"/>
      <c r="AX24" s="699"/>
      <c r="AY24" s="1307" t="str">
        <f aca="false">IF(ISERROR(AY22/AY20),"",(AY22/AY20))</f>
        <v/>
      </c>
      <c r="AZ24" s="1307"/>
      <c r="BA24" s="1307"/>
      <c r="BB24" s="701" t="s">
        <v>287</v>
      </c>
      <c r="BC24" s="701"/>
      <c r="BD24" s="701"/>
      <c r="BE24" s="683"/>
      <c r="BF24" s="684"/>
      <c r="BG24" s="699" t="s">
        <v>515</v>
      </c>
      <c r="BH24" s="699"/>
      <c r="BI24" s="699"/>
      <c r="BJ24" s="699"/>
      <c r="BK24" s="1307" t="n">
        <f aca="false">IF(ISERROR(BK22/BK20),"",(BK22/BK20))</f>
        <v>2.85</v>
      </c>
      <c r="BL24" s="1307"/>
      <c r="BM24" s="1307"/>
      <c r="BN24" s="701" t="s">
        <v>287</v>
      </c>
      <c r="BO24" s="701"/>
      <c r="BP24" s="701"/>
      <c r="BQ24" s="206"/>
      <c r="BR24" s="206"/>
      <c r="BS24" s="206"/>
      <c r="BT24" s="206"/>
      <c r="BU24" s="206"/>
      <c r="BV24" s="206"/>
      <c r="BW24" s="206"/>
      <c r="BX24" s="206"/>
      <c r="BY24" s="206"/>
      <c r="BZ24" s="206"/>
      <c r="CA24" s="206"/>
      <c r="CB24" s="206"/>
      <c r="CC24" s="206"/>
      <c r="CD24" s="206"/>
      <c r="CE24" s="206"/>
      <c r="CF24" s="206"/>
      <c r="CG24" s="206"/>
      <c r="CH24" s="206"/>
      <c r="CI24" s="206"/>
      <c r="CJ24" s="206"/>
      <c r="CK24" s="206"/>
    </row>
    <row r="25" customFormat="false" ht="12.6" hidden="false" customHeight="true" outlineLevel="0" collapsed="false">
      <c r="A25" s="606"/>
      <c r="B25" s="874"/>
      <c r="C25" s="1411"/>
      <c r="D25" s="1296"/>
      <c r="E25" s="1296"/>
      <c r="F25" s="1296"/>
      <c r="G25" s="1296"/>
      <c r="H25" s="1296"/>
      <c r="I25" s="1297"/>
      <c r="J25" s="1297"/>
      <c r="K25" s="1297"/>
      <c r="L25" s="1298"/>
      <c r="M25" s="1298"/>
      <c r="N25" s="1299"/>
      <c r="O25" s="1299"/>
      <c r="P25" s="1299"/>
      <c r="Q25" s="1299"/>
      <c r="R25" s="1299"/>
      <c r="S25" s="1299"/>
      <c r="T25" s="1299"/>
      <c r="U25" s="1299"/>
      <c r="V25" s="1300"/>
      <c r="W25" s="1300"/>
      <c r="X25" s="1301"/>
      <c r="Y25" s="1301"/>
      <c r="Z25" s="1302"/>
      <c r="AA25" s="1302"/>
      <c r="AB25" s="1302"/>
      <c r="AC25" s="1303"/>
      <c r="AD25" s="1303"/>
      <c r="AE25" s="1303"/>
      <c r="AF25" s="1300"/>
      <c r="AG25" s="1308" t="n">
        <v>2.8</v>
      </c>
      <c r="AH25" s="1308"/>
      <c r="AI25" s="1309"/>
      <c r="AJ25" s="1310" t="s">
        <v>643</v>
      </c>
      <c r="AK25" s="1310"/>
      <c r="AL25" s="1310"/>
      <c r="AM25" s="1310"/>
      <c r="AN25" s="1310"/>
      <c r="AO25" s="1310"/>
      <c r="AP25" s="1310"/>
      <c r="AQ25" s="1310"/>
      <c r="AR25" s="162"/>
      <c r="AS25" s="206"/>
      <c r="AT25" s="227"/>
      <c r="AU25" s="699"/>
      <c r="AV25" s="699"/>
      <c r="AW25" s="699"/>
      <c r="AX25" s="699"/>
      <c r="AY25" s="1307"/>
      <c r="AZ25" s="1307"/>
      <c r="BA25" s="1307"/>
      <c r="BB25" s="701"/>
      <c r="BC25" s="701"/>
      <c r="BD25" s="701"/>
      <c r="BE25" s="683"/>
      <c r="BF25" s="684"/>
      <c r="BG25" s="699"/>
      <c r="BH25" s="699"/>
      <c r="BI25" s="699"/>
      <c r="BJ25" s="699"/>
      <c r="BK25" s="1307"/>
      <c r="BL25" s="1307"/>
      <c r="BM25" s="1307"/>
      <c r="BN25" s="701"/>
      <c r="BO25" s="701"/>
      <c r="BP25" s="701"/>
      <c r="BQ25" s="206"/>
      <c r="BR25" s="206"/>
      <c r="BS25" s="206"/>
      <c r="BT25" s="206"/>
      <c r="BU25" s="206"/>
      <c r="BV25" s="206"/>
      <c r="BW25" s="206"/>
      <c r="BX25" s="206"/>
      <c r="BY25" s="206"/>
      <c r="BZ25" s="206"/>
      <c r="CA25" s="206"/>
      <c r="CB25" s="206"/>
      <c r="CC25" s="206"/>
      <c r="CD25" s="206"/>
      <c r="CE25" s="206"/>
      <c r="CF25" s="206"/>
      <c r="CG25" s="206"/>
      <c r="CH25" s="206"/>
      <c r="CI25" s="206"/>
      <c r="CJ25" s="206"/>
      <c r="CK25" s="206"/>
    </row>
    <row r="26" customFormat="false" ht="12.6" hidden="false" customHeight="true" outlineLevel="0" collapsed="false">
      <c r="A26" s="606"/>
      <c r="B26" s="1265"/>
      <c r="C26" s="1266"/>
      <c r="D26" s="976"/>
      <c r="E26" s="976"/>
      <c r="F26" s="976"/>
      <c r="G26" s="976"/>
      <c r="H26" s="976"/>
      <c r="I26" s="1311"/>
      <c r="J26" s="1311"/>
      <c r="K26" s="1311"/>
      <c r="L26" s="1312" t="n">
        <v>0</v>
      </c>
      <c r="M26" s="1312"/>
      <c r="N26" s="1313" t="n">
        <v>0</v>
      </c>
      <c r="O26" s="1313"/>
      <c r="P26" s="1313" t="n">
        <v>0</v>
      </c>
      <c r="Q26" s="1313"/>
      <c r="R26" s="1313" t="n">
        <v>0</v>
      </c>
      <c r="S26" s="1313"/>
      <c r="T26" s="1313" t="n">
        <v>0</v>
      </c>
      <c r="U26" s="1313"/>
      <c r="V26" s="1314" t="n">
        <v>0</v>
      </c>
      <c r="W26" s="1314"/>
      <c r="X26" s="1315" t="n">
        <f aca="false">SUM(L26:W26)</f>
        <v>0</v>
      </c>
      <c r="Y26" s="1315"/>
      <c r="Z26" s="1316" t="str">
        <f aca="false">IF(X27=0,"",ROUNDDOWN(L27/3,1)+ROUNDDOWN((N27+P27)/6,1)+ROUNDDOWN(R27/15,1)+ROUNDDOWN((T27+V27)/30,1))</f>
        <v/>
      </c>
      <c r="AA26" s="1316"/>
      <c r="AB26" s="1316"/>
      <c r="AC26" s="1317" t="str">
        <f aca="false">IF(AF26+AG28=0,"",AF26+AG28)</f>
        <v/>
      </c>
      <c r="AD26" s="1317"/>
      <c r="AE26" s="1317"/>
      <c r="AF26" s="1318"/>
      <c r="AG26" s="1319" t="n">
        <v>0</v>
      </c>
      <c r="AH26" s="1319"/>
      <c r="AI26" s="1320" t="s">
        <v>637</v>
      </c>
      <c r="AJ26" s="1321"/>
      <c r="AK26" s="1321"/>
      <c r="AL26" s="1321"/>
      <c r="AM26" s="1321"/>
      <c r="AN26" s="1321"/>
      <c r="AO26" s="1321"/>
      <c r="AP26" s="1321"/>
      <c r="AQ26" s="1321"/>
      <c r="AR26" s="162"/>
      <c r="AS26" s="206"/>
      <c r="AT26" s="227"/>
      <c r="AU26" s="1322" t="s">
        <v>645</v>
      </c>
      <c r="AV26" s="1322"/>
      <c r="AW26" s="1322"/>
      <c r="AX26" s="1322"/>
      <c r="AY26" s="1322"/>
      <c r="AZ26" s="1322"/>
      <c r="BA26" s="1322"/>
      <c r="BB26" s="1322"/>
      <c r="BC26" s="1322"/>
      <c r="BD26" s="1322"/>
      <c r="BE26" s="1323"/>
      <c r="BF26" s="1324"/>
      <c r="BG26" s="1322" t="s">
        <v>645</v>
      </c>
      <c r="BH26" s="1322"/>
      <c r="BI26" s="1322"/>
      <c r="BJ26" s="1322"/>
      <c r="BK26" s="1322"/>
      <c r="BL26" s="1322"/>
      <c r="BM26" s="1322"/>
      <c r="BN26" s="1322"/>
      <c r="BO26" s="1322"/>
      <c r="BP26" s="1322"/>
      <c r="BQ26" s="206"/>
      <c r="BR26" s="206"/>
      <c r="BS26" s="206"/>
      <c r="BT26" s="206"/>
      <c r="BU26" s="206"/>
      <c r="BV26" s="206"/>
      <c r="BW26" s="206"/>
      <c r="BX26" s="206"/>
      <c r="BY26" s="206"/>
      <c r="BZ26" s="206"/>
      <c r="CA26" s="206"/>
      <c r="CB26" s="206"/>
      <c r="CC26" s="206"/>
      <c r="CD26" s="206"/>
      <c r="CE26" s="206"/>
      <c r="CF26" s="206"/>
      <c r="CG26" s="206"/>
      <c r="CH26" s="206"/>
      <c r="CI26" s="206"/>
      <c r="CJ26" s="206"/>
      <c r="CK26" s="206"/>
    </row>
    <row r="27" customFormat="false" ht="12.6" hidden="false" customHeight="true" outlineLevel="0" collapsed="false">
      <c r="A27" s="606"/>
      <c r="B27" s="874"/>
      <c r="C27" s="1411"/>
      <c r="D27" s="976"/>
      <c r="E27" s="976"/>
      <c r="F27" s="976"/>
      <c r="G27" s="976"/>
      <c r="H27" s="976"/>
      <c r="I27" s="1311"/>
      <c r="J27" s="1311"/>
      <c r="K27" s="1311"/>
      <c r="L27" s="1325"/>
      <c r="M27" s="1325"/>
      <c r="N27" s="1326"/>
      <c r="O27" s="1326"/>
      <c r="P27" s="1326"/>
      <c r="Q27" s="1326"/>
      <c r="R27" s="1326"/>
      <c r="S27" s="1326"/>
      <c r="T27" s="1326"/>
      <c r="U27" s="1326"/>
      <c r="V27" s="1327"/>
      <c r="W27" s="1327"/>
      <c r="X27" s="1328" t="n">
        <f aca="false">SUM(L27:W28)</f>
        <v>0</v>
      </c>
      <c r="Y27" s="1328"/>
      <c r="Z27" s="1316"/>
      <c r="AA27" s="1316"/>
      <c r="AB27" s="1316"/>
      <c r="AC27" s="1317"/>
      <c r="AD27" s="1317"/>
      <c r="AE27" s="1317"/>
      <c r="AF27" s="1318"/>
      <c r="AG27" s="1319"/>
      <c r="AH27" s="1319"/>
      <c r="AI27" s="1305" t="s">
        <v>638</v>
      </c>
      <c r="AJ27" s="1329"/>
      <c r="AK27" s="1329"/>
      <c r="AL27" s="1329"/>
      <c r="AM27" s="1329"/>
      <c r="AN27" s="1329"/>
      <c r="AO27" s="1329"/>
      <c r="AP27" s="1329"/>
      <c r="AQ27" s="1329"/>
      <c r="AR27" s="162"/>
      <c r="AS27" s="206"/>
      <c r="AT27" s="227"/>
      <c r="AU27" s="1322"/>
      <c r="AV27" s="1322"/>
      <c r="AW27" s="1322"/>
      <c r="AX27" s="1322"/>
      <c r="AY27" s="1322"/>
      <c r="AZ27" s="1322"/>
      <c r="BA27" s="1322"/>
      <c r="BB27" s="1322"/>
      <c r="BC27" s="1322"/>
      <c r="BD27" s="1322"/>
      <c r="BE27" s="1323"/>
      <c r="BF27" s="1324"/>
      <c r="BG27" s="1322"/>
      <c r="BH27" s="1322"/>
      <c r="BI27" s="1322"/>
      <c r="BJ27" s="1322"/>
      <c r="BK27" s="1322"/>
      <c r="BL27" s="1322"/>
      <c r="BM27" s="1322"/>
      <c r="BN27" s="1322"/>
      <c r="BO27" s="1322"/>
      <c r="BP27" s="1322"/>
      <c r="BQ27" s="206"/>
      <c r="BR27" s="206"/>
      <c r="BS27" s="206"/>
      <c r="BT27" s="206"/>
      <c r="BU27" s="206"/>
      <c r="BV27" s="206"/>
      <c r="BW27" s="206"/>
      <c r="BX27" s="206"/>
      <c r="BY27" s="206"/>
      <c r="BZ27" s="206"/>
      <c r="CA27" s="206"/>
      <c r="CB27" s="206"/>
      <c r="CC27" s="206"/>
      <c r="CD27" s="206"/>
      <c r="CE27" s="206"/>
      <c r="CF27" s="206"/>
      <c r="CG27" s="206"/>
      <c r="CH27" s="206"/>
      <c r="CI27" s="206"/>
      <c r="CJ27" s="206"/>
      <c r="CK27" s="206"/>
    </row>
    <row r="28" customFormat="false" ht="12.6" hidden="false" customHeight="true" outlineLevel="0" collapsed="false">
      <c r="A28" s="606"/>
      <c r="B28" s="874"/>
      <c r="C28" s="1411"/>
      <c r="D28" s="976"/>
      <c r="E28" s="976"/>
      <c r="F28" s="976"/>
      <c r="G28" s="976"/>
      <c r="H28" s="976"/>
      <c r="I28" s="1311"/>
      <c r="J28" s="1311"/>
      <c r="K28" s="1311"/>
      <c r="L28" s="1325"/>
      <c r="M28" s="1325"/>
      <c r="N28" s="1326"/>
      <c r="O28" s="1326"/>
      <c r="P28" s="1326"/>
      <c r="Q28" s="1326"/>
      <c r="R28" s="1326"/>
      <c r="S28" s="1326"/>
      <c r="T28" s="1326"/>
      <c r="U28" s="1326"/>
      <c r="V28" s="1327"/>
      <c r="W28" s="1327"/>
      <c r="X28" s="1328"/>
      <c r="Y28" s="1328"/>
      <c r="Z28" s="1316"/>
      <c r="AA28" s="1316"/>
      <c r="AB28" s="1316"/>
      <c r="AC28" s="1317"/>
      <c r="AD28" s="1317"/>
      <c r="AE28" s="1317"/>
      <c r="AF28" s="1318"/>
      <c r="AG28" s="1330" t="n">
        <v>0</v>
      </c>
      <c r="AH28" s="1330"/>
      <c r="AI28" s="1331"/>
      <c r="AJ28" s="1332"/>
      <c r="AK28" s="1332"/>
      <c r="AL28" s="1332"/>
      <c r="AM28" s="1332"/>
      <c r="AN28" s="1332"/>
      <c r="AO28" s="1332"/>
      <c r="AP28" s="1332"/>
      <c r="AQ28" s="1332"/>
      <c r="AR28" s="162"/>
      <c r="AS28" s="206"/>
      <c r="AT28" s="227"/>
      <c r="AU28" s="242"/>
      <c r="AV28" s="242"/>
      <c r="AW28" s="242"/>
      <c r="AX28" s="242"/>
      <c r="AY28" s="707" t="s">
        <v>648</v>
      </c>
      <c r="AZ28" s="707"/>
      <c r="BA28" s="707"/>
      <c r="BB28" s="707"/>
      <c r="BC28" s="707"/>
      <c r="BD28" s="707"/>
      <c r="BE28" s="683"/>
      <c r="BF28" s="684"/>
      <c r="BG28" s="242"/>
      <c r="BH28" s="242"/>
      <c r="BI28" s="242"/>
      <c r="BJ28" s="242"/>
      <c r="BK28" s="707" t="s">
        <v>648</v>
      </c>
      <c r="BL28" s="707"/>
      <c r="BM28" s="707"/>
      <c r="BN28" s="707"/>
      <c r="BO28" s="707"/>
      <c r="BP28" s="707"/>
      <c r="BQ28" s="206"/>
      <c r="BR28" s="206"/>
      <c r="BS28" s="206"/>
      <c r="BT28" s="206"/>
      <c r="BU28" s="206"/>
      <c r="BV28" s="206"/>
      <c r="BW28" s="206"/>
      <c r="BX28" s="206"/>
      <c r="BY28" s="206"/>
      <c r="BZ28" s="206"/>
      <c r="CA28" s="206"/>
      <c r="CB28" s="206"/>
      <c r="CC28" s="206"/>
      <c r="CD28" s="206"/>
      <c r="CE28" s="206"/>
      <c r="CF28" s="206"/>
      <c r="CG28" s="206"/>
      <c r="CH28" s="206"/>
      <c r="CI28" s="206"/>
      <c r="CJ28" s="206"/>
      <c r="CK28" s="206"/>
    </row>
    <row r="29" customFormat="false" ht="12.6" hidden="false" customHeight="true" outlineLevel="0" collapsed="false">
      <c r="A29" s="606"/>
      <c r="B29" s="1265"/>
      <c r="C29" s="1266"/>
      <c r="D29" s="160"/>
      <c r="E29" s="160"/>
      <c r="F29" s="160"/>
      <c r="G29" s="160"/>
      <c r="H29" s="160"/>
      <c r="I29" s="1333"/>
      <c r="J29" s="1333"/>
      <c r="K29" s="1333"/>
      <c r="L29" s="1286" t="n">
        <v>0</v>
      </c>
      <c r="M29" s="1286"/>
      <c r="N29" s="1287" t="n">
        <v>0</v>
      </c>
      <c r="O29" s="1287"/>
      <c r="P29" s="1287" t="n">
        <v>0</v>
      </c>
      <c r="Q29" s="1287"/>
      <c r="R29" s="1287" t="n">
        <v>0</v>
      </c>
      <c r="S29" s="1287"/>
      <c r="T29" s="1287" t="n">
        <v>0</v>
      </c>
      <c r="U29" s="1287"/>
      <c r="V29" s="1288" t="n">
        <v>0</v>
      </c>
      <c r="W29" s="1288"/>
      <c r="X29" s="1334" t="n">
        <f aca="false">SUM(L29:W29)</f>
        <v>0</v>
      </c>
      <c r="Y29" s="1334"/>
      <c r="Z29" s="1335" t="str">
        <f aca="false">IF(X30=0,"",ROUNDDOWN(L30/3,1)+ROUNDDOWN((N30+P30)/6,1)+ROUNDDOWN(R30/15,1)+ROUNDDOWN((T30+V30)/30,1))</f>
        <v/>
      </c>
      <c r="AA29" s="1335"/>
      <c r="AB29" s="1335"/>
      <c r="AC29" s="1336" t="str">
        <f aca="false">IF(AF29+AG31=0,"",AF29+AG31)</f>
        <v/>
      </c>
      <c r="AD29" s="1336"/>
      <c r="AE29" s="1336"/>
      <c r="AF29" s="1337"/>
      <c r="AG29" s="1338"/>
      <c r="AH29" s="1338"/>
      <c r="AI29" s="1294" t="s">
        <v>637</v>
      </c>
      <c r="AJ29" s="1339"/>
      <c r="AK29" s="1339"/>
      <c r="AL29" s="1339"/>
      <c r="AM29" s="1339"/>
      <c r="AN29" s="1339"/>
      <c r="AO29" s="1339"/>
      <c r="AP29" s="1339"/>
      <c r="AQ29" s="1339"/>
      <c r="AR29" s="162"/>
      <c r="AS29" s="206"/>
      <c r="AT29" s="227"/>
      <c r="AU29" s="708" t="n">
        <f aca="false">COUNTA(AY30:BA35)</f>
        <v>0</v>
      </c>
      <c r="AV29" s="708"/>
      <c r="AW29" s="708"/>
      <c r="AX29" s="708"/>
      <c r="AY29" s="700" t="n">
        <f aca="false">SUM(AY30:BA44)</f>
        <v>0</v>
      </c>
      <c r="AZ29" s="700"/>
      <c r="BA29" s="700"/>
      <c r="BB29" s="710" t="s">
        <v>522</v>
      </c>
      <c r="BC29" s="713"/>
      <c r="BD29" s="714"/>
      <c r="BE29" s="683"/>
      <c r="BF29" s="684"/>
      <c r="BG29" s="708" t="n">
        <f aca="false">COUNTA(BK30:BM44)</f>
        <v>4</v>
      </c>
      <c r="BH29" s="708"/>
      <c r="BI29" s="708"/>
      <c r="BJ29" s="708"/>
      <c r="BK29" s="700" t="n">
        <f aca="false">SUM(BK30:BM44)</f>
        <v>114</v>
      </c>
      <c r="BL29" s="700"/>
      <c r="BM29" s="700"/>
      <c r="BN29" s="710" t="s">
        <v>522</v>
      </c>
      <c r="BO29" s="713"/>
      <c r="BP29" s="714"/>
      <c r="BQ29" s="206"/>
      <c r="BR29" s="206"/>
      <c r="BS29" s="206"/>
      <c r="BT29" s="206"/>
      <c r="BU29" s="206"/>
      <c r="BV29" s="206"/>
      <c r="BW29" s="206"/>
      <c r="BX29" s="206"/>
      <c r="BY29" s="206"/>
      <c r="BZ29" s="206"/>
      <c r="CA29" s="206"/>
      <c r="CB29" s="206"/>
      <c r="CC29" s="206"/>
      <c r="CD29" s="206"/>
      <c r="CE29" s="206"/>
      <c r="CF29" s="206"/>
      <c r="CG29" s="206"/>
      <c r="CH29" s="206"/>
      <c r="CI29" s="206"/>
      <c r="CJ29" s="206"/>
      <c r="CK29" s="206"/>
    </row>
    <row r="30" customFormat="false" ht="12.6" hidden="false" customHeight="true" outlineLevel="0" collapsed="false">
      <c r="A30" s="606"/>
      <c r="B30" s="874"/>
      <c r="C30" s="1411"/>
      <c r="D30" s="160"/>
      <c r="E30" s="160"/>
      <c r="F30" s="160"/>
      <c r="G30" s="160"/>
      <c r="H30" s="160"/>
      <c r="I30" s="1333"/>
      <c r="J30" s="1333"/>
      <c r="K30" s="1333"/>
      <c r="L30" s="1325"/>
      <c r="M30" s="1325"/>
      <c r="N30" s="1326"/>
      <c r="O30" s="1326"/>
      <c r="P30" s="1326"/>
      <c r="Q30" s="1326"/>
      <c r="R30" s="1326"/>
      <c r="S30" s="1326"/>
      <c r="T30" s="1326"/>
      <c r="U30" s="1326"/>
      <c r="V30" s="1327"/>
      <c r="W30" s="1327"/>
      <c r="X30" s="1328" t="n">
        <f aca="false">SUM(L30:W31)</f>
        <v>0</v>
      </c>
      <c r="Y30" s="1328"/>
      <c r="Z30" s="1335"/>
      <c r="AA30" s="1335"/>
      <c r="AB30" s="1335"/>
      <c r="AC30" s="1336"/>
      <c r="AD30" s="1336"/>
      <c r="AE30" s="1336"/>
      <c r="AF30" s="1337"/>
      <c r="AG30" s="1338"/>
      <c r="AH30" s="1338"/>
      <c r="AI30" s="1305" t="s">
        <v>638</v>
      </c>
      <c r="AJ30" s="1329"/>
      <c r="AK30" s="1329"/>
      <c r="AL30" s="1329"/>
      <c r="AM30" s="1329"/>
      <c r="AN30" s="1329"/>
      <c r="AO30" s="1329"/>
      <c r="AP30" s="1329"/>
      <c r="AQ30" s="1329"/>
      <c r="AR30" s="162"/>
      <c r="AS30" s="206"/>
      <c r="AT30" s="227"/>
      <c r="AU30" s="242" t="n">
        <v>1</v>
      </c>
      <c r="AV30" s="242"/>
      <c r="AW30" s="242"/>
      <c r="AX30" s="242"/>
      <c r="AY30" s="718"/>
      <c r="AZ30" s="718"/>
      <c r="BA30" s="718"/>
      <c r="BB30" s="716" t="s">
        <v>522</v>
      </c>
      <c r="BC30" s="717"/>
      <c r="BD30" s="688"/>
      <c r="BE30" s="683"/>
      <c r="BF30" s="684"/>
      <c r="BG30" s="242" t="n">
        <v>1</v>
      </c>
      <c r="BH30" s="242"/>
      <c r="BI30" s="242"/>
      <c r="BJ30" s="242"/>
      <c r="BK30" s="718" t="n">
        <v>40</v>
      </c>
      <c r="BL30" s="718"/>
      <c r="BM30" s="718"/>
      <c r="BN30" s="716" t="s">
        <v>522</v>
      </c>
      <c r="BO30" s="717"/>
      <c r="BP30" s="688"/>
      <c r="BQ30" s="206"/>
      <c r="BR30" s="206"/>
      <c r="BS30" s="206"/>
      <c r="BT30" s="206"/>
      <c r="BU30" s="206"/>
      <c r="BV30" s="206"/>
      <c r="BW30" s="206"/>
      <c r="BX30" s="206"/>
      <c r="BY30" s="206"/>
      <c r="BZ30" s="206"/>
      <c r="CA30" s="206"/>
      <c r="CB30" s="206"/>
      <c r="CC30" s="206"/>
      <c r="CD30" s="206"/>
      <c r="CE30" s="206"/>
      <c r="CF30" s="206"/>
      <c r="CG30" s="206"/>
      <c r="CH30" s="206"/>
      <c r="CI30" s="206"/>
      <c r="CJ30" s="206"/>
      <c r="CK30" s="206"/>
    </row>
    <row r="31" customFormat="false" ht="12.6" hidden="false" customHeight="true" outlineLevel="0" collapsed="false">
      <c r="A31" s="606"/>
      <c r="B31" s="874"/>
      <c r="C31" s="1411"/>
      <c r="D31" s="160"/>
      <c r="E31" s="160"/>
      <c r="F31" s="160"/>
      <c r="G31" s="160"/>
      <c r="H31" s="160"/>
      <c r="I31" s="1333"/>
      <c r="J31" s="1333"/>
      <c r="K31" s="1333"/>
      <c r="L31" s="1325"/>
      <c r="M31" s="1325"/>
      <c r="N31" s="1326"/>
      <c r="O31" s="1326"/>
      <c r="P31" s="1326"/>
      <c r="Q31" s="1326"/>
      <c r="R31" s="1326"/>
      <c r="S31" s="1326"/>
      <c r="T31" s="1326"/>
      <c r="U31" s="1326"/>
      <c r="V31" s="1327"/>
      <c r="W31" s="1327"/>
      <c r="X31" s="1328"/>
      <c r="Y31" s="1328"/>
      <c r="Z31" s="1335"/>
      <c r="AA31" s="1335"/>
      <c r="AB31" s="1335"/>
      <c r="AC31" s="1336"/>
      <c r="AD31" s="1336"/>
      <c r="AE31" s="1336"/>
      <c r="AF31" s="1337"/>
      <c r="AG31" s="1330" t="n">
        <v>0</v>
      </c>
      <c r="AH31" s="1330"/>
      <c r="AI31" s="1331"/>
      <c r="AJ31" s="1332"/>
      <c r="AK31" s="1332"/>
      <c r="AL31" s="1332"/>
      <c r="AM31" s="1332"/>
      <c r="AN31" s="1332"/>
      <c r="AO31" s="1332"/>
      <c r="AP31" s="1332"/>
      <c r="AQ31" s="1332"/>
      <c r="AR31" s="162"/>
      <c r="AS31" s="206"/>
      <c r="AT31" s="227"/>
      <c r="AU31" s="242" t="n">
        <v>2</v>
      </c>
      <c r="AV31" s="242"/>
      <c r="AW31" s="242"/>
      <c r="AX31" s="242"/>
      <c r="AY31" s="718"/>
      <c r="AZ31" s="718"/>
      <c r="BA31" s="718"/>
      <c r="BB31" s="716" t="s">
        <v>522</v>
      </c>
      <c r="BC31" s="720"/>
      <c r="BD31" s="722"/>
      <c r="BE31" s="683"/>
      <c r="BF31" s="684"/>
      <c r="BG31" s="242" t="n">
        <v>2</v>
      </c>
      <c r="BH31" s="242"/>
      <c r="BI31" s="242"/>
      <c r="BJ31" s="242"/>
      <c r="BK31" s="718" t="n">
        <v>34</v>
      </c>
      <c r="BL31" s="718"/>
      <c r="BM31" s="718"/>
      <c r="BN31" s="716" t="s">
        <v>522</v>
      </c>
      <c r="BO31" s="720"/>
      <c r="BP31" s="722"/>
      <c r="BQ31" s="206"/>
      <c r="BR31" s="206"/>
      <c r="BS31" s="206"/>
      <c r="BT31" s="206"/>
      <c r="BU31" s="206"/>
      <c r="BV31" s="206"/>
      <c r="BW31" s="206"/>
      <c r="BX31" s="206"/>
      <c r="BY31" s="206"/>
      <c r="BZ31" s="206"/>
      <c r="CA31" s="206"/>
      <c r="CB31" s="206"/>
      <c r="CC31" s="206"/>
      <c r="CD31" s="206"/>
      <c r="CE31" s="206"/>
      <c r="CF31" s="206"/>
      <c r="CG31" s="206"/>
      <c r="CH31" s="206"/>
      <c r="CI31" s="206"/>
      <c r="CJ31" s="206"/>
      <c r="CK31" s="206"/>
    </row>
    <row r="32" customFormat="false" ht="12.6" hidden="false" customHeight="true" outlineLevel="0" collapsed="false">
      <c r="A32" s="606"/>
      <c r="B32" s="1265"/>
      <c r="C32" s="1266"/>
      <c r="D32" s="160"/>
      <c r="E32" s="160"/>
      <c r="F32" s="160"/>
      <c r="G32" s="160"/>
      <c r="H32" s="160"/>
      <c r="I32" s="1333"/>
      <c r="J32" s="1333"/>
      <c r="K32" s="1333"/>
      <c r="L32" s="1286" t="n">
        <v>0</v>
      </c>
      <c r="M32" s="1286"/>
      <c r="N32" s="1287" t="n">
        <v>0</v>
      </c>
      <c r="O32" s="1287"/>
      <c r="P32" s="1287" t="n">
        <v>0</v>
      </c>
      <c r="Q32" s="1287"/>
      <c r="R32" s="1287" t="n">
        <v>0</v>
      </c>
      <c r="S32" s="1287"/>
      <c r="T32" s="1287" t="n">
        <v>0</v>
      </c>
      <c r="U32" s="1287"/>
      <c r="V32" s="1288" t="n">
        <v>0</v>
      </c>
      <c r="W32" s="1288"/>
      <c r="X32" s="1334" t="n">
        <f aca="false">SUM(L32:W32)</f>
        <v>0</v>
      </c>
      <c r="Y32" s="1334"/>
      <c r="Z32" s="1335" t="str">
        <f aca="false">IF(X33=0,"",ROUNDDOWN(L33/3,1)+ROUNDDOWN((N33+P33)/6,1)+ROUNDDOWN(R33/15,1)+ROUNDDOWN((T33+V33)/30,1))</f>
        <v/>
      </c>
      <c r="AA32" s="1335"/>
      <c r="AB32" s="1335"/>
      <c r="AC32" s="1336" t="str">
        <f aca="false">IF(AF32+AG34=0,"",AF32+AG34)</f>
        <v/>
      </c>
      <c r="AD32" s="1336"/>
      <c r="AE32" s="1336"/>
      <c r="AF32" s="1337"/>
      <c r="AG32" s="1338"/>
      <c r="AH32" s="1338"/>
      <c r="AI32" s="1294" t="s">
        <v>637</v>
      </c>
      <c r="AJ32" s="1339"/>
      <c r="AK32" s="1339"/>
      <c r="AL32" s="1339"/>
      <c r="AM32" s="1339"/>
      <c r="AN32" s="1339"/>
      <c r="AO32" s="1339"/>
      <c r="AP32" s="1339"/>
      <c r="AQ32" s="1339"/>
      <c r="AR32" s="162"/>
      <c r="AS32" s="206"/>
      <c r="AT32" s="227"/>
      <c r="AU32" s="242" t="n">
        <v>3</v>
      </c>
      <c r="AV32" s="242"/>
      <c r="AW32" s="242"/>
      <c r="AX32" s="242"/>
      <c r="AY32" s="718"/>
      <c r="AZ32" s="718"/>
      <c r="BA32" s="718"/>
      <c r="BB32" s="716" t="s">
        <v>522</v>
      </c>
      <c r="BC32" s="720"/>
      <c r="BD32" s="722"/>
      <c r="BE32" s="683"/>
      <c r="BF32" s="684"/>
      <c r="BG32" s="242" t="n">
        <v>3</v>
      </c>
      <c r="BH32" s="242"/>
      <c r="BI32" s="242"/>
      <c r="BJ32" s="242"/>
      <c r="BK32" s="718" t="n">
        <v>20</v>
      </c>
      <c r="BL32" s="718"/>
      <c r="BM32" s="718"/>
      <c r="BN32" s="716" t="s">
        <v>522</v>
      </c>
      <c r="BO32" s="720"/>
      <c r="BP32" s="722"/>
      <c r="BQ32" s="206"/>
      <c r="BR32" s="206"/>
      <c r="BS32" s="206"/>
      <c r="BT32" s="206"/>
      <c r="BU32" s="206"/>
      <c r="BV32" s="206"/>
      <c r="BW32" s="206"/>
      <c r="BX32" s="206"/>
      <c r="BY32" s="206"/>
      <c r="BZ32" s="206"/>
      <c r="CA32" s="206"/>
      <c r="CB32" s="206"/>
      <c r="CC32" s="206"/>
      <c r="CD32" s="206"/>
      <c r="CE32" s="206"/>
      <c r="CF32" s="206"/>
      <c r="CG32" s="206"/>
      <c r="CH32" s="206"/>
      <c r="CI32" s="206"/>
      <c r="CJ32" s="206"/>
      <c r="CK32" s="206"/>
    </row>
    <row r="33" customFormat="false" ht="12.6" hidden="false" customHeight="true" outlineLevel="0" collapsed="false">
      <c r="A33" s="606"/>
      <c r="B33" s="874"/>
      <c r="C33" s="1411"/>
      <c r="D33" s="160"/>
      <c r="E33" s="160"/>
      <c r="F33" s="160"/>
      <c r="G33" s="160"/>
      <c r="H33" s="160"/>
      <c r="I33" s="1333"/>
      <c r="J33" s="1333"/>
      <c r="K33" s="1333"/>
      <c r="L33" s="1325"/>
      <c r="M33" s="1325"/>
      <c r="N33" s="1326"/>
      <c r="O33" s="1326"/>
      <c r="P33" s="1326"/>
      <c r="Q33" s="1326"/>
      <c r="R33" s="1326"/>
      <c r="S33" s="1326"/>
      <c r="T33" s="1326"/>
      <c r="U33" s="1326"/>
      <c r="V33" s="1327"/>
      <c r="W33" s="1327"/>
      <c r="X33" s="1328" t="n">
        <f aca="false">SUM(L33:W34)</f>
        <v>0</v>
      </c>
      <c r="Y33" s="1328"/>
      <c r="Z33" s="1335"/>
      <c r="AA33" s="1335"/>
      <c r="AB33" s="1335"/>
      <c r="AC33" s="1336"/>
      <c r="AD33" s="1336"/>
      <c r="AE33" s="1336"/>
      <c r="AF33" s="1337"/>
      <c r="AG33" s="1338"/>
      <c r="AH33" s="1338"/>
      <c r="AI33" s="1305" t="s">
        <v>638</v>
      </c>
      <c r="AJ33" s="1329"/>
      <c r="AK33" s="1329"/>
      <c r="AL33" s="1329"/>
      <c r="AM33" s="1329"/>
      <c r="AN33" s="1329"/>
      <c r="AO33" s="1329"/>
      <c r="AP33" s="1329"/>
      <c r="AQ33" s="1329"/>
      <c r="AR33" s="162"/>
      <c r="AS33" s="206"/>
      <c r="AT33" s="227"/>
      <c r="AU33" s="242" t="n">
        <v>4</v>
      </c>
      <c r="AV33" s="242"/>
      <c r="AW33" s="242"/>
      <c r="AX33" s="242"/>
      <c r="AY33" s="718"/>
      <c r="AZ33" s="718"/>
      <c r="BA33" s="718"/>
      <c r="BB33" s="716" t="s">
        <v>522</v>
      </c>
      <c r="BC33" s="720"/>
      <c r="BD33" s="722"/>
      <c r="BE33" s="683"/>
      <c r="BF33" s="684"/>
      <c r="BG33" s="242" t="n">
        <v>4</v>
      </c>
      <c r="BH33" s="242"/>
      <c r="BI33" s="242"/>
      <c r="BJ33" s="242"/>
      <c r="BK33" s="718" t="n">
        <v>20</v>
      </c>
      <c r="BL33" s="718"/>
      <c r="BM33" s="718"/>
      <c r="BN33" s="716" t="s">
        <v>522</v>
      </c>
      <c r="BO33" s="720"/>
      <c r="BP33" s="722"/>
      <c r="BQ33" s="206"/>
      <c r="BR33" s="206"/>
      <c r="BS33" s="206"/>
      <c r="BT33" s="206"/>
      <c r="BU33" s="206"/>
      <c r="BV33" s="206"/>
      <c r="BW33" s="206"/>
      <c r="BX33" s="206"/>
      <c r="BY33" s="206"/>
      <c r="BZ33" s="206"/>
      <c r="CA33" s="206"/>
      <c r="CB33" s="206"/>
      <c r="CC33" s="206"/>
      <c r="CD33" s="206"/>
      <c r="CE33" s="206"/>
      <c r="CF33" s="206"/>
      <c r="CG33" s="206"/>
      <c r="CH33" s="206"/>
      <c r="CI33" s="206"/>
      <c r="CJ33" s="206"/>
      <c r="CK33" s="206"/>
    </row>
    <row r="34" customFormat="false" ht="12.6" hidden="false" customHeight="true" outlineLevel="0" collapsed="false">
      <c r="A34" s="606"/>
      <c r="B34" s="874"/>
      <c r="C34" s="1411"/>
      <c r="D34" s="160"/>
      <c r="E34" s="160"/>
      <c r="F34" s="160"/>
      <c r="G34" s="160"/>
      <c r="H34" s="160"/>
      <c r="I34" s="1333"/>
      <c r="J34" s="1333"/>
      <c r="K34" s="1333"/>
      <c r="L34" s="1325"/>
      <c r="M34" s="1325"/>
      <c r="N34" s="1326"/>
      <c r="O34" s="1326"/>
      <c r="P34" s="1326"/>
      <c r="Q34" s="1326"/>
      <c r="R34" s="1326"/>
      <c r="S34" s="1326"/>
      <c r="T34" s="1326"/>
      <c r="U34" s="1326"/>
      <c r="V34" s="1327"/>
      <c r="W34" s="1327"/>
      <c r="X34" s="1328"/>
      <c r="Y34" s="1328"/>
      <c r="Z34" s="1335"/>
      <c r="AA34" s="1335"/>
      <c r="AB34" s="1335"/>
      <c r="AC34" s="1336"/>
      <c r="AD34" s="1336"/>
      <c r="AE34" s="1336"/>
      <c r="AF34" s="1337"/>
      <c r="AG34" s="1330" t="n">
        <v>0</v>
      </c>
      <c r="AH34" s="1330"/>
      <c r="AI34" s="1331"/>
      <c r="AJ34" s="1332"/>
      <c r="AK34" s="1332"/>
      <c r="AL34" s="1332"/>
      <c r="AM34" s="1332"/>
      <c r="AN34" s="1332"/>
      <c r="AO34" s="1332"/>
      <c r="AP34" s="1332"/>
      <c r="AQ34" s="1332"/>
      <c r="AR34" s="162"/>
      <c r="AS34" s="206"/>
      <c r="AT34" s="227"/>
      <c r="AU34" s="242" t="n">
        <v>5</v>
      </c>
      <c r="AV34" s="242"/>
      <c r="AW34" s="242"/>
      <c r="AX34" s="242"/>
      <c r="AY34" s="718"/>
      <c r="AZ34" s="718"/>
      <c r="BA34" s="718"/>
      <c r="BB34" s="716" t="s">
        <v>522</v>
      </c>
      <c r="BC34" s="720"/>
      <c r="BD34" s="722"/>
      <c r="BE34" s="683"/>
      <c r="BF34" s="684"/>
      <c r="BG34" s="242" t="n">
        <v>5</v>
      </c>
      <c r="BH34" s="242"/>
      <c r="BI34" s="242"/>
      <c r="BJ34" s="242"/>
      <c r="BK34" s="718"/>
      <c r="BL34" s="718"/>
      <c r="BM34" s="718"/>
      <c r="BN34" s="716" t="s">
        <v>522</v>
      </c>
      <c r="BO34" s="720"/>
      <c r="BP34" s="722"/>
      <c r="BQ34" s="206"/>
      <c r="BR34" s="206"/>
      <c r="BS34" s="206"/>
      <c r="BT34" s="206"/>
      <c r="BU34" s="206"/>
      <c r="BV34" s="206"/>
      <c r="BW34" s="206"/>
      <c r="BX34" s="206"/>
      <c r="BY34" s="206"/>
      <c r="BZ34" s="206"/>
      <c r="CA34" s="206"/>
      <c r="CB34" s="206"/>
      <c r="CC34" s="206"/>
      <c r="CD34" s="206"/>
      <c r="CE34" s="206"/>
      <c r="CF34" s="206"/>
      <c r="CG34" s="206"/>
      <c r="CH34" s="206"/>
      <c r="CI34" s="206"/>
      <c r="CJ34" s="206"/>
      <c r="CK34" s="206"/>
    </row>
    <row r="35" customFormat="false" ht="12.6" hidden="false" customHeight="true" outlineLevel="0" collapsed="false">
      <c r="A35" s="606"/>
      <c r="B35" s="1265"/>
      <c r="C35" s="1266"/>
      <c r="D35" s="1268"/>
      <c r="E35" s="1268"/>
      <c r="F35" s="1268"/>
      <c r="G35" s="1268"/>
      <c r="H35" s="1268"/>
      <c r="I35" s="1333"/>
      <c r="J35" s="1333"/>
      <c r="K35" s="1333"/>
      <c r="L35" s="1286" t="n">
        <v>0</v>
      </c>
      <c r="M35" s="1286"/>
      <c r="N35" s="1287" t="n">
        <v>0</v>
      </c>
      <c r="O35" s="1287"/>
      <c r="P35" s="1287" t="n">
        <v>0</v>
      </c>
      <c r="Q35" s="1287"/>
      <c r="R35" s="1287" t="n">
        <v>0</v>
      </c>
      <c r="S35" s="1287"/>
      <c r="T35" s="1287" t="n">
        <v>0</v>
      </c>
      <c r="U35" s="1287"/>
      <c r="V35" s="1288" t="n">
        <v>0</v>
      </c>
      <c r="W35" s="1288"/>
      <c r="X35" s="1334" t="n">
        <f aca="false">SUM(L35:W35)</f>
        <v>0</v>
      </c>
      <c r="Y35" s="1334"/>
      <c r="Z35" s="1335" t="str">
        <f aca="false">IF(X36=0,"",ROUNDDOWN(L36/3,1)+ROUNDDOWN((N36+P36)/6,1)+ROUNDDOWN(R36/15,1)+ROUNDDOWN((T36+V36)/30,1))</f>
        <v/>
      </c>
      <c r="AA35" s="1335"/>
      <c r="AB35" s="1335"/>
      <c r="AC35" s="1336" t="str">
        <f aca="false">IF(AF35+AG37=0,"",AF35+AG37)</f>
        <v/>
      </c>
      <c r="AD35" s="1336"/>
      <c r="AE35" s="1336"/>
      <c r="AF35" s="1337"/>
      <c r="AG35" s="1338"/>
      <c r="AH35" s="1338"/>
      <c r="AI35" s="1294" t="s">
        <v>637</v>
      </c>
      <c r="AJ35" s="1339"/>
      <c r="AK35" s="1339"/>
      <c r="AL35" s="1339"/>
      <c r="AM35" s="1339"/>
      <c r="AN35" s="1339"/>
      <c r="AO35" s="1339"/>
      <c r="AP35" s="1339"/>
      <c r="AQ35" s="1339"/>
      <c r="AR35" s="162"/>
      <c r="AS35" s="206"/>
      <c r="AT35" s="227"/>
      <c r="AU35" s="242" t="n">
        <v>6</v>
      </c>
      <c r="AV35" s="242"/>
      <c r="AW35" s="242"/>
      <c r="AX35" s="242"/>
      <c r="AY35" s="718"/>
      <c r="AZ35" s="718"/>
      <c r="BA35" s="718"/>
      <c r="BB35" s="716" t="s">
        <v>522</v>
      </c>
      <c r="BC35" s="717"/>
      <c r="BD35" s="688"/>
      <c r="BE35" s="731"/>
      <c r="BF35" s="729"/>
      <c r="BG35" s="242" t="n">
        <v>6</v>
      </c>
      <c r="BH35" s="242"/>
      <c r="BI35" s="242"/>
      <c r="BJ35" s="242"/>
      <c r="BK35" s="718"/>
      <c r="BL35" s="718"/>
      <c r="BM35" s="718"/>
      <c r="BN35" s="716" t="s">
        <v>522</v>
      </c>
      <c r="BO35" s="717"/>
      <c r="BP35" s="688"/>
      <c r="BQ35" s="206"/>
      <c r="BR35" s="206"/>
      <c r="BS35" s="206"/>
      <c r="BT35" s="206"/>
      <c r="BU35" s="206"/>
      <c r="BV35" s="206"/>
      <c r="BW35" s="206"/>
      <c r="BX35" s="206"/>
      <c r="BY35" s="206"/>
      <c r="BZ35" s="206"/>
      <c r="CA35" s="206"/>
      <c r="CB35" s="206"/>
      <c r="CC35" s="206"/>
      <c r="CD35" s="206"/>
      <c r="CE35" s="206"/>
      <c r="CF35" s="206"/>
      <c r="CG35" s="206"/>
      <c r="CH35" s="206"/>
      <c r="CI35" s="206"/>
      <c r="CJ35" s="206"/>
      <c r="CK35" s="206"/>
    </row>
    <row r="36" customFormat="false" ht="12.6" hidden="false" customHeight="true" outlineLevel="0" collapsed="false">
      <c r="A36" s="606"/>
      <c r="B36" s="874"/>
      <c r="C36" s="1411"/>
      <c r="D36" s="1268"/>
      <c r="E36" s="1268"/>
      <c r="F36" s="1268"/>
      <c r="G36" s="1268"/>
      <c r="H36" s="1268"/>
      <c r="I36" s="1333"/>
      <c r="J36" s="1333"/>
      <c r="K36" s="1333"/>
      <c r="L36" s="1325"/>
      <c r="M36" s="1325"/>
      <c r="N36" s="1326"/>
      <c r="O36" s="1326"/>
      <c r="P36" s="1326"/>
      <c r="Q36" s="1326"/>
      <c r="R36" s="1326"/>
      <c r="S36" s="1326"/>
      <c r="T36" s="1326"/>
      <c r="U36" s="1326"/>
      <c r="V36" s="1327"/>
      <c r="W36" s="1327"/>
      <c r="X36" s="1328" t="n">
        <f aca="false">SUM(L36:W37)</f>
        <v>0</v>
      </c>
      <c r="Y36" s="1328"/>
      <c r="Z36" s="1335"/>
      <c r="AA36" s="1335"/>
      <c r="AB36" s="1335"/>
      <c r="AC36" s="1336"/>
      <c r="AD36" s="1336"/>
      <c r="AE36" s="1336"/>
      <c r="AF36" s="1337"/>
      <c r="AG36" s="1338"/>
      <c r="AH36" s="1338"/>
      <c r="AI36" s="1305" t="s">
        <v>638</v>
      </c>
      <c r="AJ36" s="1329"/>
      <c r="AK36" s="1329"/>
      <c r="AL36" s="1329"/>
      <c r="AM36" s="1329"/>
      <c r="AN36" s="1329"/>
      <c r="AO36" s="1329"/>
      <c r="AP36" s="1329"/>
      <c r="AQ36" s="1329"/>
      <c r="AR36" s="162"/>
      <c r="AS36" s="206"/>
      <c r="AT36" s="227"/>
      <c r="AU36" s="242" t="n">
        <v>7</v>
      </c>
      <c r="AV36" s="242"/>
      <c r="AW36" s="242"/>
      <c r="AX36" s="242"/>
      <c r="AY36" s="718"/>
      <c r="AZ36" s="718"/>
      <c r="BA36" s="718"/>
      <c r="BB36" s="716" t="s">
        <v>522</v>
      </c>
      <c r="BC36" s="720"/>
      <c r="BD36" s="722"/>
      <c r="BE36" s="683"/>
      <c r="BF36" s="684"/>
      <c r="BG36" s="242" t="n">
        <v>7</v>
      </c>
      <c r="BH36" s="242"/>
      <c r="BI36" s="242"/>
      <c r="BJ36" s="242"/>
      <c r="BK36" s="718"/>
      <c r="BL36" s="718"/>
      <c r="BM36" s="718"/>
      <c r="BN36" s="716" t="s">
        <v>522</v>
      </c>
      <c r="BO36" s="720"/>
      <c r="BP36" s="722"/>
      <c r="BQ36" s="206"/>
      <c r="BR36" s="206"/>
      <c r="BS36" s="206"/>
      <c r="BT36" s="206"/>
      <c r="BU36" s="206"/>
      <c r="BV36" s="206"/>
      <c r="BW36" s="206"/>
      <c r="BX36" s="206"/>
      <c r="BY36" s="206"/>
      <c r="BZ36" s="206"/>
      <c r="CA36" s="206"/>
      <c r="CB36" s="206"/>
      <c r="CC36" s="206"/>
      <c r="CD36" s="206"/>
      <c r="CE36" s="206"/>
      <c r="CF36" s="206"/>
      <c r="CG36" s="206"/>
      <c r="CH36" s="206"/>
      <c r="CI36" s="206"/>
      <c r="CJ36" s="206"/>
      <c r="CK36" s="206"/>
    </row>
    <row r="37" customFormat="false" ht="12.6" hidden="false" customHeight="true" outlineLevel="0" collapsed="false">
      <c r="A37" s="606"/>
      <c r="B37" s="874"/>
      <c r="C37" s="1411"/>
      <c r="D37" s="1268"/>
      <c r="E37" s="1268"/>
      <c r="F37" s="1268"/>
      <c r="G37" s="1268"/>
      <c r="H37" s="1268"/>
      <c r="I37" s="1333"/>
      <c r="J37" s="1333"/>
      <c r="K37" s="1333"/>
      <c r="L37" s="1325"/>
      <c r="M37" s="1325"/>
      <c r="N37" s="1326"/>
      <c r="O37" s="1326"/>
      <c r="P37" s="1326"/>
      <c r="Q37" s="1326"/>
      <c r="R37" s="1326"/>
      <c r="S37" s="1326"/>
      <c r="T37" s="1326"/>
      <c r="U37" s="1326"/>
      <c r="V37" s="1327"/>
      <c r="W37" s="1327"/>
      <c r="X37" s="1328"/>
      <c r="Y37" s="1328"/>
      <c r="Z37" s="1335"/>
      <c r="AA37" s="1335"/>
      <c r="AB37" s="1335"/>
      <c r="AC37" s="1336"/>
      <c r="AD37" s="1336"/>
      <c r="AE37" s="1336"/>
      <c r="AF37" s="1337"/>
      <c r="AG37" s="1330" t="n">
        <v>0</v>
      </c>
      <c r="AH37" s="1330"/>
      <c r="AI37" s="1331"/>
      <c r="AJ37" s="1332"/>
      <c r="AK37" s="1332"/>
      <c r="AL37" s="1332"/>
      <c r="AM37" s="1332"/>
      <c r="AN37" s="1332"/>
      <c r="AO37" s="1332"/>
      <c r="AP37" s="1332"/>
      <c r="AQ37" s="1332"/>
      <c r="AR37" s="162"/>
      <c r="AS37" s="206"/>
      <c r="AT37" s="227"/>
      <c r="AU37" s="242" t="n">
        <v>8</v>
      </c>
      <c r="AV37" s="242"/>
      <c r="AW37" s="242"/>
      <c r="AX37" s="242"/>
      <c r="AY37" s="718"/>
      <c r="AZ37" s="718"/>
      <c r="BA37" s="718"/>
      <c r="BB37" s="716" t="s">
        <v>522</v>
      </c>
      <c r="BC37" s="720"/>
      <c r="BD37" s="722"/>
      <c r="BE37" s="735"/>
      <c r="BF37" s="732"/>
      <c r="BG37" s="242" t="n">
        <v>8</v>
      </c>
      <c r="BH37" s="242"/>
      <c r="BI37" s="242"/>
      <c r="BJ37" s="242"/>
      <c r="BK37" s="718"/>
      <c r="BL37" s="718"/>
      <c r="BM37" s="718"/>
      <c r="BN37" s="716" t="s">
        <v>522</v>
      </c>
      <c r="BO37" s="720"/>
      <c r="BP37" s="722"/>
      <c r="BQ37" s="206"/>
      <c r="BR37" s="206"/>
      <c r="BS37" s="206"/>
      <c r="BT37" s="206"/>
      <c r="BU37" s="206"/>
      <c r="BV37" s="206"/>
      <c r="BW37" s="206"/>
      <c r="BX37" s="206"/>
      <c r="BY37" s="206"/>
      <c r="BZ37" s="206"/>
      <c r="CA37" s="206"/>
      <c r="CB37" s="206"/>
      <c r="CC37" s="206"/>
      <c r="CD37" s="206"/>
      <c r="CE37" s="206"/>
      <c r="CF37" s="206"/>
      <c r="CG37" s="206"/>
      <c r="CH37" s="206"/>
      <c r="CI37" s="206"/>
      <c r="CJ37" s="206"/>
      <c r="CK37" s="206"/>
    </row>
    <row r="38" customFormat="false" ht="12.6" hidden="false" customHeight="true" outlineLevel="0" collapsed="false">
      <c r="A38" s="606"/>
      <c r="B38" s="1265"/>
      <c r="C38" s="1266"/>
      <c r="D38" s="160"/>
      <c r="E38" s="160"/>
      <c r="F38" s="160"/>
      <c r="G38" s="160"/>
      <c r="H38" s="160"/>
      <c r="I38" s="1333"/>
      <c r="J38" s="1333"/>
      <c r="K38" s="1333"/>
      <c r="L38" s="1286" t="n">
        <v>0</v>
      </c>
      <c r="M38" s="1286"/>
      <c r="N38" s="1287" t="n">
        <v>0</v>
      </c>
      <c r="O38" s="1287"/>
      <c r="P38" s="1287" t="n">
        <v>0</v>
      </c>
      <c r="Q38" s="1287"/>
      <c r="R38" s="1287" t="n">
        <v>0</v>
      </c>
      <c r="S38" s="1287"/>
      <c r="T38" s="1287" t="n">
        <v>0</v>
      </c>
      <c r="U38" s="1287"/>
      <c r="V38" s="1288" t="n">
        <v>0</v>
      </c>
      <c r="W38" s="1288"/>
      <c r="X38" s="1334" t="n">
        <f aca="false">SUM(L38:W38)</f>
        <v>0</v>
      </c>
      <c r="Y38" s="1334"/>
      <c r="Z38" s="1335" t="str">
        <f aca="false">IF(X39=0,"",ROUNDDOWN(L39/3,1)+ROUNDDOWN((N39+P39)/6,1)+ROUNDDOWN(R39/15,1)+ROUNDDOWN((T39+V39)/30,1))</f>
        <v/>
      </c>
      <c r="AA38" s="1335"/>
      <c r="AB38" s="1335"/>
      <c r="AC38" s="1336" t="str">
        <f aca="false">IF(AF38+AG40=0,"",AF38+AG40)</f>
        <v/>
      </c>
      <c r="AD38" s="1336"/>
      <c r="AE38" s="1336"/>
      <c r="AF38" s="1337"/>
      <c r="AG38" s="1338"/>
      <c r="AH38" s="1338"/>
      <c r="AI38" s="1294" t="s">
        <v>637</v>
      </c>
      <c r="AJ38" s="1339"/>
      <c r="AK38" s="1339"/>
      <c r="AL38" s="1339"/>
      <c r="AM38" s="1339"/>
      <c r="AN38" s="1339"/>
      <c r="AO38" s="1339"/>
      <c r="AP38" s="1339"/>
      <c r="AQ38" s="1339"/>
      <c r="AR38" s="162"/>
      <c r="AS38" s="206"/>
      <c r="AT38" s="227"/>
      <c r="AU38" s="242" t="n">
        <v>9</v>
      </c>
      <c r="AV38" s="242"/>
      <c r="AW38" s="242"/>
      <c r="AX38" s="242"/>
      <c r="AY38" s="718"/>
      <c r="AZ38" s="718"/>
      <c r="BA38" s="718"/>
      <c r="BB38" s="716" t="s">
        <v>522</v>
      </c>
      <c r="BC38" s="720"/>
      <c r="BD38" s="722"/>
      <c r="BE38" s="735"/>
      <c r="BF38" s="732"/>
      <c r="BG38" s="242" t="n">
        <v>9</v>
      </c>
      <c r="BH38" s="242"/>
      <c r="BI38" s="242"/>
      <c r="BJ38" s="242"/>
      <c r="BK38" s="718"/>
      <c r="BL38" s="718"/>
      <c r="BM38" s="718"/>
      <c r="BN38" s="716" t="s">
        <v>522</v>
      </c>
      <c r="BO38" s="720"/>
      <c r="BP38" s="722"/>
      <c r="BQ38" s="206"/>
      <c r="BR38" s="206"/>
      <c r="BS38" s="206"/>
      <c r="BT38" s="206"/>
      <c r="BU38" s="206"/>
      <c r="BV38" s="206"/>
      <c r="BW38" s="206"/>
      <c r="BX38" s="206"/>
      <c r="BY38" s="206"/>
      <c r="BZ38" s="206"/>
      <c r="CA38" s="206"/>
      <c r="CB38" s="206"/>
      <c r="CC38" s="206"/>
      <c r="CD38" s="206"/>
      <c r="CE38" s="206"/>
      <c r="CF38" s="206"/>
      <c r="CG38" s="206"/>
      <c r="CH38" s="206"/>
      <c r="CI38" s="206"/>
      <c r="CJ38" s="206"/>
      <c r="CK38" s="206"/>
    </row>
    <row r="39" customFormat="false" ht="12.6" hidden="false" customHeight="true" outlineLevel="0" collapsed="false">
      <c r="A39" s="606"/>
      <c r="B39" s="874"/>
      <c r="C39" s="1411"/>
      <c r="D39" s="160"/>
      <c r="E39" s="160"/>
      <c r="F39" s="160"/>
      <c r="G39" s="160"/>
      <c r="H39" s="160"/>
      <c r="I39" s="1333"/>
      <c r="J39" s="1333"/>
      <c r="K39" s="1333"/>
      <c r="L39" s="1325"/>
      <c r="M39" s="1325"/>
      <c r="N39" s="1326"/>
      <c r="O39" s="1326"/>
      <c r="P39" s="1326"/>
      <c r="Q39" s="1326"/>
      <c r="R39" s="1326"/>
      <c r="S39" s="1326"/>
      <c r="T39" s="1326"/>
      <c r="U39" s="1326"/>
      <c r="V39" s="1327"/>
      <c r="W39" s="1327"/>
      <c r="X39" s="1328" t="n">
        <f aca="false">SUM(L39:W40)</f>
        <v>0</v>
      </c>
      <c r="Y39" s="1328"/>
      <c r="Z39" s="1335"/>
      <c r="AA39" s="1335"/>
      <c r="AB39" s="1335"/>
      <c r="AC39" s="1336"/>
      <c r="AD39" s="1336"/>
      <c r="AE39" s="1336"/>
      <c r="AF39" s="1337"/>
      <c r="AG39" s="1338"/>
      <c r="AH39" s="1338"/>
      <c r="AI39" s="1305" t="s">
        <v>638</v>
      </c>
      <c r="AJ39" s="1329"/>
      <c r="AK39" s="1329"/>
      <c r="AL39" s="1329"/>
      <c r="AM39" s="1329"/>
      <c r="AN39" s="1329"/>
      <c r="AO39" s="1329"/>
      <c r="AP39" s="1329"/>
      <c r="AQ39" s="1329"/>
      <c r="AR39" s="162"/>
      <c r="AS39" s="206"/>
      <c r="AT39" s="227"/>
      <c r="AU39" s="242" t="n">
        <v>10</v>
      </c>
      <c r="AV39" s="242"/>
      <c r="AW39" s="242"/>
      <c r="AX39" s="242"/>
      <c r="AY39" s="718"/>
      <c r="AZ39" s="718"/>
      <c r="BA39" s="718"/>
      <c r="BB39" s="716" t="s">
        <v>522</v>
      </c>
      <c r="BC39" s="720"/>
      <c r="BD39" s="722"/>
      <c r="BE39" s="741"/>
      <c r="BF39" s="738"/>
      <c r="BG39" s="242" t="n">
        <v>10</v>
      </c>
      <c r="BH39" s="242"/>
      <c r="BI39" s="242"/>
      <c r="BJ39" s="242"/>
      <c r="BK39" s="718"/>
      <c r="BL39" s="718"/>
      <c r="BM39" s="718"/>
      <c r="BN39" s="716" t="s">
        <v>522</v>
      </c>
      <c r="BO39" s="720"/>
      <c r="BP39" s="722"/>
      <c r="BQ39" s="206"/>
      <c r="BR39" s="206"/>
      <c r="BS39" s="206"/>
      <c r="BT39" s="206"/>
      <c r="BU39" s="206"/>
      <c r="BV39" s="206"/>
      <c r="BW39" s="206"/>
      <c r="BX39" s="206"/>
      <c r="BY39" s="206"/>
      <c r="BZ39" s="206"/>
      <c r="CA39" s="206"/>
      <c r="CB39" s="206"/>
      <c r="CC39" s="206"/>
      <c r="CD39" s="206"/>
      <c r="CE39" s="206"/>
      <c r="CF39" s="206"/>
      <c r="CG39" s="206"/>
      <c r="CH39" s="206"/>
      <c r="CI39" s="206"/>
      <c r="CJ39" s="206"/>
      <c r="CK39" s="206"/>
    </row>
    <row r="40" customFormat="false" ht="12.6" hidden="false" customHeight="true" outlineLevel="0" collapsed="false">
      <c r="A40" s="606"/>
      <c r="B40" s="874"/>
      <c r="C40" s="1411"/>
      <c r="D40" s="160"/>
      <c r="E40" s="160"/>
      <c r="F40" s="160"/>
      <c r="G40" s="160"/>
      <c r="H40" s="160"/>
      <c r="I40" s="1333"/>
      <c r="J40" s="1333"/>
      <c r="K40" s="1333"/>
      <c r="L40" s="1325"/>
      <c r="M40" s="1325"/>
      <c r="N40" s="1326"/>
      <c r="O40" s="1326"/>
      <c r="P40" s="1326"/>
      <c r="Q40" s="1326"/>
      <c r="R40" s="1326"/>
      <c r="S40" s="1326"/>
      <c r="T40" s="1326"/>
      <c r="U40" s="1326"/>
      <c r="V40" s="1327"/>
      <c r="W40" s="1327"/>
      <c r="X40" s="1328"/>
      <c r="Y40" s="1328"/>
      <c r="Z40" s="1335"/>
      <c r="AA40" s="1335"/>
      <c r="AB40" s="1335"/>
      <c r="AC40" s="1336"/>
      <c r="AD40" s="1336"/>
      <c r="AE40" s="1336"/>
      <c r="AF40" s="1337"/>
      <c r="AG40" s="1330" t="n">
        <v>0</v>
      </c>
      <c r="AH40" s="1330"/>
      <c r="AI40" s="1331"/>
      <c r="AJ40" s="1332"/>
      <c r="AK40" s="1332"/>
      <c r="AL40" s="1332"/>
      <c r="AM40" s="1332"/>
      <c r="AN40" s="1332"/>
      <c r="AO40" s="1332"/>
      <c r="AP40" s="1332"/>
      <c r="AQ40" s="1332"/>
      <c r="AR40" s="162"/>
      <c r="AS40" s="206"/>
      <c r="AT40" s="227"/>
      <c r="AU40" s="242" t="n">
        <v>11</v>
      </c>
      <c r="AV40" s="242"/>
      <c r="AW40" s="242"/>
      <c r="AX40" s="242"/>
      <c r="AY40" s="718"/>
      <c r="AZ40" s="718"/>
      <c r="BA40" s="718"/>
      <c r="BB40" s="716" t="s">
        <v>522</v>
      </c>
      <c r="BC40" s="717"/>
      <c r="BD40" s="688"/>
      <c r="BE40" s="741"/>
      <c r="BF40" s="738"/>
      <c r="BG40" s="242" t="n">
        <v>11</v>
      </c>
      <c r="BH40" s="242"/>
      <c r="BI40" s="242"/>
      <c r="BJ40" s="242"/>
      <c r="BK40" s="718"/>
      <c r="BL40" s="718"/>
      <c r="BM40" s="718"/>
      <c r="BN40" s="716" t="s">
        <v>522</v>
      </c>
      <c r="BO40" s="717"/>
      <c r="BP40" s="688"/>
      <c r="BQ40" s="206"/>
      <c r="BR40" s="206"/>
      <c r="BS40" s="206"/>
      <c r="BT40" s="206"/>
      <c r="BU40" s="206"/>
      <c r="BV40" s="206"/>
      <c r="BW40" s="206"/>
      <c r="BX40" s="206"/>
      <c r="BY40" s="206"/>
      <c r="BZ40" s="206"/>
      <c r="CA40" s="206"/>
      <c r="CB40" s="206"/>
      <c r="CC40" s="206"/>
      <c r="CD40" s="206"/>
      <c r="CE40" s="206"/>
      <c r="CF40" s="206"/>
      <c r="CG40" s="206"/>
      <c r="CH40" s="206"/>
      <c r="CI40" s="206"/>
      <c r="CJ40" s="206"/>
      <c r="CK40" s="206"/>
    </row>
    <row r="41" customFormat="false" ht="12.6" hidden="false" customHeight="true" outlineLevel="0" collapsed="false">
      <c r="A41" s="606"/>
      <c r="B41" s="1265"/>
      <c r="C41" s="1266"/>
      <c r="D41" s="160"/>
      <c r="E41" s="160"/>
      <c r="F41" s="160"/>
      <c r="G41" s="160"/>
      <c r="H41" s="160"/>
      <c r="I41" s="1333"/>
      <c r="J41" s="1333"/>
      <c r="K41" s="1333"/>
      <c r="L41" s="1286" t="n">
        <v>0</v>
      </c>
      <c r="M41" s="1286"/>
      <c r="N41" s="1287" t="n">
        <v>0</v>
      </c>
      <c r="O41" s="1287"/>
      <c r="P41" s="1287" t="n">
        <v>0</v>
      </c>
      <c r="Q41" s="1287"/>
      <c r="R41" s="1287" t="n">
        <v>0</v>
      </c>
      <c r="S41" s="1287"/>
      <c r="T41" s="1287" t="n">
        <v>0</v>
      </c>
      <c r="U41" s="1287"/>
      <c r="V41" s="1288" t="n">
        <v>0</v>
      </c>
      <c r="W41" s="1288"/>
      <c r="X41" s="1334" t="n">
        <f aca="false">SUM(L41:W41)</f>
        <v>0</v>
      </c>
      <c r="Y41" s="1334"/>
      <c r="Z41" s="1335" t="str">
        <f aca="false">IF(X42=0,"",ROUNDDOWN(L42/3,1)+ROUNDDOWN((N42+P42)/6,1)+ROUNDDOWN(R42/15,1)+ROUNDDOWN((T42+V42)/30,1))</f>
        <v/>
      </c>
      <c r="AA41" s="1335"/>
      <c r="AB41" s="1335"/>
      <c r="AC41" s="1336" t="str">
        <f aca="false">IF(AF41+AG43=0,"",AF41+AG43)</f>
        <v/>
      </c>
      <c r="AD41" s="1336"/>
      <c r="AE41" s="1336"/>
      <c r="AF41" s="1337"/>
      <c r="AG41" s="1338"/>
      <c r="AH41" s="1338"/>
      <c r="AI41" s="1294" t="s">
        <v>637</v>
      </c>
      <c r="AJ41" s="1339"/>
      <c r="AK41" s="1339"/>
      <c r="AL41" s="1339"/>
      <c r="AM41" s="1339"/>
      <c r="AN41" s="1339"/>
      <c r="AO41" s="1339"/>
      <c r="AP41" s="1339"/>
      <c r="AQ41" s="1339"/>
      <c r="AR41" s="162"/>
      <c r="AS41" s="206"/>
      <c r="AT41" s="227"/>
      <c r="AU41" s="242" t="n">
        <v>12</v>
      </c>
      <c r="AV41" s="242"/>
      <c r="AW41" s="242"/>
      <c r="AX41" s="242"/>
      <c r="AY41" s="718"/>
      <c r="AZ41" s="718"/>
      <c r="BA41" s="718"/>
      <c r="BB41" s="716" t="s">
        <v>522</v>
      </c>
      <c r="BC41" s="720"/>
      <c r="BD41" s="722"/>
      <c r="BE41" s="741"/>
      <c r="BF41" s="738"/>
      <c r="BG41" s="242" t="n">
        <v>12</v>
      </c>
      <c r="BH41" s="242"/>
      <c r="BI41" s="242"/>
      <c r="BJ41" s="242"/>
      <c r="BK41" s="718"/>
      <c r="BL41" s="718"/>
      <c r="BM41" s="718"/>
      <c r="BN41" s="716" t="s">
        <v>522</v>
      </c>
      <c r="BO41" s="720"/>
      <c r="BP41" s="722"/>
      <c r="BQ41" s="206"/>
      <c r="BR41" s="206"/>
      <c r="BS41" s="206"/>
      <c r="BT41" s="206"/>
      <c r="BU41" s="206"/>
      <c r="BV41" s="206"/>
      <c r="BW41" s="206"/>
      <c r="BX41" s="206"/>
      <c r="BY41" s="206"/>
      <c r="BZ41" s="206"/>
      <c r="CA41" s="206"/>
      <c r="CB41" s="206"/>
      <c r="CC41" s="206"/>
      <c r="CD41" s="206"/>
      <c r="CE41" s="206"/>
      <c r="CF41" s="206"/>
      <c r="CG41" s="206"/>
      <c r="CH41" s="206"/>
      <c r="CI41" s="206"/>
      <c r="CJ41" s="206"/>
      <c r="CK41" s="206"/>
    </row>
    <row r="42" customFormat="false" ht="12.6" hidden="false" customHeight="true" outlineLevel="0" collapsed="false">
      <c r="A42" s="606"/>
      <c r="B42" s="874"/>
      <c r="C42" s="1411"/>
      <c r="D42" s="160"/>
      <c r="E42" s="160"/>
      <c r="F42" s="160"/>
      <c r="G42" s="160"/>
      <c r="H42" s="160"/>
      <c r="I42" s="1333"/>
      <c r="J42" s="1333"/>
      <c r="K42" s="1333"/>
      <c r="L42" s="1325"/>
      <c r="M42" s="1325"/>
      <c r="N42" s="1326"/>
      <c r="O42" s="1326"/>
      <c r="P42" s="1326"/>
      <c r="Q42" s="1326"/>
      <c r="R42" s="1326"/>
      <c r="S42" s="1326"/>
      <c r="T42" s="1326"/>
      <c r="U42" s="1326"/>
      <c r="V42" s="1327"/>
      <c r="W42" s="1327"/>
      <c r="X42" s="1328" t="n">
        <f aca="false">SUM(L42:W43)</f>
        <v>0</v>
      </c>
      <c r="Y42" s="1328"/>
      <c r="Z42" s="1335"/>
      <c r="AA42" s="1335"/>
      <c r="AB42" s="1335"/>
      <c r="AC42" s="1336"/>
      <c r="AD42" s="1336"/>
      <c r="AE42" s="1336"/>
      <c r="AF42" s="1337"/>
      <c r="AG42" s="1338"/>
      <c r="AH42" s="1338"/>
      <c r="AI42" s="1305" t="s">
        <v>638</v>
      </c>
      <c r="AJ42" s="1329"/>
      <c r="AK42" s="1329"/>
      <c r="AL42" s="1329"/>
      <c r="AM42" s="1329"/>
      <c r="AN42" s="1329"/>
      <c r="AO42" s="1329"/>
      <c r="AP42" s="1329"/>
      <c r="AQ42" s="1329"/>
      <c r="AR42" s="162"/>
      <c r="AS42" s="206"/>
      <c r="AT42" s="227"/>
      <c r="AU42" s="242" t="n">
        <v>13</v>
      </c>
      <c r="AV42" s="242"/>
      <c r="AW42" s="242"/>
      <c r="AX42" s="242"/>
      <c r="AY42" s="718"/>
      <c r="AZ42" s="718"/>
      <c r="BA42" s="718"/>
      <c r="BB42" s="716" t="s">
        <v>522</v>
      </c>
      <c r="BC42" s="720"/>
      <c r="BD42" s="722"/>
      <c r="BE42" s="741"/>
      <c r="BF42" s="738"/>
      <c r="BG42" s="242" t="n">
        <v>13</v>
      </c>
      <c r="BH42" s="242"/>
      <c r="BI42" s="242"/>
      <c r="BJ42" s="242"/>
      <c r="BK42" s="718"/>
      <c r="BL42" s="718"/>
      <c r="BM42" s="718"/>
      <c r="BN42" s="716" t="s">
        <v>522</v>
      </c>
      <c r="BO42" s="720"/>
      <c r="BP42" s="722"/>
      <c r="BQ42" s="206"/>
      <c r="BR42" s="206"/>
      <c r="BS42" s="206"/>
      <c r="BT42" s="206"/>
      <c r="BU42" s="206"/>
      <c r="BV42" s="206"/>
      <c r="BW42" s="206"/>
      <c r="BX42" s="206"/>
      <c r="BY42" s="206"/>
      <c r="BZ42" s="206"/>
      <c r="CA42" s="206"/>
      <c r="CB42" s="206"/>
      <c r="CC42" s="206"/>
      <c r="CD42" s="206"/>
      <c r="CE42" s="206"/>
      <c r="CF42" s="206"/>
      <c r="CG42" s="206"/>
      <c r="CH42" s="206"/>
      <c r="CI42" s="206"/>
      <c r="CJ42" s="206"/>
      <c r="CK42" s="206"/>
    </row>
    <row r="43" customFormat="false" ht="12.6" hidden="false" customHeight="true" outlineLevel="0" collapsed="false">
      <c r="A43" s="606"/>
      <c r="B43" s="874"/>
      <c r="C43" s="1411"/>
      <c r="D43" s="160"/>
      <c r="E43" s="160"/>
      <c r="F43" s="160"/>
      <c r="G43" s="160"/>
      <c r="H43" s="160"/>
      <c r="I43" s="1333"/>
      <c r="J43" s="1333"/>
      <c r="K43" s="1333"/>
      <c r="L43" s="1325"/>
      <c r="M43" s="1325"/>
      <c r="N43" s="1326"/>
      <c r="O43" s="1326"/>
      <c r="P43" s="1326"/>
      <c r="Q43" s="1326"/>
      <c r="R43" s="1326"/>
      <c r="S43" s="1326"/>
      <c r="T43" s="1326"/>
      <c r="U43" s="1326"/>
      <c r="V43" s="1327"/>
      <c r="W43" s="1327"/>
      <c r="X43" s="1328"/>
      <c r="Y43" s="1328"/>
      <c r="Z43" s="1335"/>
      <c r="AA43" s="1335"/>
      <c r="AB43" s="1335"/>
      <c r="AC43" s="1336"/>
      <c r="AD43" s="1336"/>
      <c r="AE43" s="1336"/>
      <c r="AF43" s="1337"/>
      <c r="AG43" s="1330" t="n">
        <v>0</v>
      </c>
      <c r="AH43" s="1330"/>
      <c r="AI43" s="1331"/>
      <c r="AJ43" s="1332"/>
      <c r="AK43" s="1332"/>
      <c r="AL43" s="1332"/>
      <c r="AM43" s="1332"/>
      <c r="AN43" s="1332"/>
      <c r="AO43" s="1332"/>
      <c r="AP43" s="1332"/>
      <c r="AQ43" s="1332"/>
      <c r="AR43" s="162"/>
      <c r="AS43" s="206"/>
      <c r="AT43" s="227"/>
      <c r="AU43" s="242" t="n">
        <v>14</v>
      </c>
      <c r="AV43" s="242"/>
      <c r="AW43" s="242"/>
      <c r="AX43" s="242"/>
      <c r="AY43" s="718"/>
      <c r="AZ43" s="718"/>
      <c r="BA43" s="718"/>
      <c r="BB43" s="716" t="s">
        <v>522</v>
      </c>
      <c r="BC43" s="720"/>
      <c r="BD43" s="722"/>
      <c r="BE43" s="741"/>
      <c r="BF43" s="738"/>
      <c r="BG43" s="242" t="n">
        <v>14</v>
      </c>
      <c r="BH43" s="242"/>
      <c r="BI43" s="242"/>
      <c r="BJ43" s="242"/>
      <c r="BK43" s="718"/>
      <c r="BL43" s="718"/>
      <c r="BM43" s="718"/>
      <c r="BN43" s="716" t="s">
        <v>522</v>
      </c>
      <c r="BO43" s="720"/>
      <c r="BP43" s="722"/>
      <c r="BQ43" s="206"/>
      <c r="BR43" s="206"/>
      <c r="BS43" s="206"/>
      <c r="BT43" s="206"/>
      <c r="BU43" s="206"/>
      <c r="BV43" s="206"/>
      <c r="BW43" s="206"/>
      <c r="BX43" s="206"/>
      <c r="BY43" s="206"/>
      <c r="BZ43" s="206"/>
      <c r="CA43" s="206"/>
      <c r="CB43" s="206"/>
      <c r="CC43" s="206"/>
      <c r="CD43" s="206"/>
      <c r="CE43" s="206"/>
      <c r="CF43" s="206"/>
      <c r="CG43" s="206"/>
      <c r="CH43" s="206"/>
      <c r="CI43" s="206"/>
      <c r="CJ43" s="206"/>
      <c r="CK43" s="206"/>
    </row>
    <row r="44" customFormat="false" ht="12.6" hidden="false" customHeight="true" outlineLevel="0" collapsed="false">
      <c r="A44" s="606"/>
      <c r="B44" s="1265"/>
      <c r="C44" s="1266"/>
      <c r="D44" s="160"/>
      <c r="E44" s="160"/>
      <c r="F44" s="160"/>
      <c r="G44" s="160"/>
      <c r="H44" s="160"/>
      <c r="I44" s="1333"/>
      <c r="J44" s="1333"/>
      <c r="K44" s="1333"/>
      <c r="L44" s="1286" t="n">
        <v>0</v>
      </c>
      <c r="M44" s="1286"/>
      <c r="N44" s="1287" t="n">
        <v>0</v>
      </c>
      <c r="O44" s="1287"/>
      <c r="P44" s="1287" t="n">
        <v>0</v>
      </c>
      <c r="Q44" s="1287"/>
      <c r="R44" s="1287" t="n">
        <v>0</v>
      </c>
      <c r="S44" s="1287"/>
      <c r="T44" s="1287" t="n">
        <v>0</v>
      </c>
      <c r="U44" s="1287"/>
      <c r="V44" s="1288" t="n">
        <v>0</v>
      </c>
      <c r="W44" s="1288"/>
      <c r="X44" s="1334" t="n">
        <f aca="false">SUM(L44:W44)</f>
        <v>0</v>
      </c>
      <c r="Y44" s="1334"/>
      <c r="Z44" s="1335" t="str">
        <f aca="false">IF(X45=0,"",ROUNDDOWN(L45/3,1)+ROUNDDOWN((N45+P45)/6,1)+ROUNDDOWN(R45/15,1)+ROUNDDOWN((T45+V45)/30,1))</f>
        <v/>
      </c>
      <c r="AA44" s="1335"/>
      <c r="AB44" s="1335"/>
      <c r="AC44" s="1336" t="str">
        <f aca="false">IF(AF44+AG46=0,"",AF44+AG46)</f>
        <v/>
      </c>
      <c r="AD44" s="1336"/>
      <c r="AE44" s="1336"/>
      <c r="AF44" s="1337"/>
      <c r="AG44" s="1338"/>
      <c r="AH44" s="1338"/>
      <c r="AI44" s="1294" t="s">
        <v>637</v>
      </c>
      <c r="AJ44" s="1339"/>
      <c r="AK44" s="1339"/>
      <c r="AL44" s="1339"/>
      <c r="AM44" s="1339"/>
      <c r="AN44" s="1339"/>
      <c r="AO44" s="1339"/>
      <c r="AP44" s="1339"/>
      <c r="AQ44" s="1339"/>
      <c r="AR44" s="162"/>
      <c r="AS44" s="206"/>
      <c r="AT44" s="227"/>
      <c r="AU44" s="242" t="n">
        <v>15</v>
      </c>
      <c r="AV44" s="242"/>
      <c r="AW44" s="242"/>
      <c r="AX44" s="242"/>
      <c r="AY44" s="718"/>
      <c r="AZ44" s="718"/>
      <c r="BA44" s="718"/>
      <c r="BB44" s="716" t="s">
        <v>522</v>
      </c>
      <c r="BC44" s="720"/>
      <c r="BD44" s="722"/>
      <c r="BE44" s="741"/>
      <c r="BF44" s="738"/>
      <c r="BG44" s="242" t="n">
        <v>15</v>
      </c>
      <c r="BH44" s="242"/>
      <c r="BI44" s="242"/>
      <c r="BJ44" s="242"/>
      <c r="BK44" s="718"/>
      <c r="BL44" s="718"/>
      <c r="BM44" s="718"/>
      <c r="BN44" s="716" t="s">
        <v>522</v>
      </c>
      <c r="BO44" s="720"/>
      <c r="BP44" s="722"/>
      <c r="BQ44" s="206"/>
      <c r="BR44" s="206"/>
      <c r="BS44" s="206"/>
      <c r="BT44" s="206"/>
      <c r="BU44" s="206"/>
      <c r="BV44" s="206"/>
      <c r="BW44" s="206"/>
      <c r="BX44" s="206"/>
      <c r="BY44" s="206"/>
      <c r="BZ44" s="206"/>
      <c r="CA44" s="206"/>
      <c r="CB44" s="206"/>
      <c r="CC44" s="206"/>
      <c r="CD44" s="206"/>
      <c r="CE44" s="206"/>
      <c r="CF44" s="206"/>
      <c r="CG44" s="206"/>
      <c r="CH44" s="206"/>
      <c r="CI44" s="206"/>
      <c r="CJ44" s="206"/>
      <c r="CK44" s="206"/>
    </row>
    <row r="45" customFormat="false" ht="12.6" hidden="false" customHeight="true" outlineLevel="0" collapsed="false">
      <c r="A45" s="606"/>
      <c r="B45" s="874"/>
      <c r="C45" s="1411"/>
      <c r="D45" s="160"/>
      <c r="E45" s="160"/>
      <c r="F45" s="160"/>
      <c r="G45" s="160"/>
      <c r="H45" s="160"/>
      <c r="I45" s="1333"/>
      <c r="J45" s="1333"/>
      <c r="K45" s="1333"/>
      <c r="L45" s="1325"/>
      <c r="M45" s="1325"/>
      <c r="N45" s="1326"/>
      <c r="O45" s="1326"/>
      <c r="P45" s="1326"/>
      <c r="Q45" s="1326"/>
      <c r="R45" s="1326"/>
      <c r="S45" s="1326"/>
      <c r="T45" s="1326"/>
      <c r="U45" s="1326"/>
      <c r="V45" s="1327"/>
      <c r="W45" s="1327"/>
      <c r="X45" s="1328" t="n">
        <f aca="false">SUM(L45:W46)</f>
        <v>0</v>
      </c>
      <c r="Y45" s="1328"/>
      <c r="Z45" s="1335"/>
      <c r="AA45" s="1335"/>
      <c r="AB45" s="1335"/>
      <c r="AC45" s="1336"/>
      <c r="AD45" s="1336"/>
      <c r="AE45" s="1336"/>
      <c r="AF45" s="1337"/>
      <c r="AG45" s="1338"/>
      <c r="AH45" s="1338"/>
      <c r="AI45" s="1305" t="s">
        <v>638</v>
      </c>
      <c r="AJ45" s="1329"/>
      <c r="AK45" s="1329"/>
      <c r="AL45" s="1329"/>
      <c r="AM45" s="1329"/>
      <c r="AN45" s="1329"/>
      <c r="AO45" s="1329"/>
      <c r="AP45" s="1329"/>
      <c r="AQ45" s="1329"/>
      <c r="AR45" s="162"/>
      <c r="AS45" s="206"/>
      <c r="AT45" s="227"/>
      <c r="AU45" s="206"/>
      <c r="AV45" s="206"/>
      <c r="AW45" s="206"/>
      <c r="AX45" s="206"/>
      <c r="AY45" s="206"/>
      <c r="AZ45" s="206"/>
      <c r="BA45" s="206"/>
      <c r="BB45" s="206"/>
      <c r="BC45" s="206"/>
      <c r="BD45" s="206"/>
      <c r="BE45" s="683"/>
      <c r="BF45" s="684"/>
      <c r="BG45" s="206"/>
      <c r="BH45" s="206"/>
      <c r="BI45" s="206"/>
      <c r="BJ45" s="206"/>
      <c r="BK45" s="206"/>
      <c r="BL45" s="206"/>
      <c r="BM45" s="1340"/>
      <c r="BN45" s="657"/>
      <c r="BO45" s="657"/>
      <c r="BP45" s="657"/>
      <c r="BQ45" s="206"/>
      <c r="BR45" s="206"/>
      <c r="BS45" s="206"/>
      <c r="BT45" s="206"/>
      <c r="BU45" s="206"/>
      <c r="BV45" s="206"/>
      <c r="BW45" s="206"/>
      <c r="BX45" s="206"/>
      <c r="BY45" s="206"/>
      <c r="BZ45" s="206"/>
      <c r="CA45" s="206"/>
      <c r="CB45" s="206"/>
      <c r="CC45" s="206"/>
      <c r="CD45" s="206"/>
      <c r="CE45" s="206"/>
      <c r="CF45" s="206"/>
      <c r="CG45" s="206"/>
      <c r="CH45" s="206"/>
      <c r="CI45" s="206"/>
      <c r="CJ45" s="206"/>
      <c r="CK45" s="206"/>
    </row>
    <row r="46" customFormat="false" ht="12.6" hidden="false" customHeight="true" outlineLevel="0" collapsed="false">
      <c r="A46" s="606"/>
      <c r="B46" s="874"/>
      <c r="C46" s="1411"/>
      <c r="D46" s="160"/>
      <c r="E46" s="160"/>
      <c r="F46" s="160"/>
      <c r="G46" s="160"/>
      <c r="H46" s="160"/>
      <c r="I46" s="1333"/>
      <c r="J46" s="1333"/>
      <c r="K46" s="1333"/>
      <c r="L46" s="1325"/>
      <c r="M46" s="1325"/>
      <c r="N46" s="1326"/>
      <c r="O46" s="1326"/>
      <c r="P46" s="1326"/>
      <c r="Q46" s="1326"/>
      <c r="R46" s="1326"/>
      <c r="S46" s="1326"/>
      <c r="T46" s="1326"/>
      <c r="U46" s="1326"/>
      <c r="V46" s="1327"/>
      <c r="W46" s="1327"/>
      <c r="X46" s="1328"/>
      <c r="Y46" s="1328"/>
      <c r="Z46" s="1335"/>
      <c r="AA46" s="1335"/>
      <c r="AB46" s="1335"/>
      <c r="AC46" s="1336"/>
      <c r="AD46" s="1336"/>
      <c r="AE46" s="1336"/>
      <c r="AF46" s="1337"/>
      <c r="AG46" s="1330" t="n">
        <v>0</v>
      </c>
      <c r="AH46" s="1330"/>
      <c r="AI46" s="1331"/>
      <c r="AJ46" s="1332"/>
      <c r="AK46" s="1332"/>
      <c r="AL46" s="1332"/>
      <c r="AM46" s="1332"/>
      <c r="AN46" s="1332"/>
      <c r="AO46" s="1332"/>
      <c r="AP46" s="1332"/>
      <c r="AQ46" s="1332"/>
      <c r="AR46" s="162"/>
      <c r="AS46" s="206"/>
      <c r="AT46" s="227"/>
    </row>
    <row r="47" customFormat="false" ht="12.6" hidden="false" customHeight="true" outlineLevel="0" collapsed="false">
      <c r="A47" s="606"/>
      <c r="B47" s="1265"/>
      <c r="C47" s="1266"/>
      <c r="D47" s="1341"/>
      <c r="E47" s="1341"/>
      <c r="F47" s="1341"/>
      <c r="G47" s="1341"/>
      <c r="H47" s="1341"/>
      <c r="I47" s="1342"/>
      <c r="J47" s="1342"/>
      <c r="K47" s="1342"/>
      <c r="L47" s="1286" t="n">
        <v>0</v>
      </c>
      <c r="M47" s="1286"/>
      <c r="N47" s="1287" t="n">
        <v>0</v>
      </c>
      <c r="O47" s="1287"/>
      <c r="P47" s="1287" t="n">
        <v>0</v>
      </c>
      <c r="Q47" s="1287"/>
      <c r="R47" s="1287" t="n">
        <v>0</v>
      </c>
      <c r="S47" s="1287"/>
      <c r="T47" s="1287" t="n">
        <v>0</v>
      </c>
      <c r="U47" s="1287"/>
      <c r="V47" s="1288" t="n">
        <v>0</v>
      </c>
      <c r="W47" s="1288"/>
      <c r="X47" s="1334" t="n">
        <f aca="false">SUM(L47:W47)</f>
        <v>0</v>
      </c>
      <c r="Y47" s="1334"/>
      <c r="Z47" s="1343" t="str">
        <f aca="false">IF(X48=0,"",ROUNDDOWN(L48/3,1)+ROUNDDOWN((N48+P48)/6,1)+ROUNDDOWN(R48/15,1)+ROUNDDOWN((T48+V48)/30,1))</f>
        <v/>
      </c>
      <c r="AA47" s="1343"/>
      <c r="AB47" s="1343"/>
      <c r="AC47" s="1344" t="str">
        <f aca="false">IF(AF47+AG49=0,"",AF47+AG49)</f>
        <v/>
      </c>
      <c r="AD47" s="1344"/>
      <c r="AE47" s="1344"/>
      <c r="AF47" s="1345"/>
      <c r="AG47" s="1338"/>
      <c r="AH47" s="1338"/>
      <c r="AI47" s="1294" t="s">
        <v>637</v>
      </c>
      <c r="AJ47" s="1339"/>
      <c r="AK47" s="1339"/>
      <c r="AL47" s="1339"/>
      <c r="AM47" s="1339"/>
      <c r="AN47" s="1339"/>
      <c r="AO47" s="1339"/>
      <c r="AP47" s="1339"/>
      <c r="AQ47" s="1339"/>
      <c r="AR47" s="162"/>
      <c r="AS47" s="206"/>
      <c r="AT47" s="227"/>
      <c r="AU47" s="1346" t="s">
        <v>659</v>
      </c>
      <c r="AV47" s="995"/>
      <c r="AW47" s="995"/>
      <c r="AX47" s="995"/>
      <c r="AY47" s="995"/>
      <c r="AZ47" s="995"/>
      <c r="BA47" s="995"/>
      <c r="BB47" s="995"/>
      <c r="BC47" s="995"/>
      <c r="BD47" s="995"/>
      <c r="BE47" s="995"/>
      <c r="BF47" s="995"/>
      <c r="BG47" s="995"/>
      <c r="BH47" s="995"/>
      <c r="BI47" s="995"/>
      <c r="BJ47" s="995"/>
      <c r="BK47" s="995"/>
      <c r="BL47" s="995"/>
      <c r="BM47" s="995"/>
      <c r="BN47" s="995"/>
      <c r="BO47" s="995"/>
      <c r="BP47" s="995"/>
      <c r="BQ47" s="995"/>
      <c r="BR47" s="995"/>
      <c r="BS47" s="995"/>
      <c r="BT47" s="995"/>
      <c r="BU47" s="995"/>
      <c r="BV47" s="995"/>
      <c r="BW47" s="995"/>
      <c r="BX47" s="995"/>
      <c r="BY47" s="995"/>
      <c r="BZ47" s="995"/>
      <c r="CA47" s="995"/>
      <c r="CB47" s="995"/>
      <c r="CC47" s="995"/>
      <c r="CD47" s="995"/>
      <c r="CE47" s="995"/>
      <c r="CF47" s="995"/>
      <c r="CG47" s="995"/>
    </row>
    <row r="48" customFormat="false" ht="12.6" hidden="false" customHeight="true" outlineLevel="0" collapsed="false">
      <c r="A48" s="606"/>
      <c r="B48" s="874"/>
      <c r="C48" s="1411"/>
      <c r="D48" s="1341"/>
      <c r="E48" s="1341"/>
      <c r="F48" s="1341"/>
      <c r="G48" s="1341"/>
      <c r="H48" s="1341"/>
      <c r="I48" s="1342"/>
      <c r="J48" s="1342"/>
      <c r="K48" s="1342"/>
      <c r="L48" s="1347"/>
      <c r="M48" s="1347"/>
      <c r="N48" s="1348"/>
      <c r="O48" s="1348"/>
      <c r="P48" s="1348"/>
      <c r="Q48" s="1348"/>
      <c r="R48" s="1348"/>
      <c r="S48" s="1348"/>
      <c r="T48" s="1348"/>
      <c r="U48" s="1348"/>
      <c r="V48" s="1349"/>
      <c r="W48" s="1349"/>
      <c r="X48" s="1350" t="n">
        <f aca="false">SUM(L48:W49)</f>
        <v>0</v>
      </c>
      <c r="Y48" s="1350"/>
      <c r="Z48" s="1343"/>
      <c r="AA48" s="1343"/>
      <c r="AB48" s="1343"/>
      <c r="AC48" s="1344"/>
      <c r="AD48" s="1344"/>
      <c r="AE48" s="1344"/>
      <c r="AF48" s="1345"/>
      <c r="AG48" s="1338"/>
      <c r="AH48" s="1338"/>
      <c r="AI48" s="1305" t="s">
        <v>638</v>
      </c>
      <c r="AJ48" s="1329"/>
      <c r="AK48" s="1329"/>
      <c r="AL48" s="1329"/>
      <c r="AM48" s="1329"/>
      <c r="AN48" s="1329"/>
      <c r="AO48" s="1329"/>
      <c r="AP48" s="1329"/>
      <c r="AQ48" s="1329"/>
      <c r="AR48" s="162"/>
      <c r="AS48" s="206"/>
      <c r="AT48" s="1351"/>
      <c r="AU48" s="1142" t="s">
        <v>660</v>
      </c>
      <c r="AV48" s="1142"/>
      <c r="AW48" s="1142"/>
      <c r="AX48" s="1142"/>
      <c r="AY48" s="1142"/>
      <c r="AZ48" s="1142"/>
      <c r="BA48" s="1142"/>
      <c r="BB48" s="1142"/>
      <c r="BC48" s="1142"/>
      <c r="BD48" s="1142"/>
      <c r="BE48" s="1142"/>
      <c r="BF48" s="1142"/>
      <c r="BG48" s="1142"/>
      <c r="BH48" s="1142"/>
      <c r="BI48" s="1142"/>
      <c r="BJ48" s="1142"/>
      <c r="BK48" s="1142"/>
      <c r="BL48" s="1142"/>
      <c r="BM48" s="1142"/>
      <c r="BN48" s="1142"/>
      <c r="BO48" s="1142"/>
      <c r="BP48" s="1142"/>
      <c r="BQ48" s="1142"/>
      <c r="BR48" s="1142"/>
      <c r="BS48" s="1142"/>
      <c r="BT48" s="1142"/>
      <c r="BU48" s="1142"/>
      <c r="BV48" s="1142"/>
      <c r="BW48" s="1142"/>
      <c r="BX48" s="1142"/>
      <c r="BY48" s="1142"/>
      <c r="BZ48" s="1142"/>
      <c r="CA48" s="1142"/>
      <c r="CB48" s="1143"/>
      <c r="CC48" s="1143"/>
      <c r="CD48" s="1143"/>
      <c r="CE48" s="1143"/>
      <c r="CF48" s="1143"/>
      <c r="CG48" s="1144"/>
    </row>
    <row r="49" customFormat="false" ht="12.6" hidden="false" customHeight="true" outlineLevel="0" collapsed="false">
      <c r="A49" s="606"/>
      <c r="B49" s="874"/>
      <c r="C49" s="1411"/>
      <c r="D49" s="1341"/>
      <c r="E49" s="1341"/>
      <c r="F49" s="1341"/>
      <c r="G49" s="1341"/>
      <c r="H49" s="1341"/>
      <c r="I49" s="1342"/>
      <c r="J49" s="1342"/>
      <c r="K49" s="1342"/>
      <c r="L49" s="1347"/>
      <c r="M49" s="1347"/>
      <c r="N49" s="1348"/>
      <c r="O49" s="1348"/>
      <c r="P49" s="1348"/>
      <c r="Q49" s="1348"/>
      <c r="R49" s="1348"/>
      <c r="S49" s="1348"/>
      <c r="T49" s="1348"/>
      <c r="U49" s="1348"/>
      <c r="V49" s="1349"/>
      <c r="W49" s="1349"/>
      <c r="X49" s="1350"/>
      <c r="Y49" s="1350"/>
      <c r="Z49" s="1343"/>
      <c r="AA49" s="1343"/>
      <c r="AB49" s="1343"/>
      <c r="AC49" s="1344"/>
      <c r="AD49" s="1344"/>
      <c r="AE49" s="1344"/>
      <c r="AF49" s="1345"/>
      <c r="AG49" s="1352" t="n">
        <v>0</v>
      </c>
      <c r="AH49" s="1352"/>
      <c r="AI49" s="1353"/>
      <c r="AJ49" s="1354"/>
      <c r="AK49" s="1354"/>
      <c r="AL49" s="1354"/>
      <c r="AM49" s="1354"/>
      <c r="AN49" s="1354"/>
      <c r="AO49" s="1354"/>
      <c r="AP49" s="1354"/>
      <c r="AQ49" s="1354"/>
      <c r="AR49" s="162"/>
      <c r="AS49" s="206"/>
      <c r="AT49" s="1351"/>
      <c r="AU49" s="1145"/>
      <c r="AV49" s="1150" t="s">
        <v>535</v>
      </c>
      <c r="AW49" s="1151" t="s">
        <v>661</v>
      </c>
      <c r="AX49" s="1151"/>
      <c r="AY49" s="1151"/>
      <c r="AZ49" s="1151"/>
      <c r="BA49" s="1151"/>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row>
    <row r="50" customFormat="false" ht="12.6" hidden="false" customHeight="true" outlineLevel="0" collapsed="false">
      <c r="A50" s="606"/>
      <c r="B50" s="1265"/>
      <c r="C50" s="1266"/>
      <c r="D50" s="1355" t="s">
        <v>286</v>
      </c>
      <c r="E50" s="1355"/>
      <c r="F50" s="1355"/>
      <c r="G50" s="1355"/>
      <c r="H50" s="1355"/>
      <c r="I50" s="1356" t="str">
        <f aca="false">IF(SUM(I26:K49)=0,"",SUM(I26:K49))</f>
        <v/>
      </c>
      <c r="J50" s="1356"/>
      <c r="K50" s="1356"/>
      <c r="L50" s="1357" t="n">
        <f aca="false">SUM(L26,L29,L32,L35,L38,L41,L44,L47)</f>
        <v>0</v>
      </c>
      <c r="M50" s="1357"/>
      <c r="N50" s="1358" t="n">
        <f aca="false">SUM(N26,N29,N32,N35,N38,N41,N44,N47)</f>
        <v>0</v>
      </c>
      <c r="O50" s="1358"/>
      <c r="P50" s="1358" t="n">
        <f aca="false">SUM(P26,P29,P32,P35,P38,P41,P44,P47)</f>
        <v>0</v>
      </c>
      <c r="Q50" s="1358"/>
      <c r="R50" s="1358" t="n">
        <f aca="false">SUM(R26,R29,R32,R35,R38,R41,R44,R47)</f>
        <v>0</v>
      </c>
      <c r="S50" s="1358"/>
      <c r="T50" s="1358" t="n">
        <f aca="false">SUM(T26,T29,T32,T35,T38,T41,T44,T47)</f>
        <v>0</v>
      </c>
      <c r="U50" s="1358"/>
      <c r="V50" s="1358" t="n">
        <f aca="false">SUM(V26,V29,V32,V35,V38,V41,V44,V47)</f>
        <v>0</v>
      </c>
      <c r="W50" s="1358"/>
      <c r="X50" s="1359" t="n">
        <f aca="false">SUM(L50:W50)</f>
        <v>0</v>
      </c>
      <c r="Y50" s="1359"/>
      <c r="Z50" s="1360" t="n">
        <f aca="false">ROUND(SUM(Z26:AB49),0)</f>
        <v>0</v>
      </c>
      <c r="AA50" s="1360"/>
      <c r="AB50" s="1360"/>
      <c r="AC50" s="1361" t="str">
        <f aca="false">IF(AF50+AG52=0,"",AF50+AG52)</f>
        <v/>
      </c>
      <c r="AD50" s="1361"/>
      <c r="AE50" s="1361"/>
      <c r="AF50" s="1362" t="n">
        <f aca="false">SUM(AF26:AF49)</f>
        <v>0</v>
      </c>
      <c r="AG50" s="1363" t="n">
        <f aca="false">SUM(AG26,AG29,AG32,AG35,AG38,AG41,AG44,AG47)</f>
        <v>0</v>
      </c>
      <c r="AH50" s="1363"/>
      <c r="AI50" s="1364"/>
      <c r="AJ50" s="1365"/>
      <c r="AK50" s="1365"/>
      <c r="AL50" s="1365"/>
      <c r="AM50" s="1365"/>
      <c r="AN50" s="1365"/>
      <c r="AO50" s="1365"/>
      <c r="AP50" s="1365"/>
      <c r="AQ50" s="1365"/>
      <c r="AR50" s="162"/>
      <c r="AS50" s="206"/>
      <c r="AT50" s="1351"/>
      <c r="AU50" s="1157"/>
      <c r="AV50" s="1150"/>
      <c r="AW50" s="1151"/>
      <c r="AX50" s="1151"/>
      <c r="AY50" s="1151"/>
      <c r="AZ50" s="1151"/>
      <c r="BA50" s="1151"/>
      <c r="BB50" s="1151"/>
      <c r="BC50" s="1151"/>
      <c r="BD50" s="1151"/>
      <c r="BE50" s="1151"/>
      <c r="BF50" s="1151"/>
      <c r="BG50" s="1151"/>
      <c r="BH50" s="1151"/>
      <c r="BI50" s="1151"/>
      <c r="BJ50" s="1151"/>
      <c r="BK50" s="1151"/>
      <c r="BL50" s="1151"/>
      <c r="BM50" s="1151"/>
      <c r="BN50" s="1151"/>
      <c r="BO50" s="1151"/>
      <c r="BP50" s="1151"/>
      <c r="BQ50" s="1151"/>
      <c r="BR50" s="1151"/>
      <c r="BS50" s="1151"/>
      <c r="BT50" s="1151"/>
      <c r="BU50" s="1151"/>
      <c r="BV50" s="1151"/>
      <c r="BW50" s="1151"/>
      <c r="BX50" s="1151"/>
      <c r="BY50" s="1151"/>
      <c r="BZ50" s="1151"/>
      <c r="CA50" s="1151"/>
      <c r="CB50" s="1151"/>
      <c r="CC50" s="1151"/>
      <c r="CD50" s="1151"/>
      <c r="CE50" s="1151"/>
      <c r="CF50" s="1151"/>
      <c r="CG50" s="1151"/>
    </row>
    <row r="51" customFormat="false" ht="12.6" hidden="false" customHeight="true" outlineLevel="0" collapsed="false">
      <c r="A51" s="606"/>
      <c r="B51" s="874"/>
      <c r="C51" s="1411"/>
      <c r="D51" s="1355"/>
      <c r="E51" s="1355"/>
      <c r="F51" s="1355"/>
      <c r="G51" s="1355"/>
      <c r="H51" s="1355"/>
      <c r="I51" s="1356"/>
      <c r="J51" s="1356"/>
      <c r="K51" s="1356"/>
      <c r="L51" s="1366" t="n">
        <f aca="false">SUM(L27,L30,L33,L36,L39,L42,L45,L48)</f>
        <v>0</v>
      </c>
      <c r="M51" s="1366"/>
      <c r="N51" s="1367" t="n">
        <f aca="false">SUM(N27,N30,N33,N36,N39,N42,N45,N48)</f>
        <v>0</v>
      </c>
      <c r="O51" s="1367"/>
      <c r="P51" s="1367" t="n">
        <f aca="false">SUM(P27,P30,P33,P36,P39,P42,P45,P48)</f>
        <v>0</v>
      </c>
      <c r="Q51" s="1367"/>
      <c r="R51" s="1367" t="n">
        <f aca="false">SUM(R27,R30,R33,R36,R39,R42,R45,R48)</f>
        <v>0</v>
      </c>
      <c r="S51" s="1367"/>
      <c r="T51" s="1367" t="n">
        <f aca="false">SUM(T27,T30,T33,T36,T39,T42,T45,T48)</f>
        <v>0</v>
      </c>
      <c r="U51" s="1367"/>
      <c r="V51" s="1367" t="n">
        <f aca="false">SUM(V27,V30,V33,V36,V39,V42,V45,V48)</f>
        <v>0</v>
      </c>
      <c r="W51" s="1367"/>
      <c r="X51" s="1328" t="n">
        <f aca="false">SUM(L51:W52)</f>
        <v>0</v>
      </c>
      <c r="Y51" s="1328"/>
      <c r="Z51" s="1360"/>
      <c r="AA51" s="1360"/>
      <c r="AB51" s="1360"/>
      <c r="AC51" s="1361"/>
      <c r="AD51" s="1361"/>
      <c r="AE51" s="1361"/>
      <c r="AF51" s="1362"/>
      <c r="AG51" s="1363"/>
      <c r="AH51" s="1363"/>
      <c r="AI51" s="1305"/>
      <c r="AJ51" s="1329"/>
      <c r="AK51" s="1329"/>
      <c r="AL51" s="1329"/>
      <c r="AM51" s="1329"/>
      <c r="AN51" s="1329"/>
      <c r="AO51" s="1329"/>
      <c r="AP51" s="1329"/>
      <c r="AQ51" s="1329"/>
      <c r="AR51" s="162"/>
      <c r="AS51" s="206"/>
      <c r="AT51" s="1351"/>
      <c r="AU51" s="1157"/>
      <c r="AV51" s="998"/>
      <c r="AW51" s="1151"/>
      <c r="AX51" s="1151"/>
      <c r="AY51" s="1151"/>
      <c r="AZ51" s="1151"/>
      <c r="BA51" s="1151"/>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row>
    <row r="52" customFormat="false" ht="12.6" hidden="false" customHeight="true" outlineLevel="0" collapsed="false">
      <c r="A52" s="606"/>
      <c r="B52" s="874"/>
      <c r="C52" s="1411"/>
      <c r="D52" s="1355"/>
      <c r="E52" s="1355"/>
      <c r="F52" s="1355"/>
      <c r="G52" s="1355"/>
      <c r="H52" s="1355"/>
      <c r="I52" s="1356"/>
      <c r="J52" s="1356"/>
      <c r="K52" s="1356"/>
      <c r="L52" s="1366"/>
      <c r="M52" s="1366"/>
      <c r="N52" s="1367"/>
      <c r="O52" s="1367"/>
      <c r="P52" s="1367"/>
      <c r="Q52" s="1367"/>
      <c r="R52" s="1367"/>
      <c r="S52" s="1367"/>
      <c r="T52" s="1367"/>
      <c r="U52" s="1367"/>
      <c r="V52" s="1367"/>
      <c r="W52" s="1367"/>
      <c r="X52" s="1328"/>
      <c r="Y52" s="1328"/>
      <c r="Z52" s="1360"/>
      <c r="AA52" s="1360"/>
      <c r="AB52" s="1360"/>
      <c r="AC52" s="1361"/>
      <c r="AD52" s="1361"/>
      <c r="AE52" s="1361"/>
      <c r="AF52" s="1362"/>
      <c r="AG52" s="1368" t="n">
        <f aca="false">SUM(AG28,AG31,AG34,AG37,AG40,AG43,AG46,AG49)</f>
        <v>0</v>
      </c>
      <c r="AH52" s="1368"/>
      <c r="AI52" s="1331"/>
      <c r="AJ52" s="1332"/>
      <c r="AK52" s="1332"/>
      <c r="AL52" s="1332"/>
      <c r="AM52" s="1332"/>
      <c r="AN52" s="1332"/>
      <c r="AO52" s="1332"/>
      <c r="AP52" s="1332"/>
      <c r="AQ52" s="1332"/>
      <c r="AR52" s="162"/>
      <c r="AS52" s="206"/>
      <c r="AT52" s="1351"/>
      <c r="AU52" s="1157"/>
      <c r="AV52" s="998"/>
      <c r="AW52" s="1151"/>
      <c r="AX52" s="1151"/>
      <c r="AY52" s="1151"/>
      <c r="AZ52" s="1151"/>
      <c r="BA52" s="1151"/>
      <c r="BB52" s="1151"/>
      <c r="BC52" s="1151"/>
      <c r="BD52" s="1151"/>
      <c r="BE52" s="1151"/>
      <c r="BF52" s="1151"/>
      <c r="BG52" s="1151"/>
      <c r="BH52" s="1151"/>
      <c r="BI52" s="1151"/>
      <c r="BJ52" s="1151"/>
      <c r="BK52" s="1151"/>
      <c r="BL52" s="1151"/>
      <c r="BM52" s="1151"/>
      <c r="BN52" s="1151"/>
      <c r="BO52" s="1151"/>
      <c r="BP52" s="1151"/>
      <c r="BQ52" s="1151"/>
      <c r="BR52" s="1151"/>
      <c r="BS52" s="1151"/>
      <c r="BT52" s="1151"/>
      <c r="BU52" s="1151"/>
      <c r="BV52" s="1151"/>
      <c r="BW52" s="1151"/>
      <c r="BX52" s="1151"/>
      <c r="BY52" s="1151"/>
      <c r="BZ52" s="1151"/>
      <c r="CA52" s="1151"/>
      <c r="CB52" s="1151"/>
      <c r="CC52" s="1151"/>
      <c r="CD52" s="1151"/>
      <c r="CE52" s="1151"/>
      <c r="CF52" s="1151"/>
      <c r="CG52" s="1151"/>
    </row>
    <row r="53" customFormat="false" ht="12.6" hidden="false" customHeight="true" outlineLevel="0" collapsed="false">
      <c r="A53" s="606"/>
      <c r="B53" s="1265"/>
      <c r="C53" s="1266"/>
      <c r="D53" s="1369" t="s">
        <v>662</v>
      </c>
      <c r="E53" s="1369"/>
      <c r="F53" s="1369"/>
      <c r="G53" s="1369"/>
      <c r="H53" s="1369"/>
      <c r="I53" s="1369"/>
      <c r="J53" s="1369"/>
      <c r="K53" s="1369"/>
      <c r="L53" s="1369"/>
      <c r="M53" s="1369"/>
      <c r="N53" s="1369"/>
      <c r="O53" s="1369"/>
      <c r="P53" s="1369"/>
      <c r="Q53" s="1369"/>
      <c r="R53" s="1369"/>
      <c r="S53" s="1369"/>
      <c r="T53" s="1369"/>
      <c r="U53" s="1369"/>
      <c r="V53" s="1369"/>
      <c r="W53" s="1369"/>
      <c r="X53" s="1369"/>
      <c r="Y53" s="1369"/>
      <c r="Z53" s="1369"/>
      <c r="AA53" s="1369"/>
      <c r="AB53" s="1369"/>
      <c r="AC53" s="1370" t="str">
        <f aca="false">IF(AF53+AG55=0,"",AF53+AG55)</f>
        <v/>
      </c>
      <c r="AD53" s="1370"/>
      <c r="AE53" s="1370"/>
      <c r="AF53" s="1371"/>
      <c r="AG53" s="1319"/>
      <c r="AH53" s="1319"/>
      <c r="AI53" s="1364" t="s">
        <v>637</v>
      </c>
      <c r="AJ53" s="1365"/>
      <c r="AK53" s="1365"/>
      <c r="AL53" s="1365"/>
      <c r="AM53" s="1365"/>
      <c r="AN53" s="1365"/>
      <c r="AO53" s="1365"/>
      <c r="AP53" s="1365"/>
      <c r="AQ53" s="1365"/>
      <c r="AR53" s="162"/>
      <c r="AS53" s="206"/>
      <c r="AT53" s="1351"/>
      <c r="AU53" s="1145"/>
      <c r="AV53" s="998"/>
      <c r="AW53" s="1151"/>
      <c r="AX53" s="1151"/>
      <c r="AY53" s="1151"/>
      <c r="AZ53" s="1151"/>
      <c r="BA53" s="1151"/>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row>
    <row r="54" customFormat="false" ht="12.6" hidden="false" customHeight="true" outlineLevel="0" collapsed="false">
      <c r="A54" s="606"/>
      <c r="B54" s="874"/>
      <c r="C54" s="1411"/>
      <c r="D54" s="1369"/>
      <c r="E54" s="1369"/>
      <c r="F54" s="1369"/>
      <c r="G54" s="1369"/>
      <c r="H54" s="1369"/>
      <c r="I54" s="1369"/>
      <c r="J54" s="1369"/>
      <c r="K54" s="1369"/>
      <c r="L54" s="1369"/>
      <c r="M54" s="1369"/>
      <c r="N54" s="1369"/>
      <c r="O54" s="1369"/>
      <c r="P54" s="1369"/>
      <c r="Q54" s="1369"/>
      <c r="R54" s="1369"/>
      <c r="S54" s="1369"/>
      <c r="T54" s="1369"/>
      <c r="U54" s="1369"/>
      <c r="V54" s="1369"/>
      <c r="W54" s="1369"/>
      <c r="X54" s="1369"/>
      <c r="Y54" s="1369"/>
      <c r="Z54" s="1369"/>
      <c r="AA54" s="1369"/>
      <c r="AB54" s="1369"/>
      <c r="AC54" s="1370"/>
      <c r="AD54" s="1370"/>
      <c r="AE54" s="1370"/>
      <c r="AF54" s="1371"/>
      <c r="AG54" s="1319"/>
      <c r="AH54" s="1319"/>
      <c r="AI54" s="1305" t="s">
        <v>638</v>
      </c>
      <c r="AJ54" s="1329"/>
      <c r="AK54" s="1329"/>
      <c r="AL54" s="1329"/>
      <c r="AM54" s="1329"/>
      <c r="AN54" s="1329"/>
      <c r="AO54" s="1329"/>
      <c r="AP54" s="1329"/>
      <c r="AQ54" s="1329"/>
      <c r="AR54" s="162"/>
      <c r="AS54" s="206"/>
      <c r="AT54" s="1351"/>
      <c r="AU54" s="1145"/>
      <c r="AV54" s="1175"/>
      <c r="AW54" s="1151"/>
      <c r="AX54" s="1151"/>
      <c r="AY54" s="1151"/>
      <c r="AZ54" s="1151"/>
      <c r="BA54" s="1151"/>
      <c r="BB54" s="1151"/>
      <c r="BC54" s="1151"/>
      <c r="BD54" s="1151"/>
      <c r="BE54" s="1151"/>
      <c r="BF54" s="1151"/>
      <c r="BG54" s="1151"/>
      <c r="BH54" s="1151"/>
      <c r="BI54" s="1151"/>
      <c r="BJ54" s="1151"/>
      <c r="BK54" s="1151"/>
      <c r="BL54" s="1151"/>
      <c r="BM54" s="1151"/>
      <c r="BN54" s="1151"/>
      <c r="BO54" s="1151"/>
      <c r="BP54" s="1151"/>
      <c r="BQ54" s="1151"/>
      <c r="BR54" s="1151"/>
      <c r="BS54" s="1151"/>
      <c r="BT54" s="1151"/>
      <c r="BU54" s="1151"/>
      <c r="BV54" s="1151"/>
      <c r="BW54" s="1151"/>
      <c r="BX54" s="1151"/>
      <c r="BY54" s="1151"/>
      <c r="BZ54" s="1151"/>
      <c r="CA54" s="1151"/>
      <c r="CB54" s="1151"/>
      <c r="CC54" s="1151"/>
      <c r="CD54" s="1151"/>
      <c r="CE54" s="1151"/>
      <c r="CF54" s="1151"/>
      <c r="CG54" s="1151"/>
    </row>
    <row r="55" customFormat="false" ht="12.6" hidden="false" customHeight="true" outlineLevel="0" collapsed="false">
      <c r="A55" s="606"/>
      <c r="B55" s="874"/>
      <c r="C55" s="1411"/>
      <c r="D55" s="1369"/>
      <c r="E55" s="1369"/>
      <c r="F55" s="1369"/>
      <c r="G55" s="1369"/>
      <c r="H55" s="1369"/>
      <c r="I55" s="1369"/>
      <c r="J55" s="1369"/>
      <c r="K55" s="1369"/>
      <c r="L55" s="1369"/>
      <c r="M55" s="1369"/>
      <c r="N55" s="1369"/>
      <c r="O55" s="1369"/>
      <c r="P55" s="1369"/>
      <c r="Q55" s="1369"/>
      <c r="R55" s="1369"/>
      <c r="S55" s="1369"/>
      <c r="T55" s="1369"/>
      <c r="U55" s="1369"/>
      <c r="V55" s="1369"/>
      <c r="W55" s="1369"/>
      <c r="X55" s="1369"/>
      <c r="Y55" s="1369"/>
      <c r="Z55" s="1369"/>
      <c r="AA55" s="1369"/>
      <c r="AB55" s="1369"/>
      <c r="AC55" s="1370"/>
      <c r="AD55" s="1370"/>
      <c r="AE55" s="1370"/>
      <c r="AF55" s="1371"/>
      <c r="AG55" s="1352" t="n">
        <v>0</v>
      </c>
      <c r="AH55" s="1352"/>
      <c r="AI55" s="1353"/>
      <c r="AJ55" s="1354"/>
      <c r="AK55" s="1354"/>
      <c r="AL55" s="1354"/>
      <c r="AM55" s="1354"/>
      <c r="AN55" s="1354"/>
      <c r="AO55" s="1354"/>
      <c r="AP55" s="1354"/>
      <c r="AQ55" s="1354"/>
      <c r="AR55" s="162"/>
      <c r="AS55" s="206"/>
      <c r="AT55" s="1351"/>
      <c r="AU55" s="1176"/>
      <c r="AV55" s="1175"/>
      <c r="AW55" s="1151"/>
      <c r="AX55" s="1151"/>
      <c r="AY55" s="1151"/>
      <c r="AZ55" s="1151"/>
      <c r="BA55" s="1151"/>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row>
    <row r="56" customFormat="false" ht="12" hidden="false" customHeight="true" outlineLevel="0" collapsed="false">
      <c r="A56" s="606"/>
      <c r="B56" s="1265"/>
      <c r="C56" s="893"/>
      <c r="D56" s="1372" t="s">
        <v>665</v>
      </c>
      <c r="E56" s="1372"/>
      <c r="F56" s="1372"/>
      <c r="G56" s="1372"/>
      <c r="H56" s="1372"/>
      <c r="I56" s="1372"/>
      <c r="J56" s="1372"/>
      <c r="K56" s="1372"/>
      <c r="L56" s="1372"/>
      <c r="M56" s="1372"/>
      <c r="N56" s="1372"/>
      <c r="O56" s="1372"/>
      <c r="P56" s="1372"/>
      <c r="Q56" s="1372"/>
      <c r="R56" s="1372"/>
      <c r="S56" s="1372"/>
      <c r="T56" s="1372"/>
      <c r="U56" s="1372"/>
      <c r="V56" s="1372"/>
      <c r="W56" s="1372"/>
      <c r="X56" s="1372"/>
      <c r="Y56" s="1372"/>
      <c r="Z56" s="1372"/>
      <c r="AA56" s="1372"/>
      <c r="AB56" s="1372"/>
      <c r="AC56" s="1373" t="str">
        <f aca="false">IF(AF56+AG58=0,"",ROUND(AF56+AG58,1))</f>
        <v/>
      </c>
      <c r="AD56" s="1373"/>
      <c r="AE56" s="1373"/>
      <c r="AF56" s="1374"/>
      <c r="AG56" s="1319"/>
      <c r="AH56" s="1319"/>
      <c r="AI56" s="1364" t="s">
        <v>637</v>
      </c>
      <c r="AJ56" s="1365"/>
      <c r="AK56" s="1365"/>
      <c r="AL56" s="1365"/>
      <c r="AM56" s="1365"/>
      <c r="AN56" s="1365"/>
      <c r="AO56" s="1365"/>
      <c r="AP56" s="1365"/>
      <c r="AQ56" s="1365"/>
      <c r="AR56" s="162"/>
      <c r="AS56" s="1435"/>
      <c r="AT56" s="1375"/>
      <c r="AU56" s="1176"/>
      <c r="AV56" s="1175"/>
      <c r="AW56" s="1151"/>
      <c r="AX56" s="1151"/>
      <c r="AY56" s="1151"/>
      <c r="AZ56" s="1151"/>
      <c r="BA56" s="1151"/>
      <c r="BB56" s="1151"/>
      <c r="BC56" s="1151"/>
      <c r="BD56" s="1151"/>
      <c r="BE56" s="1151"/>
      <c r="BF56" s="1151"/>
      <c r="BG56" s="1151"/>
      <c r="BH56" s="1151"/>
      <c r="BI56" s="1151"/>
      <c r="BJ56" s="1151"/>
      <c r="BK56" s="1151"/>
      <c r="BL56" s="1151"/>
      <c r="BM56" s="1151"/>
      <c r="BN56" s="1151"/>
      <c r="BO56" s="1151"/>
      <c r="BP56" s="1151"/>
      <c r="BQ56" s="1151"/>
      <c r="BR56" s="1151"/>
      <c r="BS56" s="1151"/>
      <c r="BT56" s="1151"/>
      <c r="BU56" s="1151"/>
      <c r="BV56" s="1151"/>
      <c r="BW56" s="1151"/>
      <c r="BX56" s="1151"/>
      <c r="BY56" s="1151"/>
      <c r="BZ56" s="1151"/>
      <c r="CA56" s="1151"/>
      <c r="CB56" s="1151"/>
      <c r="CC56" s="1151"/>
      <c r="CD56" s="1151"/>
      <c r="CE56" s="1151"/>
      <c r="CF56" s="1151"/>
      <c r="CG56" s="1151"/>
    </row>
    <row r="57" customFormat="false" ht="12" hidden="false" customHeight="true" outlineLevel="0" collapsed="false">
      <c r="A57" s="606"/>
      <c r="B57" s="874"/>
      <c r="C57" s="884"/>
      <c r="D57" s="1372"/>
      <c r="E57" s="1372"/>
      <c r="F57" s="1372"/>
      <c r="G57" s="1372"/>
      <c r="H57" s="1372"/>
      <c r="I57" s="1372"/>
      <c r="J57" s="1372"/>
      <c r="K57" s="1372"/>
      <c r="L57" s="1372"/>
      <c r="M57" s="1372"/>
      <c r="N57" s="1372"/>
      <c r="O57" s="1372"/>
      <c r="P57" s="1372"/>
      <c r="Q57" s="1372"/>
      <c r="R57" s="1372"/>
      <c r="S57" s="1372"/>
      <c r="T57" s="1372"/>
      <c r="U57" s="1372"/>
      <c r="V57" s="1372"/>
      <c r="W57" s="1372"/>
      <c r="X57" s="1372"/>
      <c r="Y57" s="1372"/>
      <c r="Z57" s="1372"/>
      <c r="AA57" s="1372"/>
      <c r="AB57" s="1372"/>
      <c r="AC57" s="1373"/>
      <c r="AD57" s="1373"/>
      <c r="AE57" s="1373"/>
      <c r="AF57" s="1374"/>
      <c r="AG57" s="1319"/>
      <c r="AH57" s="1319"/>
      <c r="AI57" s="1305" t="s">
        <v>638</v>
      </c>
      <c r="AJ57" s="1329"/>
      <c r="AK57" s="1329"/>
      <c r="AL57" s="1329"/>
      <c r="AM57" s="1329"/>
      <c r="AN57" s="1329"/>
      <c r="AO57" s="1329"/>
      <c r="AP57" s="1329"/>
      <c r="AQ57" s="1329"/>
      <c r="AR57" s="162"/>
      <c r="AS57" s="1435"/>
      <c r="AT57" s="1375"/>
      <c r="AU57" s="1176"/>
      <c r="AV57" s="1175"/>
      <c r="AW57" s="1151"/>
      <c r="AX57" s="1151"/>
      <c r="AY57" s="1151"/>
      <c r="AZ57" s="1151"/>
      <c r="BA57" s="1151"/>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row>
    <row r="58" customFormat="false" ht="12" hidden="false" customHeight="true" outlineLevel="0" collapsed="false">
      <c r="A58" s="606"/>
      <c r="B58" s="874"/>
      <c r="C58" s="884"/>
      <c r="D58" s="1372"/>
      <c r="E58" s="1372"/>
      <c r="F58" s="1372"/>
      <c r="G58" s="1372"/>
      <c r="H58" s="1372"/>
      <c r="I58" s="1372"/>
      <c r="J58" s="1372"/>
      <c r="K58" s="1372"/>
      <c r="L58" s="1372"/>
      <c r="M58" s="1372"/>
      <c r="N58" s="1372"/>
      <c r="O58" s="1372"/>
      <c r="P58" s="1372"/>
      <c r="Q58" s="1372"/>
      <c r="R58" s="1372"/>
      <c r="S58" s="1372"/>
      <c r="T58" s="1372"/>
      <c r="U58" s="1372"/>
      <c r="V58" s="1372"/>
      <c r="W58" s="1372"/>
      <c r="X58" s="1372"/>
      <c r="Y58" s="1372"/>
      <c r="Z58" s="1372"/>
      <c r="AA58" s="1372"/>
      <c r="AB58" s="1372"/>
      <c r="AC58" s="1373"/>
      <c r="AD58" s="1373"/>
      <c r="AE58" s="1373"/>
      <c r="AF58" s="1374"/>
      <c r="AG58" s="1376" t="n">
        <v>0</v>
      </c>
      <c r="AH58" s="1376"/>
      <c r="AI58" s="1331"/>
      <c r="AJ58" s="1332"/>
      <c r="AK58" s="1332"/>
      <c r="AL58" s="1332"/>
      <c r="AM58" s="1332"/>
      <c r="AN58" s="1332"/>
      <c r="AO58" s="1332"/>
      <c r="AP58" s="1332"/>
      <c r="AQ58" s="1332"/>
      <c r="AR58" s="162"/>
      <c r="AS58" s="206"/>
      <c r="AT58" s="1351"/>
      <c r="AU58" s="1176"/>
      <c r="AV58" s="1175"/>
      <c r="AW58" s="1151"/>
      <c r="AX58" s="1151"/>
      <c r="AY58" s="1151"/>
      <c r="AZ58" s="1151"/>
      <c r="BA58" s="1151"/>
      <c r="BB58" s="1151"/>
      <c r="BC58" s="1151"/>
      <c r="BD58" s="1151"/>
      <c r="BE58" s="1151"/>
      <c r="BF58" s="1151"/>
      <c r="BG58" s="1151"/>
      <c r="BH58" s="1151"/>
      <c r="BI58" s="1151"/>
      <c r="BJ58" s="1151"/>
      <c r="BK58" s="1151"/>
      <c r="BL58" s="1151"/>
      <c r="BM58" s="1151"/>
      <c r="BN58" s="1151"/>
      <c r="BO58" s="1151"/>
      <c r="BP58" s="1151"/>
      <c r="BQ58" s="1151"/>
      <c r="BR58" s="1151"/>
      <c r="BS58" s="1151"/>
      <c r="BT58" s="1151"/>
      <c r="BU58" s="1151"/>
      <c r="BV58" s="1151"/>
      <c r="BW58" s="1151"/>
      <c r="BX58" s="1151"/>
      <c r="BY58" s="1151"/>
      <c r="BZ58" s="1151"/>
      <c r="CA58" s="1151"/>
      <c r="CB58" s="1151"/>
      <c r="CC58" s="1151"/>
      <c r="CD58" s="1151"/>
      <c r="CE58" s="1151"/>
      <c r="CF58" s="1151"/>
      <c r="CG58" s="1151"/>
    </row>
    <row r="59" customFormat="false" ht="12" hidden="false" customHeight="true" outlineLevel="0" collapsed="false">
      <c r="A59" s="606"/>
      <c r="B59" s="874"/>
      <c r="E59" s="1436"/>
      <c r="F59" s="207" t="s">
        <v>499</v>
      </c>
      <c r="G59" s="1437"/>
      <c r="H59" s="1437"/>
      <c r="J59" s="1437"/>
      <c r="K59" s="1437"/>
      <c r="L59" s="428"/>
      <c r="M59" s="207"/>
      <c r="N59" s="207"/>
      <c r="O59" s="1436" t="s">
        <v>668</v>
      </c>
      <c r="P59" s="1436"/>
      <c r="Q59" s="207"/>
      <c r="R59" s="1438"/>
      <c r="S59" s="1439"/>
      <c r="T59" s="1439"/>
      <c r="U59" s="207"/>
      <c r="V59" s="1436"/>
      <c r="W59" s="1436"/>
      <c r="X59" s="1436"/>
      <c r="Y59" s="1436"/>
      <c r="Z59" s="1436"/>
      <c r="AA59" s="1436"/>
      <c r="AB59" s="1436"/>
      <c r="AC59" s="1436"/>
      <c r="AD59" s="1436"/>
      <c r="AE59" s="1436"/>
      <c r="AF59" s="1436"/>
      <c r="AG59" s="1377"/>
      <c r="AH59" s="1377"/>
      <c r="AI59" s="1377"/>
      <c r="AJ59" s="1436"/>
      <c r="AK59" s="1436"/>
      <c r="AL59" s="1436"/>
      <c r="AM59" s="207"/>
      <c r="AN59" s="1440"/>
      <c r="AO59" s="1436"/>
      <c r="AP59" s="1441"/>
      <c r="AR59" s="162"/>
      <c r="AS59" s="206"/>
      <c r="AT59" s="1351"/>
      <c r="AU59" s="1176"/>
      <c r="AV59" s="1175"/>
      <c r="AW59" s="1151"/>
      <c r="AX59" s="1151"/>
      <c r="AY59" s="1151"/>
      <c r="AZ59" s="1151"/>
      <c r="BA59" s="1151"/>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row>
    <row r="60" customFormat="false" ht="12" hidden="false" customHeight="true" outlineLevel="0" collapsed="false">
      <c r="A60" s="606"/>
      <c r="B60" s="874"/>
      <c r="E60" s="799" t="s">
        <v>511</v>
      </c>
      <c r="F60" s="799"/>
      <c r="G60" s="1436" t="s">
        <v>669</v>
      </c>
      <c r="H60" s="1437"/>
      <c r="J60" s="1437"/>
      <c r="K60" s="1437"/>
      <c r="L60" s="428"/>
      <c r="M60" s="207"/>
      <c r="N60" s="207"/>
      <c r="O60" s="1436"/>
      <c r="P60" s="1436"/>
      <c r="Q60" s="207"/>
      <c r="R60" s="1438"/>
      <c r="S60" s="1439"/>
      <c r="T60" s="1439"/>
      <c r="U60" s="207"/>
      <c r="V60" s="1436"/>
      <c r="W60" s="1436"/>
      <c r="X60" s="1436"/>
      <c r="Y60" s="1436"/>
      <c r="Z60" s="1436"/>
      <c r="AA60" s="1436"/>
      <c r="AB60" s="1436"/>
      <c r="AC60" s="1436"/>
      <c r="AD60" s="1436"/>
      <c r="AE60" s="1436"/>
      <c r="AF60" s="1436"/>
      <c r="AG60" s="1436"/>
      <c r="AH60" s="1436"/>
      <c r="AI60" s="1436"/>
      <c r="AJ60" s="1436"/>
      <c r="AK60" s="1436"/>
      <c r="AL60" s="1436"/>
      <c r="AM60" s="207"/>
      <c r="AN60" s="1440"/>
      <c r="AO60" s="1436"/>
      <c r="AP60" s="1441"/>
      <c r="AR60" s="162"/>
      <c r="AS60" s="206"/>
      <c r="AT60" s="1351"/>
      <c r="AU60" s="1176"/>
      <c r="AV60" s="998"/>
      <c r="AW60" s="1151"/>
      <c r="AX60" s="1151"/>
      <c r="AY60" s="1151"/>
      <c r="AZ60" s="1151"/>
      <c r="BA60" s="1151"/>
      <c r="BB60" s="1151"/>
      <c r="BC60" s="1151"/>
      <c r="BD60" s="1151"/>
      <c r="BE60" s="1151"/>
      <c r="BF60" s="1151"/>
      <c r="BG60" s="1151"/>
      <c r="BH60" s="1151"/>
      <c r="BI60" s="1151"/>
      <c r="BJ60" s="1151"/>
      <c r="BK60" s="1151"/>
      <c r="BL60" s="1151"/>
      <c r="BM60" s="1151"/>
      <c r="BN60" s="1151"/>
      <c r="BO60" s="1151"/>
      <c r="BP60" s="1151"/>
      <c r="BQ60" s="1151"/>
      <c r="BR60" s="1151"/>
      <c r="BS60" s="1151"/>
      <c r="BT60" s="1151"/>
      <c r="BU60" s="1151"/>
      <c r="BV60" s="1151"/>
      <c r="BW60" s="1151"/>
      <c r="BX60" s="1151"/>
      <c r="BY60" s="1151"/>
      <c r="BZ60" s="1151"/>
      <c r="CA60" s="1151"/>
      <c r="CB60" s="1151"/>
      <c r="CC60" s="1151"/>
      <c r="CD60" s="1151"/>
      <c r="CE60" s="1151"/>
      <c r="CF60" s="1151"/>
      <c r="CG60" s="1151"/>
    </row>
    <row r="61" customFormat="false" ht="12" hidden="false" customHeight="true" outlineLevel="0" collapsed="false">
      <c r="A61" s="606"/>
      <c r="B61" s="874"/>
      <c r="E61" s="799" t="s">
        <v>513</v>
      </c>
      <c r="F61" s="799"/>
      <c r="G61" s="434" t="s">
        <v>683</v>
      </c>
      <c r="H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R61" s="162"/>
      <c r="AS61" s="856"/>
      <c r="AT61" s="1351"/>
      <c r="AU61" s="1176"/>
      <c r="AV61" s="998"/>
      <c r="AW61" s="1151"/>
      <c r="AX61" s="1151"/>
      <c r="AY61" s="1151"/>
      <c r="AZ61" s="1151"/>
      <c r="BA61" s="1151"/>
      <c r="BB61" s="1151"/>
      <c r="BC61" s="1151"/>
      <c r="BD61" s="1151"/>
      <c r="BE61" s="1151"/>
      <c r="BF61" s="1151"/>
      <c r="BG61" s="1151"/>
      <c r="BH61" s="1151"/>
      <c r="BI61" s="1151"/>
      <c r="BJ61" s="1151"/>
      <c r="BK61" s="1151"/>
      <c r="BL61" s="1151"/>
      <c r="BM61" s="1151"/>
      <c r="BN61" s="1151"/>
      <c r="BO61" s="1151"/>
      <c r="BP61" s="1151"/>
      <c r="BQ61" s="1151"/>
      <c r="BR61" s="1151"/>
      <c r="BS61" s="1151"/>
      <c r="BT61" s="1151"/>
      <c r="BU61" s="1151"/>
      <c r="BV61" s="1151"/>
      <c r="BW61" s="1151"/>
      <c r="BX61" s="1151"/>
      <c r="BY61" s="1151"/>
      <c r="BZ61" s="1151"/>
      <c r="CA61" s="1151"/>
      <c r="CB61" s="1151"/>
      <c r="CC61" s="1151"/>
      <c r="CD61" s="1151"/>
      <c r="CE61" s="1151"/>
      <c r="CF61" s="1151"/>
      <c r="CG61" s="1151"/>
    </row>
    <row r="62" customFormat="false" ht="12" hidden="false" customHeight="true" outlineLevel="0" collapsed="false">
      <c r="A62" s="606"/>
      <c r="B62" s="874"/>
      <c r="E62" s="799" t="s">
        <v>516</v>
      </c>
      <c r="F62" s="799"/>
      <c r="G62" s="434" t="s">
        <v>684</v>
      </c>
      <c r="H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R62" s="162"/>
      <c r="AS62" s="856"/>
      <c r="AT62" s="1351"/>
      <c r="AU62" s="1176"/>
      <c r="AV62" s="998"/>
      <c r="AW62" s="1151"/>
      <c r="AX62" s="1151"/>
      <c r="AY62" s="1151"/>
      <c r="AZ62" s="1151"/>
      <c r="BA62" s="1151"/>
      <c r="BB62" s="1151"/>
      <c r="BC62" s="1151"/>
      <c r="BD62" s="1151"/>
      <c r="BE62" s="1151"/>
      <c r="BF62" s="1151"/>
      <c r="BG62" s="1151"/>
      <c r="BH62" s="1151"/>
      <c r="BI62" s="1151"/>
      <c r="BJ62" s="1151"/>
      <c r="BK62" s="1151"/>
      <c r="BL62" s="1151"/>
      <c r="BM62" s="1151"/>
      <c r="BN62" s="1151"/>
      <c r="BO62" s="1151"/>
      <c r="BP62" s="1151"/>
      <c r="BQ62" s="1151"/>
      <c r="BR62" s="1151"/>
      <c r="BS62" s="1151"/>
      <c r="BT62" s="1151"/>
      <c r="BU62" s="1151"/>
      <c r="BV62" s="1151"/>
      <c r="BW62" s="1151"/>
      <c r="BX62" s="1151"/>
      <c r="BY62" s="1151"/>
      <c r="BZ62" s="1151"/>
      <c r="CA62" s="1151"/>
      <c r="CB62" s="1151"/>
      <c r="CC62" s="1151"/>
      <c r="CD62" s="1151"/>
      <c r="CE62" s="1151"/>
      <c r="CF62" s="1151"/>
      <c r="CG62" s="1151"/>
    </row>
    <row r="63" customFormat="false" ht="14.1" hidden="false" customHeight="true" outlineLevel="0" collapsed="false">
      <c r="A63" s="606"/>
      <c r="B63" s="874"/>
      <c r="E63" s="1187" t="s">
        <v>675</v>
      </c>
      <c r="F63" s="1187"/>
      <c r="G63" s="1193" t="s">
        <v>674</v>
      </c>
      <c r="H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2"/>
      <c r="AJ63" s="207"/>
      <c r="AK63" s="207"/>
      <c r="AL63" s="202"/>
      <c r="AM63" s="207"/>
      <c r="AN63" s="1442"/>
      <c r="AO63" s="1443"/>
      <c r="AR63" s="162"/>
      <c r="AS63" s="856"/>
      <c r="AT63" s="1351"/>
      <c r="AU63" s="1176"/>
      <c r="AV63" s="1190" t="s">
        <v>540</v>
      </c>
      <c r="AW63" s="1191" t="s">
        <v>672</v>
      </c>
      <c r="AX63" s="1191"/>
      <c r="AY63" s="1191"/>
      <c r="AZ63" s="1191"/>
      <c r="BA63" s="1191"/>
      <c r="BB63" s="1191"/>
      <c r="BC63" s="1191"/>
      <c r="BD63" s="1191"/>
      <c r="BE63" s="1191"/>
      <c r="BF63" s="1191"/>
      <c r="BG63" s="1191"/>
      <c r="BH63" s="1191"/>
      <c r="BI63" s="1191"/>
      <c r="BJ63" s="1191"/>
      <c r="BK63" s="1191"/>
      <c r="BL63" s="1191"/>
      <c r="BM63" s="1191"/>
      <c r="BN63" s="1191"/>
      <c r="BO63" s="1191"/>
      <c r="BP63" s="1191"/>
      <c r="BQ63" s="1191"/>
      <c r="BR63" s="1191"/>
      <c r="BS63" s="1191"/>
      <c r="BT63" s="1191"/>
      <c r="BU63" s="1191"/>
      <c r="BV63" s="1191"/>
      <c r="BW63" s="1191"/>
      <c r="BX63" s="1191"/>
      <c r="BY63" s="1191"/>
      <c r="BZ63" s="1191"/>
      <c r="CA63" s="1191"/>
      <c r="CB63" s="1153"/>
      <c r="CC63" s="1153"/>
      <c r="CD63" s="1153"/>
      <c r="CE63" s="1153"/>
      <c r="CF63" s="1153"/>
      <c r="CG63" s="1192"/>
    </row>
    <row r="64" customFormat="false" ht="14.1" hidden="false" customHeight="true" outlineLevel="0" collapsed="false">
      <c r="A64" s="606"/>
      <c r="B64" s="874"/>
      <c r="E64" s="1197" t="s">
        <v>685</v>
      </c>
      <c r="F64" s="1197"/>
      <c r="G64" s="527" t="s">
        <v>676</v>
      </c>
      <c r="H64" s="1444"/>
      <c r="I64" s="1444"/>
      <c r="J64" s="1444"/>
      <c r="K64" s="1444"/>
      <c r="L64" s="1444"/>
      <c r="M64" s="1444"/>
      <c r="N64" s="1444"/>
      <c r="O64" s="1444"/>
      <c r="P64" s="1444"/>
      <c r="Q64" s="1444"/>
      <c r="R64" s="1444"/>
      <c r="S64" s="1444"/>
      <c r="T64" s="1444"/>
      <c r="U64" s="1444"/>
      <c r="V64" s="1444"/>
      <c r="W64" s="1444"/>
      <c r="X64" s="1444"/>
      <c r="Y64" s="1444"/>
      <c r="Z64" s="1444"/>
      <c r="AA64" s="1444"/>
      <c r="AB64" s="1444"/>
      <c r="AC64" s="1444"/>
      <c r="AD64" s="1444"/>
      <c r="AE64" s="1444"/>
      <c r="AF64" s="1444"/>
      <c r="AG64" s="1444"/>
      <c r="AH64" s="1444"/>
      <c r="AI64" s="1444"/>
      <c r="AJ64" s="1444"/>
      <c r="AK64" s="1444"/>
      <c r="AL64" s="1444"/>
      <c r="AM64" s="1444"/>
      <c r="AN64" s="1444"/>
      <c r="AO64" s="1444"/>
      <c r="AP64" s="1444"/>
      <c r="AQ64" s="1444"/>
      <c r="AR64" s="1386"/>
      <c r="AS64" s="856"/>
      <c r="AT64" s="1351"/>
      <c r="AU64" s="1176"/>
      <c r="AV64" s="1175"/>
      <c r="AW64" s="1191"/>
      <c r="AX64" s="1191"/>
      <c r="AY64" s="1191"/>
      <c r="AZ64" s="1191"/>
      <c r="BA64" s="1191"/>
      <c r="BB64" s="1191"/>
      <c r="BC64" s="1191"/>
      <c r="BD64" s="1191"/>
      <c r="BE64" s="1191"/>
      <c r="BF64" s="1191"/>
      <c r="BG64" s="1191"/>
      <c r="BH64" s="1191"/>
      <c r="BI64" s="1191"/>
      <c r="BJ64" s="1191"/>
      <c r="BK64" s="1191"/>
      <c r="BL64" s="1191"/>
      <c r="BM64" s="1191"/>
      <c r="BN64" s="1191"/>
      <c r="BO64" s="1191"/>
      <c r="BP64" s="1191"/>
      <c r="BQ64" s="1191"/>
      <c r="BR64" s="1191"/>
      <c r="BS64" s="1191"/>
      <c r="BT64" s="1191"/>
      <c r="BU64" s="1191"/>
      <c r="BV64" s="1191"/>
      <c r="BW64" s="1191"/>
      <c r="BX64" s="1191"/>
      <c r="BY64" s="1191"/>
      <c r="BZ64" s="1191"/>
      <c r="CA64" s="1191"/>
      <c r="CB64" s="1153"/>
      <c r="CC64" s="1153"/>
      <c r="CD64" s="1153"/>
      <c r="CE64" s="1153"/>
      <c r="CF64" s="1153"/>
      <c r="CG64" s="1192"/>
    </row>
    <row r="65" customFormat="false" ht="14.1" hidden="false" customHeight="true" outlineLevel="0" collapsed="false">
      <c r="A65" s="606"/>
      <c r="B65" s="874"/>
      <c r="H65" s="1385"/>
      <c r="I65" s="1444"/>
      <c r="J65" s="1444"/>
      <c r="K65" s="1444"/>
      <c r="L65" s="1444"/>
      <c r="M65" s="1444"/>
      <c r="N65" s="1444"/>
      <c r="O65" s="1444"/>
      <c r="P65" s="1444"/>
      <c r="Q65" s="1444"/>
      <c r="R65" s="1444"/>
      <c r="S65" s="1444"/>
      <c r="T65" s="1444"/>
      <c r="U65" s="1444"/>
      <c r="V65" s="1444"/>
      <c r="W65" s="1444"/>
      <c r="X65" s="1444"/>
      <c r="Y65" s="1444"/>
      <c r="Z65" s="1444"/>
      <c r="AA65" s="1444"/>
      <c r="AB65" s="1444"/>
      <c r="AC65" s="1444"/>
      <c r="AD65" s="1444"/>
      <c r="AE65" s="1444"/>
      <c r="AF65" s="1444"/>
      <c r="AG65" s="1444"/>
      <c r="AH65" s="1444"/>
      <c r="AI65" s="1444"/>
      <c r="AJ65" s="1444"/>
      <c r="AK65" s="1444"/>
      <c r="AL65" s="1444"/>
      <c r="AM65" s="1444"/>
      <c r="AN65" s="1444"/>
      <c r="AO65" s="1444"/>
      <c r="AP65" s="1444"/>
      <c r="AQ65" s="1444"/>
      <c r="AR65" s="1386"/>
      <c r="AS65" s="856"/>
      <c r="AT65" s="1351"/>
      <c r="AU65" s="1176"/>
      <c r="AV65" s="1175"/>
      <c r="AW65" s="1153"/>
      <c r="AX65" s="1153"/>
      <c r="AY65" s="1153"/>
      <c r="AZ65" s="1153"/>
      <c r="BA65" s="1153"/>
      <c r="BB65" s="1153"/>
      <c r="BC65" s="1153"/>
      <c r="BD65" s="1153"/>
      <c r="BE65" s="1153"/>
      <c r="BF65" s="1153"/>
      <c r="BG65" s="1153"/>
      <c r="BH65" s="1153"/>
      <c r="BI65" s="1153"/>
      <c r="BJ65" s="1153"/>
      <c r="BK65" s="1153"/>
      <c r="BL65" s="1153"/>
      <c r="BM65" s="1153"/>
      <c r="BN65" s="1153"/>
      <c r="BO65" s="1153"/>
      <c r="BP65" s="1153"/>
      <c r="BQ65" s="1153"/>
      <c r="BR65" s="1153"/>
      <c r="BS65" s="1153"/>
      <c r="BT65" s="1153"/>
      <c r="BU65" s="1153"/>
      <c r="BV65" s="1153"/>
      <c r="BW65" s="1153"/>
      <c r="BX65" s="1153"/>
      <c r="BY65" s="1153"/>
      <c r="BZ65" s="1153"/>
      <c r="CA65" s="1153"/>
      <c r="CB65" s="1153"/>
      <c r="CC65" s="1153"/>
      <c r="CD65" s="1153"/>
      <c r="CE65" s="1153"/>
      <c r="CF65" s="1153"/>
      <c r="CG65" s="1192"/>
    </row>
    <row r="66" customFormat="false" ht="14.1" hidden="false" customHeight="true" outlineLevel="0" collapsed="false">
      <c r="A66" s="606"/>
      <c r="B66" s="874"/>
      <c r="C66" s="1445"/>
      <c r="D66" s="1445"/>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1392"/>
      <c r="AH66" s="1387"/>
      <c r="AI66" s="1425"/>
      <c r="AJ66" s="1411"/>
      <c r="AK66" s="1411"/>
      <c r="AL66" s="1425"/>
      <c r="AM66" s="1411"/>
      <c r="AN66" s="1426"/>
      <c r="AO66" s="1427"/>
      <c r="AP66" s="1428"/>
      <c r="AR66" s="162"/>
      <c r="AS66" s="856"/>
      <c r="AT66" s="1351"/>
      <c r="AU66" s="1207" t="s">
        <v>677</v>
      </c>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row>
    <row r="67" customFormat="false" ht="14.1" hidden="false" customHeight="true" outlineLevel="0" collapsed="false">
      <c r="A67" s="606"/>
      <c r="B67" s="874"/>
      <c r="C67" s="1411" t="s">
        <v>678</v>
      </c>
      <c r="D67" s="1432"/>
      <c r="E67" s="1412"/>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1392"/>
      <c r="AH67" s="755" t="s">
        <v>268</v>
      </c>
      <c r="AI67" s="682" t="s">
        <v>679</v>
      </c>
      <c r="AJ67" s="682"/>
      <c r="AK67" s="682"/>
      <c r="AL67" s="682"/>
      <c r="AM67" s="682"/>
      <c r="AN67" s="682"/>
      <c r="AO67" s="682"/>
      <c r="AP67" s="682"/>
      <c r="AQ67" s="682"/>
      <c r="AR67" s="682"/>
      <c r="AS67" s="856"/>
      <c r="AT67" s="1351"/>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row>
    <row r="68" customFormat="false" ht="14.1" hidden="false" customHeight="true" outlineLevel="0" collapsed="false">
      <c r="A68" s="606"/>
      <c r="B68" s="874"/>
      <c r="C68" s="1411"/>
      <c r="D68" s="1432"/>
      <c r="E68" s="1412"/>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1392"/>
      <c r="AH68" s="755"/>
      <c r="AI68" s="682"/>
      <c r="AJ68" s="682"/>
      <c r="AK68" s="682"/>
      <c r="AL68" s="682"/>
      <c r="AM68" s="682"/>
      <c r="AN68" s="682"/>
      <c r="AO68" s="682"/>
      <c r="AP68" s="682"/>
      <c r="AQ68" s="682"/>
      <c r="AR68" s="682"/>
      <c r="AS68" s="856"/>
      <c r="AT68" s="1351"/>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row>
    <row r="69" customFormat="false" ht="14.1" hidden="false" customHeight="true" outlineLevel="0" collapsed="false">
      <c r="A69" s="206"/>
      <c r="B69" s="874"/>
      <c r="C69" s="1411"/>
      <c r="D69" s="1432"/>
      <c r="E69" s="1412"/>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1392"/>
      <c r="AH69" s="892"/>
      <c r="AI69" s="682"/>
      <c r="AJ69" s="682"/>
      <c r="AK69" s="682"/>
      <c r="AL69" s="682"/>
      <c r="AM69" s="682"/>
      <c r="AN69" s="682"/>
      <c r="AO69" s="682"/>
      <c r="AP69" s="682"/>
      <c r="AQ69" s="682"/>
      <c r="AR69" s="682"/>
      <c r="AS69" s="856"/>
      <c r="AT69" s="1351"/>
      <c r="AU69" s="1207"/>
      <c r="AV69" s="1207"/>
      <c r="AW69" s="1207"/>
      <c r="AX69" s="1207"/>
      <c r="AY69" s="1207"/>
      <c r="AZ69" s="1207"/>
      <c r="BA69" s="1207"/>
      <c r="BB69" s="1207"/>
      <c r="BC69" s="1207"/>
      <c r="BD69" s="1207"/>
      <c r="BE69" s="1207"/>
      <c r="BF69" s="1207"/>
      <c r="BG69" s="1207"/>
      <c r="BH69" s="1207"/>
      <c r="BI69" s="1207"/>
      <c r="BJ69" s="1207"/>
      <c r="BK69" s="1207"/>
      <c r="BL69" s="1207"/>
      <c r="BM69" s="1207"/>
      <c r="BN69" s="1207"/>
      <c r="BO69" s="1207"/>
      <c r="BP69" s="1207"/>
      <c r="BQ69" s="1207"/>
      <c r="BR69" s="1207"/>
      <c r="BS69" s="1207"/>
      <c r="BT69" s="1207"/>
      <c r="BU69" s="1207"/>
      <c r="BV69" s="1207"/>
      <c r="BW69" s="1207"/>
      <c r="BX69" s="1207"/>
      <c r="BY69" s="1207"/>
      <c r="BZ69" s="1207"/>
      <c r="CA69" s="1207"/>
      <c r="CB69" s="1207"/>
      <c r="CC69" s="1207"/>
      <c r="CD69" s="1207"/>
      <c r="CE69" s="1207"/>
      <c r="CF69" s="1207"/>
      <c r="CG69" s="1207"/>
    </row>
    <row r="70" customFormat="false" ht="14.1" hidden="false" customHeight="true" outlineLevel="0" collapsed="false">
      <c r="A70" s="206"/>
      <c r="B70" s="874"/>
      <c r="C70" s="957" t="s">
        <v>686</v>
      </c>
      <c r="D70" s="957"/>
      <c r="E70" s="957"/>
      <c r="F70" s="957"/>
      <c r="G70" s="957"/>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892"/>
      <c r="AI70" s="682"/>
      <c r="AJ70" s="682"/>
      <c r="AK70" s="682"/>
      <c r="AL70" s="682"/>
      <c r="AM70" s="682"/>
      <c r="AN70" s="682"/>
      <c r="AO70" s="682"/>
      <c r="AP70" s="682"/>
      <c r="AQ70" s="682"/>
      <c r="AR70" s="682"/>
      <c r="AS70" s="206"/>
      <c r="AT70" s="1351"/>
      <c r="AU70" s="1207"/>
      <c r="AV70" s="1207"/>
      <c r="AW70" s="1207"/>
      <c r="AX70" s="1207"/>
      <c r="AY70" s="1207"/>
      <c r="AZ70" s="1207"/>
      <c r="BA70" s="1207"/>
      <c r="BB70" s="1207"/>
      <c r="BC70" s="1207"/>
      <c r="BD70" s="1207"/>
      <c r="BE70" s="1207"/>
      <c r="BF70" s="1207"/>
      <c r="BG70" s="1207"/>
      <c r="BH70" s="1207"/>
      <c r="BI70" s="1207"/>
      <c r="BJ70" s="1207"/>
      <c r="BK70" s="1207"/>
      <c r="BL70" s="1207"/>
      <c r="BM70" s="1207"/>
      <c r="BN70" s="1207"/>
      <c r="BO70" s="1207"/>
      <c r="BP70" s="1207"/>
      <c r="BQ70" s="1207"/>
      <c r="BR70" s="1207"/>
      <c r="BS70" s="1207"/>
      <c r="BT70" s="1207"/>
      <c r="BU70" s="1207"/>
      <c r="BV70" s="1207"/>
      <c r="BW70" s="1207"/>
      <c r="BX70" s="1207"/>
      <c r="BY70" s="1207"/>
      <c r="BZ70" s="1207"/>
      <c r="CA70" s="1207"/>
      <c r="CB70" s="1207"/>
      <c r="CC70" s="1207"/>
      <c r="CD70" s="1207"/>
      <c r="CE70" s="1207"/>
      <c r="CF70" s="1207"/>
      <c r="CG70" s="1207"/>
    </row>
    <row r="71" customFormat="false" ht="14.1" hidden="false" customHeight="true" outlineLevel="0" collapsed="false">
      <c r="A71" s="206"/>
      <c r="B71" s="626"/>
      <c r="C71" s="206"/>
      <c r="D71" s="1435" t="s">
        <v>687</v>
      </c>
      <c r="E71" s="1446"/>
      <c r="F71" s="658"/>
      <c r="G71" s="658"/>
      <c r="H71" s="658"/>
      <c r="I71" s="658"/>
      <c r="J71" s="658"/>
      <c r="K71" s="658"/>
      <c r="L71" s="658"/>
      <c r="M71" s="658"/>
      <c r="N71" s="658"/>
      <c r="O71" s="658"/>
      <c r="P71" s="658"/>
      <c r="Q71" s="658"/>
      <c r="R71" s="658"/>
      <c r="S71" s="658"/>
      <c r="T71" s="658"/>
      <c r="U71" s="658"/>
      <c r="V71" s="658"/>
      <c r="W71" s="658"/>
      <c r="X71" s="658"/>
      <c r="Y71" s="206"/>
      <c r="Z71" s="206"/>
      <c r="AA71" s="206"/>
      <c r="AB71" s="206"/>
      <c r="AC71" s="206"/>
      <c r="AD71" s="206"/>
      <c r="AE71" s="657"/>
      <c r="AF71" s="657"/>
      <c r="AG71" s="1447"/>
      <c r="AH71" s="387"/>
      <c r="AI71" s="1448"/>
      <c r="AJ71" s="1448"/>
      <c r="AK71" s="1448"/>
      <c r="AL71" s="1448"/>
      <c r="AM71" s="1448"/>
      <c r="AN71" s="1448"/>
      <c r="AO71" s="1448"/>
      <c r="AP71" s="1448"/>
      <c r="AQ71" s="1448"/>
      <c r="AR71" s="236"/>
      <c r="AS71" s="206"/>
      <c r="AT71" s="1351"/>
      <c r="AU71" s="1207"/>
      <c r="AV71" s="1207"/>
      <c r="AW71" s="1207"/>
      <c r="AX71" s="1207"/>
      <c r="AY71" s="1207"/>
      <c r="AZ71" s="1207"/>
      <c r="BA71" s="1207"/>
      <c r="BB71" s="1207"/>
      <c r="BC71" s="1207"/>
      <c r="BD71" s="1207"/>
      <c r="BE71" s="1207"/>
      <c r="BF71" s="1207"/>
      <c r="BG71" s="1207"/>
      <c r="BH71" s="1207"/>
      <c r="BI71" s="1207"/>
      <c r="BJ71" s="1207"/>
      <c r="BK71" s="1207"/>
      <c r="BL71" s="1207"/>
      <c r="BM71" s="1207"/>
      <c r="BN71" s="1207"/>
      <c r="BO71" s="1207"/>
      <c r="BP71" s="1207"/>
      <c r="BQ71" s="1207"/>
      <c r="BR71" s="1207"/>
      <c r="BS71" s="1207"/>
      <c r="BT71" s="1207"/>
      <c r="BU71" s="1207"/>
      <c r="BV71" s="1207"/>
      <c r="BW71" s="1207"/>
      <c r="BX71" s="1207"/>
      <c r="BY71" s="1207"/>
      <c r="BZ71" s="1207"/>
      <c r="CA71" s="1207"/>
      <c r="CB71" s="1207"/>
      <c r="CC71" s="1207"/>
      <c r="CD71" s="1207"/>
      <c r="CE71" s="1207"/>
      <c r="CF71" s="1207"/>
      <c r="CG71" s="1207"/>
    </row>
    <row r="72" customFormat="false" ht="14.1" hidden="false" customHeight="true" outlineLevel="0" collapsed="false">
      <c r="A72" s="206"/>
      <c r="B72" s="626"/>
      <c r="C72" s="1435"/>
      <c r="D72" s="606"/>
      <c r="E72" s="1446"/>
      <c r="F72" s="658"/>
      <c r="G72" s="658"/>
      <c r="H72" s="658"/>
      <c r="I72" s="658"/>
      <c r="J72" s="658"/>
      <c r="K72" s="658"/>
      <c r="L72" s="658"/>
      <c r="M72" s="658"/>
      <c r="N72" s="658"/>
      <c r="O72" s="658"/>
      <c r="P72" s="658"/>
      <c r="Q72" s="658"/>
      <c r="R72" s="658"/>
      <c r="S72" s="658"/>
      <c r="T72" s="658"/>
      <c r="U72" s="658"/>
      <c r="V72" s="658"/>
      <c r="W72" s="658"/>
      <c r="X72" s="658"/>
      <c r="Y72" s="206"/>
      <c r="Z72" s="206"/>
      <c r="AA72" s="206"/>
      <c r="AB72" s="206"/>
      <c r="AC72" s="206"/>
      <c r="AD72" s="206"/>
      <c r="AE72" s="657"/>
      <c r="AF72" s="657"/>
      <c r="AG72" s="1447"/>
      <c r="AH72" s="387"/>
      <c r="AI72" s="1449"/>
      <c r="AJ72" s="1449"/>
      <c r="AK72" s="1449"/>
      <c r="AL72" s="1449"/>
      <c r="AM72" s="1449"/>
      <c r="AN72" s="1449"/>
      <c r="AO72" s="1449"/>
      <c r="AP72" s="1449"/>
      <c r="AQ72" s="1449"/>
      <c r="AR72" s="211"/>
      <c r="AS72" s="206"/>
      <c r="AT72" s="1351"/>
      <c r="AU72" s="1207"/>
      <c r="AV72" s="1207"/>
      <c r="AW72" s="1207"/>
      <c r="AX72" s="1207"/>
      <c r="AY72" s="1207"/>
      <c r="AZ72" s="1207"/>
      <c r="BA72" s="1207"/>
      <c r="BB72" s="1207"/>
      <c r="BC72" s="1207"/>
      <c r="BD72" s="1207"/>
      <c r="BE72" s="1207"/>
      <c r="BF72" s="1207"/>
      <c r="BG72" s="1207"/>
      <c r="BH72" s="1207"/>
      <c r="BI72" s="1207"/>
      <c r="BJ72" s="1207"/>
      <c r="BK72" s="1207"/>
      <c r="BL72" s="1207"/>
      <c r="BM72" s="1207"/>
      <c r="BN72" s="1207"/>
      <c r="BO72" s="1207"/>
      <c r="BP72" s="1207"/>
      <c r="BQ72" s="1207"/>
      <c r="BR72" s="1207"/>
      <c r="BS72" s="1207"/>
      <c r="BT72" s="1207"/>
      <c r="BU72" s="1207"/>
      <c r="BV72" s="1207"/>
      <c r="BW72" s="1207"/>
      <c r="BX72" s="1207"/>
      <c r="BY72" s="1207"/>
      <c r="BZ72" s="1207"/>
      <c r="CA72" s="1207"/>
      <c r="CB72" s="1207"/>
      <c r="CC72" s="1207"/>
      <c r="CD72" s="1207"/>
      <c r="CE72" s="1207"/>
      <c r="CF72" s="1207"/>
      <c r="CG72" s="1207"/>
    </row>
    <row r="73" customFormat="false" ht="12.75" hidden="false" customHeight="false" outlineLevel="0" collapsed="false">
      <c r="A73" s="206"/>
      <c r="B73" s="857"/>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1450"/>
      <c r="AH73" s="858"/>
      <c r="AI73" s="1451"/>
      <c r="AJ73" s="394"/>
      <c r="AK73" s="394"/>
      <c r="AL73" s="1451"/>
      <c r="AM73" s="394"/>
      <c r="AN73" s="1452"/>
      <c r="AO73" s="1453"/>
      <c r="AP73" s="394"/>
      <c r="AQ73" s="394"/>
      <c r="AR73" s="1454"/>
      <c r="AS73" s="206"/>
      <c r="AT73" s="1351"/>
      <c r="AU73" s="1207"/>
      <c r="AV73" s="1207"/>
      <c r="AW73" s="1207"/>
      <c r="AX73" s="1207"/>
      <c r="AY73" s="1207"/>
      <c r="AZ73" s="1207"/>
      <c r="BA73" s="1207"/>
      <c r="BB73" s="1207"/>
      <c r="BC73" s="1207"/>
      <c r="BD73" s="1207"/>
      <c r="BE73" s="1207"/>
      <c r="BF73" s="1207"/>
      <c r="BG73" s="1207"/>
      <c r="BH73" s="1207"/>
      <c r="BI73" s="1207"/>
      <c r="BJ73" s="1207"/>
      <c r="BK73" s="1207"/>
      <c r="BL73" s="1207"/>
      <c r="BM73" s="1207"/>
      <c r="BN73" s="1207"/>
      <c r="BO73" s="1207"/>
      <c r="BP73" s="1207"/>
      <c r="BQ73" s="1207"/>
      <c r="BR73" s="1207"/>
      <c r="BS73" s="1207"/>
      <c r="BT73" s="1207"/>
      <c r="BU73" s="1207"/>
      <c r="BV73" s="1207"/>
      <c r="BW73" s="1207"/>
      <c r="BX73" s="1207"/>
      <c r="BY73" s="1207"/>
      <c r="BZ73" s="1207"/>
      <c r="CA73" s="1207"/>
      <c r="CB73" s="1207"/>
      <c r="CC73" s="1207"/>
      <c r="CD73" s="1207"/>
      <c r="CE73" s="1207"/>
      <c r="CF73" s="1207"/>
      <c r="CG73" s="1207"/>
    </row>
    <row r="74" customFormat="false" ht="12" hidden="false" customHeight="false" outlineLevel="0" collapsed="false">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1400"/>
      <c r="AJ74" s="206"/>
      <c r="AK74" s="206"/>
      <c r="AL74" s="1400"/>
      <c r="AM74" s="206"/>
      <c r="AN74" s="1401"/>
      <c r="AO74" s="1402"/>
      <c r="AP74" s="206"/>
      <c r="AQ74" s="206"/>
      <c r="AR74" s="206"/>
      <c r="AS74" s="206"/>
      <c r="AT74" s="1351"/>
      <c r="AU74" s="1207"/>
      <c r="AV74" s="1207"/>
      <c r="AW74" s="1207"/>
      <c r="AX74" s="1207"/>
      <c r="AY74" s="1207"/>
      <c r="AZ74" s="1207"/>
      <c r="BA74" s="1207"/>
      <c r="BB74" s="1207"/>
      <c r="BC74" s="1207"/>
      <c r="BD74" s="1207"/>
      <c r="BE74" s="1207"/>
      <c r="BF74" s="1207"/>
      <c r="BG74" s="1207"/>
      <c r="BH74" s="1207"/>
      <c r="BI74" s="1207"/>
      <c r="BJ74" s="1207"/>
      <c r="BK74" s="1207"/>
      <c r="BL74" s="1207"/>
      <c r="BM74" s="1207"/>
      <c r="BN74" s="1207"/>
      <c r="BO74" s="1207"/>
      <c r="BP74" s="1207"/>
      <c r="BQ74" s="1207"/>
      <c r="BR74" s="1207"/>
      <c r="BS74" s="1207"/>
      <c r="BT74" s="1207"/>
      <c r="BU74" s="1207"/>
      <c r="BV74" s="1207"/>
      <c r="BW74" s="1207"/>
      <c r="BX74" s="1207"/>
      <c r="BY74" s="1207"/>
      <c r="BZ74" s="1207"/>
      <c r="CA74" s="1207"/>
      <c r="CB74" s="1207"/>
      <c r="CC74" s="1207"/>
      <c r="CD74" s="1207"/>
      <c r="CE74" s="1207"/>
      <c r="CF74" s="1207"/>
      <c r="CG74" s="1207"/>
    </row>
    <row r="75" customFormat="false" ht="12" hidden="false" customHeight="false" outlineLevel="0" collapsed="false">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1400"/>
      <c r="AJ75" s="206"/>
      <c r="AK75" s="206"/>
      <c r="AL75" s="1400"/>
      <c r="AM75" s="206"/>
      <c r="AN75" s="1401"/>
      <c r="AO75" s="1402"/>
      <c r="AP75" s="206"/>
      <c r="AQ75" s="206"/>
      <c r="AR75" s="206"/>
      <c r="AS75" s="206"/>
      <c r="AT75" s="1351"/>
      <c r="AU75" s="1207"/>
      <c r="AV75" s="1207"/>
      <c r="AW75" s="1207"/>
      <c r="AX75" s="1207"/>
      <c r="AY75" s="1207"/>
      <c r="AZ75" s="1207"/>
      <c r="BA75" s="1207"/>
      <c r="BB75" s="1207"/>
      <c r="BC75" s="1207"/>
      <c r="BD75" s="1207"/>
      <c r="BE75" s="1207"/>
      <c r="BF75" s="1207"/>
      <c r="BG75" s="1207"/>
      <c r="BH75" s="1207"/>
      <c r="BI75" s="1207"/>
      <c r="BJ75" s="1207"/>
      <c r="BK75" s="1207"/>
      <c r="BL75" s="1207"/>
      <c r="BM75" s="1207"/>
      <c r="BN75" s="1207"/>
      <c r="BO75" s="1207"/>
      <c r="BP75" s="1207"/>
      <c r="BQ75" s="1207"/>
      <c r="BR75" s="1207"/>
      <c r="BS75" s="1207"/>
      <c r="BT75" s="1207"/>
      <c r="BU75" s="1207"/>
      <c r="BV75" s="1207"/>
      <c r="BW75" s="1207"/>
      <c r="BX75" s="1207"/>
      <c r="BY75" s="1207"/>
      <c r="BZ75" s="1207"/>
      <c r="CA75" s="1207"/>
      <c r="CB75" s="1207"/>
      <c r="CC75" s="1207"/>
      <c r="CD75" s="1207"/>
      <c r="CE75" s="1207"/>
      <c r="CF75" s="1207"/>
      <c r="CG75" s="1207"/>
    </row>
    <row r="76" customFormat="false" ht="12" hidden="false" customHeight="false" outlineLevel="0" collapsed="false">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1400"/>
      <c r="AJ76" s="206"/>
      <c r="AK76" s="206"/>
      <c r="AL76" s="1400"/>
      <c r="AM76" s="206"/>
      <c r="AN76" s="1401"/>
      <c r="AO76" s="1402"/>
      <c r="AP76" s="206"/>
      <c r="AQ76" s="206"/>
      <c r="AR76" s="206"/>
      <c r="AS76" s="206"/>
      <c r="AT76" s="1351"/>
      <c r="AU76" s="1207"/>
      <c r="AV76" s="1207"/>
      <c r="AW76" s="1207"/>
      <c r="AX76" s="1207"/>
      <c r="AY76" s="1207"/>
      <c r="AZ76" s="1207"/>
      <c r="BA76" s="1207"/>
      <c r="BB76" s="1207"/>
      <c r="BC76" s="1207"/>
      <c r="BD76" s="1207"/>
      <c r="BE76" s="1207"/>
      <c r="BF76" s="1207"/>
      <c r="BG76" s="1207"/>
      <c r="BH76" s="1207"/>
      <c r="BI76" s="1207"/>
      <c r="BJ76" s="1207"/>
      <c r="BK76" s="1207"/>
      <c r="BL76" s="1207"/>
      <c r="BM76" s="1207"/>
      <c r="BN76" s="1207"/>
      <c r="BO76" s="1207"/>
      <c r="BP76" s="1207"/>
      <c r="BQ76" s="1207"/>
      <c r="BR76" s="1207"/>
      <c r="BS76" s="1207"/>
      <c r="BT76" s="1207"/>
      <c r="BU76" s="1207"/>
      <c r="BV76" s="1207"/>
      <c r="BW76" s="1207"/>
      <c r="BX76" s="1207"/>
      <c r="BY76" s="1207"/>
      <c r="BZ76" s="1207"/>
      <c r="CA76" s="1207"/>
      <c r="CB76" s="1207"/>
      <c r="CC76" s="1207"/>
      <c r="CD76" s="1207"/>
      <c r="CE76" s="1207"/>
      <c r="CF76" s="1207"/>
      <c r="CG76" s="1207"/>
    </row>
    <row r="77" customFormat="false" ht="12" hidden="false" customHeight="false" outlineLevel="0" collapsed="false">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1400"/>
      <c r="AJ77" s="206"/>
      <c r="AK77" s="206"/>
      <c r="AL77" s="1400"/>
      <c r="AM77" s="206"/>
      <c r="AN77" s="1401"/>
      <c r="AO77" s="1402"/>
      <c r="AP77" s="206"/>
      <c r="AQ77" s="206"/>
      <c r="AR77" s="206"/>
      <c r="AT77" s="1351"/>
      <c r="AU77" s="1207"/>
      <c r="AV77" s="1207"/>
      <c r="AW77" s="1207"/>
      <c r="AX77" s="1207"/>
      <c r="AY77" s="1207"/>
      <c r="AZ77" s="1207"/>
      <c r="BA77" s="1207"/>
      <c r="BB77" s="1207"/>
      <c r="BC77" s="1207"/>
      <c r="BD77" s="1207"/>
      <c r="BE77" s="1207"/>
      <c r="BF77" s="1207"/>
      <c r="BG77" s="1207"/>
      <c r="BH77" s="1207"/>
      <c r="BI77" s="1207"/>
      <c r="BJ77" s="1207"/>
      <c r="BK77" s="1207"/>
      <c r="BL77" s="1207"/>
      <c r="BM77" s="1207"/>
      <c r="BN77" s="1207"/>
      <c r="BO77" s="1207"/>
      <c r="BP77" s="1207"/>
      <c r="BQ77" s="1207"/>
      <c r="BR77" s="1207"/>
      <c r="BS77" s="1207"/>
      <c r="BT77" s="1207"/>
      <c r="BU77" s="1207"/>
      <c r="BV77" s="1207"/>
      <c r="BW77" s="1207"/>
      <c r="BX77" s="1207"/>
      <c r="BY77" s="1207"/>
      <c r="BZ77" s="1207"/>
      <c r="CA77" s="1207"/>
      <c r="CB77" s="1207"/>
      <c r="CC77" s="1207"/>
      <c r="CD77" s="1207"/>
      <c r="CE77" s="1207"/>
      <c r="CF77" s="1207"/>
      <c r="CG77" s="1207"/>
    </row>
    <row r="78" customFormat="false" ht="12" hidden="false" customHeight="false" outlineLevel="0" collapsed="false">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1400"/>
      <c r="AJ78" s="206"/>
      <c r="AK78" s="206"/>
      <c r="AL78" s="1400"/>
      <c r="AM78" s="206"/>
      <c r="AN78" s="1401"/>
      <c r="AO78" s="1402"/>
      <c r="AP78" s="206"/>
      <c r="AQ78" s="206"/>
      <c r="AR78" s="206"/>
      <c r="AT78" s="1351"/>
      <c r="AU78" s="1207"/>
      <c r="AV78" s="1207"/>
      <c r="AW78" s="1207"/>
      <c r="AX78" s="1207"/>
      <c r="AY78" s="1207"/>
      <c r="AZ78" s="1207"/>
      <c r="BA78" s="1207"/>
      <c r="BB78" s="1207"/>
      <c r="BC78" s="1207"/>
      <c r="BD78" s="1207"/>
      <c r="BE78" s="1207"/>
      <c r="BF78" s="1207"/>
      <c r="BG78" s="1207"/>
      <c r="BH78" s="1207"/>
      <c r="BI78" s="1207"/>
      <c r="BJ78" s="1207"/>
      <c r="BK78" s="1207"/>
      <c r="BL78" s="1207"/>
      <c r="BM78" s="1207"/>
      <c r="BN78" s="1207"/>
      <c r="BO78" s="1207"/>
      <c r="BP78" s="1207"/>
      <c r="BQ78" s="1207"/>
      <c r="BR78" s="1207"/>
      <c r="BS78" s="1207"/>
      <c r="BT78" s="1207"/>
      <c r="BU78" s="1207"/>
      <c r="BV78" s="1207"/>
      <c r="BW78" s="1207"/>
      <c r="BX78" s="1207"/>
      <c r="BY78" s="1207"/>
      <c r="BZ78" s="1207"/>
      <c r="CA78" s="1207"/>
      <c r="CB78" s="1207"/>
      <c r="CC78" s="1207"/>
      <c r="CD78" s="1207"/>
      <c r="CE78" s="1207"/>
      <c r="CF78" s="1207"/>
      <c r="CG78" s="1207"/>
    </row>
    <row r="79" customFormat="false" ht="12" hidden="false" customHeight="false" outlineLevel="0" collapsed="false">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1401"/>
      <c r="AO79" s="1402"/>
      <c r="AP79" s="206"/>
      <c r="AQ79" s="206"/>
      <c r="AR79" s="206"/>
      <c r="AT79" s="1351"/>
      <c r="AU79" s="1207"/>
      <c r="AV79" s="1207"/>
      <c r="AW79" s="1207"/>
      <c r="AX79" s="1207"/>
      <c r="AY79" s="1207"/>
      <c r="AZ79" s="1207"/>
      <c r="BA79" s="1207"/>
      <c r="BB79" s="1207"/>
      <c r="BC79" s="1207"/>
      <c r="BD79" s="1207"/>
      <c r="BE79" s="1207"/>
      <c r="BF79" s="1207"/>
      <c r="BG79" s="1207"/>
      <c r="BH79" s="1207"/>
      <c r="BI79" s="1207"/>
      <c r="BJ79" s="1207"/>
      <c r="BK79" s="1207"/>
      <c r="BL79" s="1207"/>
      <c r="BM79" s="1207"/>
      <c r="BN79" s="1207"/>
      <c r="BO79" s="1207"/>
      <c r="BP79" s="1207"/>
      <c r="BQ79" s="1207"/>
      <c r="BR79" s="1207"/>
      <c r="BS79" s="1207"/>
      <c r="BT79" s="1207"/>
      <c r="BU79" s="1207"/>
      <c r="BV79" s="1207"/>
      <c r="BW79" s="1207"/>
      <c r="BX79" s="1207"/>
      <c r="BY79" s="1207"/>
      <c r="BZ79" s="1207"/>
      <c r="CA79" s="1207"/>
      <c r="CB79" s="1207"/>
      <c r="CC79" s="1207"/>
      <c r="CD79" s="1207"/>
      <c r="CE79" s="1207"/>
      <c r="CF79" s="1207"/>
      <c r="CG79" s="1207"/>
    </row>
    <row r="80" customFormat="false" ht="12" hidden="false" customHeight="false" outlineLevel="0" collapsed="false">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1401"/>
      <c r="AO80" s="1402"/>
      <c r="AP80" s="206"/>
      <c r="AQ80" s="206"/>
      <c r="AR80" s="206"/>
      <c r="AT80" s="1351"/>
      <c r="AU80" s="1207"/>
      <c r="AV80" s="1207"/>
      <c r="AW80" s="1207"/>
      <c r="AX80" s="1207"/>
      <c r="AY80" s="1207"/>
      <c r="AZ80" s="1207"/>
      <c r="BA80" s="1207"/>
      <c r="BB80" s="1207"/>
      <c r="BC80" s="1207"/>
      <c r="BD80" s="1207"/>
      <c r="BE80" s="1207"/>
      <c r="BF80" s="1207"/>
      <c r="BG80" s="1207"/>
      <c r="BH80" s="1207"/>
      <c r="BI80" s="1207"/>
      <c r="BJ80" s="1207"/>
      <c r="BK80" s="1207"/>
      <c r="BL80" s="1207"/>
      <c r="BM80" s="1207"/>
      <c r="BN80" s="1207"/>
      <c r="BO80" s="1207"/>
      <c r="BP80" s="1207"/>
      <c r="BQ80" s="1207"/>
      <c r="BR80" s="1207"/>
      <c r="BS80" s="1207"/>
      <c r="BT80" s="1207"/>
      <c r="BU80" s="1207"/>
      <c r="BV80" s="1207"/>
      <c r="BW80" s="1207"/>
      <c r="BX80" s="1207"/>
      <c r="BY80" s="1207"/>
      <c r="BZ80" s="1207"/>
      <c r="CA80" s="1207"/>
      <c r="CB80" s="1207"/>
      <c r="CC80" s="1207"/>
      <c r="CD80" s="1207"/>
      <c r="CE80" s="1207"/>
      <c r="CF80" s="1207"/>
      <c r="CG80" s="1207"/>
    </row>
    <row r="81" customFormat="false" ht="12" hidden="false" customHeight="false" outlineLevel="0" collapsed="false">
      <c r="AI81" s="134"/>
      <c r="AL81" s="134"/>
      <c r="AT81" s="1351"/>
      <c r="AU81" s="1207"/>
      <c r="AV81" s="1207"/>
      <c r="AW81" s="1207"/>
      <c r="AX81" s="1207"/>
      <c r="AY81" s="1207"/>
      <c r="AZ81" s="1207"/>
      <c r="BA81" s="1207"/>
      <c r="BB81" s="1207"/>
      <c r="BC81" s="1207"/>
      <c r="BD81" s="1207"/>
      <c r="BE81" s="1207"/>
      <c r="BF81" s="1207"/>
      <c r="BG81" s="1207"/>
      <c r="BH81" s="1207"/>
      <c r="BI81" s="1207"/>
      <c r="BJ81" s="1207"/>
      <c r="BK81" s="1207"/>
      <c r="BL81" s="1207"/>
      <c r="BM81" s="1207"/>
      <c r="BN81" s="1207"/>
      <c r="BO81" s="1207"/>
      <c r="BP81" s="1207"/>
      <c r="BQ81" s="1207"/>
      <c r="BR81" s="1207"/>
      <c r="BS81" s="1207"/>
      <c r="BT81" s="1207"/>
      <c r="BU81" s="1207"/>
      <c r="BV81" s="1207"/>
      <c r="BW81" s="1207"/>
      <c r="BX81" s="1207"/>
      <c r="BY81" s="1207"/>
      <c r="BZ81" s="1207"/>
      <c r="CA81" s="1207"/>
      <c r="CB81" s="1207"/>
      <c r="CC81" s="1207"/>
      <c r="CD81" s="1207"/>
      <c r="CE81" s="1207"/>
      <c r="CF81" s="1207"/>
      <c r="CG81" s="1207"/>
    </row>
    <row r="82" customFormat="false" ht="12" hidden="false" customHeight="false" outlineLevel="0" collapsed="false">
      <c r="AI82" s="134"/>
      <c r="AL82" s="134"/>
      <c r="AU82" s="1207"/>
      <c r="AV82" s="1207"/>
      <c r="AW82" s="1207"/>
      <c r="AX82" s="1207"/>
      <c r="AY82" s="1207"/>
      <c r="AZ82" s="1207"/>
      <c r="BA82" s="1207"/>
      <c r="BB82" s="1207"/>
      <c r="BC82" s="1207"/>
      <c r="BD82" s="1207"/>
      <c r="BE82" s="1207"/>
      <c r="BF82" s="1207"/>
      <c r="BG82" s="1207"/>
      <c r="BH82" s="1207"/>
      <c r="BI82" s="1207"/>
      <c r="BJ82" s="1207"/>
      <c r="BK82" s="1207"/>
      <c r="BL82" s="1207"/>
      <c r="BM82" s="1207"/>
      <c r="BN82" s="1207"/>
      <c r="BO82" s="1207"/>
      <c r="BP82" s="1207"/>
      <c r="BQ82" s="1207"/>
      <c r="BR82" s="1207"/>
      <c r="BS82" s="1207"/>
      <c r="BT82" s="1207"/>
      <c r="BU82" s="1207"/>
      <c r="BV82" s="1207"/>
      <c r="BW82" s="1207"/>
      <c r="BX82" s="1207"/>
      <c r="BY82" s="1207"/>
      <c r="BZ82" s="1207"/>
      <c r="CA82" s="1207"/>
      <c r="CB82" s="1207"/>
      <c r="CC82" s="1207"/>
      <c r="CD82" s="1207"/>
      <c r="CE82" s="1207"/>
      <c r="CF82" s="1207"/>
      <c r="CG82" s="1207"/>
    </row>
    <row r="83" customFormat="false" ht="12" hidden="false" customHeight="false" outlineLevel="0" collapsed="false">
      <c r="AI83" s="134"/>
      <c r="AL83" s="134"/>
      <c r="AU83" s="1207"/>
      <c r="AV83" s="1207"/>
      <c r="AW83" s="1207"/>
      <c r="AX83" s="1207"/>
      <c r="AY83" s="1207"/>
      <c r="AZ83" s="1207"/>
      <c r="BA83" s="1207"/>
      <c r="BB83" s="1207"/>
      <c r="BC83" s="1207"/>
      <c r="BD83" s="1207"/>
      <c r="BE83" s="1207"/>
      <c r="BF83" s="1207"/>
      <c r="BG83" s="1207"/>
      <c r="BH83" s="1207"/>
      <c r="BI83" s="1207"/>
      <c r="BJ83" s="1207"/>
      <c r="BK83" s="1207"/>
      <c r="BL83" s="1207"/>
      <c r="BM83" s="1207"/>
      <c r="BN83" s="1207"/>
      <c r="BO83" s="1207"/>
      <c r="BP83" s="1207"/>
      <c r="BQ83" s="1207"/>
      <c r="BR83" s="1207"/>
      <c r="BS83" s="1207"/>
      <c r="BT83" s="1207"/>
      <c r="BU83" s="1207"/>
      <c r="BV83" s="1207"/>
      <c r="BW83" s="1207"/>
      <c r="BX83" s="1207"/>
      <c r="BY83" s="1207"/>
      <c r="BZ83" s="1207"/>
      <c r="CA83" s="1207"/>
      <c r="CB83" s="1207"/>
      <c r="CC83" s="1207"/>
      <c r="CD83" s="1207"/>
      <c r="CE83" s="1207"/>
      <c r="CF83" s="1207"/>
      <c r="CG83" s="1207"/>
    </row>
    <row r="84" customFormat="false" ht="12" hidden="false" customHeight="false" outlineLevel="0" collapsed="false">
      <c r="AI84" s="134"/>
      <c r="AL84" s="134"/>
      <c r="AU84" s="1207"/>
      <c r="AV84" s="1207"/>
      <c r="AW84" s="1207"/>
      <c r="AX84" s="1207"/>
      <c r="AY84" s="1207"/>
      <c r="AZ84" s="1207"/>
      <c r="BA84" s="1207"/>
      <c r="BB84" s="1207"/>
      <c r="BC84" s="1207"/>
      <c r="BD84" s="1207"/>
      <c r="BE84" s="1207"/>
      <c r="BF84" s="1207"/>
      <c r="BG84" s="1207"/>
      <c r="BH84" s="1207"/>
      <c r="BI84" s="1207"/>
      <c r="BJ84" s="1207"/>
      <c r="BK84" s="1207"/>
      <c r="BL84" s="1207"/>
      <c r="BM84" s="1207"/>
      <c r="BN84" s="1207"/>
      <c r="BO84" s="1207"/>
      <c r="BP84" s="1207"/>
      <c r="BQ84" s="1207"/>
      <c r="BR84" s="1207"/>
      <c r="BS84" s="1207"/>
      <c r="BT84" s="1207"/>
      <c r="BU84" s="1207"/>
      <c r="BV84" s="1207"/>
      <c r="BW84" s="1207"/>
      <c r="BX84" s="1207"/>
      <c r="BY84" s="1207"/>
      <c r="BZ84" s="1207"/>
      <c r="CA84" s="1207"/>
      <c r="CB84" s="1207"/>
      <c r="CC84" s="1207"/>
      <c r="CD84" s="1207"/>
      <c r="CE84" s="1207"/>
      <c r="CF84" s="1207"/>
      <c r="CG84" s="1207"/>
    </row>
    <row r="85" customFormat="false" ht="12" hidden="false" customHeight="false" outlineLevel="0" collapsed="false">
      <c r="AI85" s="134"/>
      <c r="AL85" s="134"/>
      <c r="AU85" s="1207"/>
      <c r="AV85" s="1207"/>
      <c r="AW85" s="1207"/>
      <c r="AX85" s="1207"/>
      <c r="AY85" s="1207"/>
      <c r="AZ85" s="1207"/>
      <c r="BA85" s="1207"/>
      <c r="BB85" s="1207"/>
      <c r="BC85" s="1207"/>
      <c r="BD85" s="1207"/>
      <c r="BE85" s="1207"/>
      <c r="BF85" s="1207"/>
      <c r="BG85" s="1207"/>
      <c r="BH85" s="1207"/>
      <c r="BI85" s="1207"/>
      <c r="BJ85" s="1207"/>
      <c r="BK85" s="1207"/>
      <c r="BL85" s="1207"/>
      <c r="BM85" s="1207"/>
      <c r="BN85" s="1207"/>
      <c r="BO85" s="1207"/>
      <c r="BP85" s="1207"/>
      <c r="BQ85" s="1207"/>
      <c r="BR85" s="1207"/>
      <c r="BS85" s="1207"/>
      <c r="BT85" s="1207"/>
      <c r="BU85" s="1207"/>
      <c r="BV85" s="1207"/>
      <c r="BW85" s="1207"/>
      <c r="BX85" s="1207"/>
      <c r="BY85" s="1207"/>
      <c r="BZ85" s="1207"/>
      <c r="CA85" s="1207"/>
      <c r="CB85" s="1207"/>
      <c r="CC85" s="1207"/>
      <c r="CD85" s="1207"/>
      <c r="CE85" s="1207"/>
      <c r="CF85" s="1207"/>
      <c r="CG85" s="1207"/>
    </row>
  </sheetData>
  <mergeCells count="431">
    <mergeCell ref="Q1:AC2"/>
    <mergeCell ref="AD1:AR2"/>
    <mergeCell ref="AT1:AW1"/>
    <mergeCell ref="B3:AG3"/>
    <mergeCell ref="AH3:AR3"/>
    <mergeCell ref="C4:AG4"/>
    <mergeCell ref="AU4:BM9"/>
    <mergeCell ref="AH5:AR7"/>
    <mergeCell ref="D8:M8"/>
    <mergeCell ref="N8:U8"/>
    <mergeCell ref="V8:AI8"/>
    <mergeCell ref="AJ8:AQ8"/>
    <mergeCell ref="D9:E9"/>
    <mergeCell ref="F9:M9"/>
    <mergeCell ref="N9:U9"/>
    <mergeCell ref="V9:W9"/>
    <mergeCell ref="X9:AI9"/>
    <mergeCell ref="AJ9:AQ9"/>
    <mergeCell ref="D10:E10"/>
    <mergeCell ref="F10:M10"/>
    <mergeCell ref="N10:U10"/>
    <mergeCell ref="V10:W10"/>
    <mergeCell ref="X10:AC10"/>
    <mergeCell ref="AD10:AH10"/>
    <mergeCell ref="AJ10:AQ10"/>
    <mergeCell ref="D11:E11"/>
    <mergeCell ref="F11:M11"/>
    <mergeCell ref="N11:U11"/>
    <mergeCell ref="V11:W11"/>
    <mergeCell ref="X11:AI11"/>
    <mergeCell ref="AJ11:AQ11"/>
    <mergeCell ref="D12:E12"/>
    <mergeCell ref="F12:M12"/>
    <mergeCell ref="N12:U12"/>
    <mergeCell ref="V12:W12"/>
    <mergeCell ref="X12:AC12"/>
    <mergeCell ref="AD12:AH12"/>
    <mergeCell ref="AJ12:AQ12"/>
    <mergeCell ref="D13:E13"/>
    <mergeCell ref="F13:M13"/>
    <mergeCell ref="N13:U13"/>
    <mergeCell ref="V13:W13"/>
    <mergeCell ref="X13:AI13"/>
    <mergeCell ref="AJ13:AQ13"/>
    <mergeCell ref="D14:E14"/>
    <mergeCell ref="F14:L14"/>
    <mergeCell ref="N14:U14"/>
    <mergeCell ref="V14:W14"/>
    <mergeCell ref="X14:Z14"/>
    <mergeCell ref="AA14:AH14"/>
    <mergeCell ref="AJ14:AQ14"/>
    <mergeCell ref="AV14:BE15"/>
    <mergeCell ref="BI14:BR15"/>
    <mergeCell ref="D19:H22"/>
    <mergeCell ref="I19:K22"/>
    <mergeCell ref="L19:Y19"/>
    <mergeCell ref="Z19:AB22"/>
    <mergeCell ref="AC19:AH19"/>
    <mergeCell ref="AI19:AQ22"/>
    <mergeCell ref="L20:M22"/>
    <mergeCell ref="N20:O22"/>
    <mergeCell ref="P20:Q22"/>
    <mergeCell ref="R20:S22"/>
    <mergeCell ref="T20:U22"/>
    <mergeCell ref="V20:W22"/>
    <mergeCell ref="X20:Y22"/>
    <mergeCell ref="AC20:AE22"/>
    <mergeCell ref="AG20:AH20"/>
    <mergeCell ref="AU20:AX21"/>
    <mergeCell ref="AY20:BA21"/>
    <mergeCell ref="BB20:BD21"/>
    <mergeCell ref="BG20:BJ21"/>
    <mergeCell ref="BK20:BM21"/>
    <mergeCell ref="BN20:BP21"/>
    <mergeCell ref="AG21:AH21"/>
    <mergeCell ref="AG22:AH22"/>
    <mergeCell ref="AU22:AX23"/>
    <mergeCell ref="AY22:BA23"/>
    <mergeCell ref="BB22:BD23"/>
    <mergeCell ref="BG22:BJ23"/>
    <mergeCell ref="BK22:BM23"/>
    <mergeCell ref="BN22:BP23"/>
    <mergeCell ref="B23:C23"/>
    <mergeCell ref="I23:K23"/>
    <mergeCell ref="L23:M23"/>
    <mergeCell ref="N23:O23"/>
    <mergeCell ref="P23:Q23"/>
    <mergeCell ref="R23:S23"/>
    <mergeCell ref="T23:U23"/>
    <mergeCell ref="V23:W23"/>
    <mergeCell ref="X23:Y23"/>
    <mergeCell ref="Z23:AB23"/>
    <mergeCell ref="AC23:AE23"/>
    <mergeCell ref="AG23:AH23"/>
    <mergeCell ref="AJ23:AQ23"/>
    <mergeCell ref="D24:H25"/>
    <mergeCell ref="I24:K25"/>
    <mergeCell ref="L24:M25"/>
    <mergeCell ref="N24:O25"/>
    <mergeCell ref="P24:Q25"/>
    <mergeCell ref="R24:S25"/>
    <mergeCell ref="T24:U25"/>
    <mergeCell ref="V24:W25"/>
    <mergeCell ref="X24:Y25"/>
    <mergeCell ref="Z24:AB25"/>
    <mergeCell ref="AC24:AE25"/>
    <mergeCell ref="AF24:AF25"/>
    <mergeCell ref="AG24:AH24"/>
    <mergeCell ref="AJ24:AQ24"/>
    <mergeCell ref="AU24:AX25"/>
    <mergeCell ref="AY24:BA25"/>
    <mergeCell ref="BB24:BD25"/>
    <mergeCell ref="BG24:BJ25"/>
    <mergeCell ref="BK24:BM25"/>
    <mergeCell ref="BN24:BP25"/>
    <mergeCell ref="AG25:AH25"/>
    <mergeCell ref="AJ25:AQ25"/>
    <mergeCell ref="D26:H28"/>
    <mergeCell ref="I26:K28"/>
    <mergeCell ref="L26:M26"/>
    <mergeCell ref="N26:O26"/>
    <mergeCell ref="P26:Q26"/>
    <mergeCell ref="R26:S26"/>
    <mergeCell ref="T26:U26"/>
    <mergeCell ref="V26:W26"/>
    <mergeCell ref="X26:Y26"/>
    <mergeCell ref="Z26:AB28"/>
    <mergeCell ref="AC26:AE28"/>
    <mergeCell ref="AF26:AF28"/>
    <mergeCell ref="AG26:AH27"/>
    <mergeCell ref="AJ26:AQ26"/>
    <mergeCell ref="AU26:BD27"/>
    <mergeCell ref="BG26:BP27"/>
    <mergeCell ref="L27:M28"/>
    <mergeCell ref="N27:O28"/>
    <mergeCell ref="P27:Q28"/>
    <mergeCell ref="R27:S28"/>
    <mergeCell ref="T27:U28"/>
    <mergeCell ref="V27:W28"/>
    <mergeCell ref="X27:Y28"/>
    <mergeCell ref="AJ27:AQ27"/>
    <mergeCell ref="AG28:AH28"/>
    <mergeCell ref="AJ28:AQ28"/>
    <mergeCell ref="AU28:AX28"/>
    <mergeCell ref="AY28:BD28"/>
    <mergeCell ref="BG28:BJ28"/>
    <mergeCell ref="BK28:BP28"/>
    <mergeCell ref="D29:H31"/>
    <mergeCell ref="I29:K31"/>
    <mergeCell ref="L29:M29"/>
    <mergeCell ref="N29:O29"/>
    <mergeCell ref="P29:Q29"/>
    <mergeCell ref="R29:S29"/>
    <mergeCell ref="T29:U29"/>
    <mergeCell ref="V29:W29"/>
    <mergeCell ref="X29:Y29"/>
    <mergeCell ref="Z29:AB31"/>
    <mergeCell ref="AC29:AE31"/>
    <mergeCell ref="AF29:AF31"/>
    <mergeCell ref="AG29:AH30"/>
    <mergeCell ref="AJ29:AQ29"/>
    <mergeCell ref="AU29:AX29"/>
    <mergeCell ref="AY29:BA29"/>
    <mergeCell ref="BG29:BJ29"/>
    <mergeCell ref="BK29:BM29"/>
    <mergeCell ref="L30:M31"/>
    <mergeCell ref="N30:O31"/>
    <mergeCell ref="P30:Q31"/>
    <mergeCell ref="R30:S31"/>
    <mergeCell ref="T30:U31"/>
    <mergeCell ref="V30:W31"/>
    <mergeCell ref="X30:Y31"/>
    <mergeCell ref="AJ30:AQ30"/>
    <mergeCell ref="AU30:AX30"/>
    <mergeCell ref="AY30:BA30"/>
    <mergeCell ref="BG30:BJ30"/>
    <mergeCell ref="BK30:BM30"/>
    <mergeCell ref="AG31:AH31"/>
    <mergeCell ref="AJ31:AQ31"/>
    <mergeCell ref="AU31:AX31"/>
    <mergeCell ref="AY31:BA31"/>
    <mergeCell ref="BG31:BJ31"/>
    <mergeCell ref="BK31:BM31"/>
    <mergeCell ref="D32:H34"/>
    <mergeCell ref="I32:K34"/>
    <mergeCell ref="L32:M32"/>
    <mergeCell ref="N32:O32"/>
    <mergeCell ref="P32:Q32"/>
    <mergeCell ref="R32:S32"/>
    <mergeCell ref="T32:U32"/>
    <mergeCell ref="V32:W32"/>
    <mergeCell ref="X32:Y32"/>
    <mergeCell ref="Z32:AB34"/>
    <mergeCell ref="AC32:AE34"/>
    <mergeCell ref="AF32:AF34"/>
    <mergeCell ref="AG32:AH33"/>
    <mergeCell ref="AJ32:AQ32"/>
    <mergeCell ref="AU32:AX32"/>
    <mergeCell ref="AY32:BA32"/>
    <mergeCell ref="BG32:BJ32"/>
    <mergeCell ref="BK32:BM32"/>
    <mergeCell ref="L33:M34"/>
    <mergeCell ref="N33:O34"/>
    <mergeCell ref="P33:Q34"/>
    <mergeCell ref="R33:S34"/>
    <mergeCell ref="T33:U34"/>
    <mergeCell ref="V33:W34"/>
    <mergeCell ref="X33:Y34"/>
    <mergeCell ref="AJ33:AQ33"/>
    <mergeCell ref="AU33:AX33"/>
    <mergeCell ref="AY33:BA33"/>
    <mergeCell ref="BG33:BJ33"/>
    <mergeCell ref="BK33:BM33"/>
    <mergeCell ref="AG34:AH34"/>
    <mergeCell ref="AJ34:AQ34"/>
    <mergeCell ref="AU34:AX34"/>
    <mergeCell ref="AY34:BA34"/>
    <mergeCell ref="BG34:BJ34"/>
    <mergeCell ref="BK34:BM34"/>
    <mergeCell ref="D35:H37"/>
    <mergeCell ref="I35:K37"/>
    <mergeCell ref="L35:M35"/>
    <mergeCell ref="N35:O35"/>
    <mergeCell ref="P35:Q35"/>
    <mergeCell ref="R35:S35"/>
    <mergeCell ref="T35:U35"/>
    <mergeCell ref="V35:W35"/>
    <mergeCell ref="X35:Y35"/>
    <mergeCell ref="Z35:AB37"/>
    <mergeCell ref="AC35:AE37"/>
    <mergeCell ref="AF35:AF37"/>
    <mergeCell ref="AG35:AH36"/>
    <mergeCell ref="AJ35:AQ35"/>
    <mergeCell ref="AU35:AX35"/>
    <mergeCell ref="AY35:BA35"/>
    <mergeCell ref="BG35:BJ35"/>
    <mergeCell ref="BK35:BM35"/>
    <mergeCell ref="L36:M37"/>
    <mergeCell ref="N36:O37"/>
    <mergeCell ref="P36:Q37"/>
    <mergeCell ref="R36:S37"/>
    <mergeCell ref="T36:U37"/>
    <mergeCell ref="V36:W37"/>
    <mergeCell ref="X36:Y37"/>
    <mergeCell ref="AJ36:AQ36"/>
    <mergeCell ref="AU36:AX36"/>
    <mergeCell ref="AY36:BA36"/>
    <mergeCell ref="BG36:BJ36"/>
    <mergeCell ref="BK36:BM36"/>
    <mergeCell ref="AG37:AH37"/>
    <mergeCell ref="AJ37:AQ37"/>
    <mergeCell ref="AU37:AX37"/>
    <mergeCell ref="AY37:BA37"/>
    <mergeCell ref="BG37:BJ37"/>
    <mergeCell ref="BK37:BM37"/>
    <mergeCell ref="D38:H40"/>
    <mergeCell ref="I38:K40"/>
    <mergeCell ref="L38:M38"/>
    <mergeCell ref="N38:O38"/>
    <mergeCell ref="P38:Q38"/>
    <mergeCell ref="R38:S38"/>
    <mergeCell ref="T38:U38"/>
    <mergeCell ref="V38:W38"/>
    <mergeCell ref="X38:Y38"/>
    <mergeCell ref="Z38:AB40"/>
    <mergeCell ref="AC38:AE40"/>
    <mergeCell ref="AF38:AF40"/>
    <mergeCell ref="AG38:AH39"/>
    <mergeCell ref="AJ38:AQ38"/>
    <mergeCell ref="AU38:AX38"/>
    <mergeCell ref="AY38:BA38"/>
    <mergeCell ref="BG38:BJ38"/>
    <mergeCell ref="BK38:BM38"/>
    <mergeCell ref="L39:M40"/>
    <mergeCell ref="N39:O40"/>
    <mergeCell ref="P39:Q40"/>
    <mergeCell ref="R39:S40"/>
    <mergeCell ref="T39:U40"/>
    <mergeCell ref="V39:W40"/>
    <mergeCell ref="X39:Y40"/>
    <mergeCell ref="AJ39:AQ39"/>
    <mergeCell ref="AU39:AX39"/>
    <mergeCell ref="AY39:BA39"/>
    <mergeCell ref="BG39:BJ39"/>
    <mergeCell ref="BK39:BM39"/>
    <mergeCell ref="AG40:AH40"/>
    <mergeCell ref="AJ40:AQ40"/>
    <mergeCell ref="AU40:AX40"/>
    <mergeCell ref="AY40:BA40"/>
    <mergeCell ref="BG40:BJ40"/>
    <mergeCell ref="BK40:BM40"/>
    <mergeCell ref="D41:H43"/>
    <mergeCell ref="I41:K43"/>
    <mergeCell ref="L41:M41"/>
    <mergeCell ref="N41:O41"/>
    <mergeCell ref="P41:Q41"/>
    <mergeCell ref="R41:S41"/>
    <mergeCell ref="T41:U41"/>
    <mergeCell ref="V41:W41"/>
    <mergeCell ref="X41:Y41"/>
    <mergeCell ref="Z41:AB43"/>
    <mergeCell ref="AC41:AE43"/>
    <mergeCell ref="AF41:AF43"/>
    <mergeCell ref="AG41:AH42"/>
    <mergeCell ref="AJ41:AQ41"/>
    <mergeCell ref="AU41:AX41"/>
    <mergeCell ref="AY41:BA41"/>
    <mergeCell ref="BG41:BJ41"/>
    <mergeCell ref="BK41:BM41"/>
    <mergeCell ref="L42:M43"/>
    <mergeCell ref="N42:O43"/>
    <mergeCell ref="P42:Q43"/>
    <mergeCell ref="R42:S43"/>
    <mergeCell ref="T42:U43"/>
    <mergeCell ref="V42:W43"/>
    <mergeCell ref="X42:Y43"/>
    <mergeCell ref="AJ42:AQ42"/>
    <mergeCell ref="AU42:AX42"/>
    <mergeCell ref="AY42:BA42"/>
    <mergeCell ref="BG42:BJ42"/>
    <mergeCell ref="BK42:BM42"/>
    <mergeCell ref="AG43:AH43"/>
    <mergeCell ref="AJ43:AQ43"/>
    <mergeCell ref="AU43:AX43"/>
    <mergeCell ref="AY43:BA43"/>
    <mergeCell ref="BG43:BJ43"/>
    <mergeCell ref="BK43:BM43"/>
    <mergeCell ref="D44:H46"/>
    <mergeCell ref="I44:K46"/>
    <mergeCell ref="L44:M44"/>
    <mergeCell ref="N44:O44"/>
    <mergeCell ref="P44:Q44"/>
    <mergeCell ref="R44:S44"/>
    <mergeCell ref="T44:U44"/>
    <mergeCell ref="V44:W44"/>
    <mergeCell ref="X44:Y44"/>
    <mergeCell ref="Z44:AB46"/>
    <mergeCell ref="AC44:AE46"/>
    <mergeCell ref="AF44:AF46"/>
    <mergeCell ref="AG44:AH45"/>
    <mergeCell ref="AJ44:AQ44"/>
    <mergeCell ref="AU44:AX44"/>
    <mergeCell ref="AY44:BA44"/>
    <mergeCell ref="BG44:BJ44"/>
    <mergeCell ref="BK44:BM44"/>
    <mergeCell ref="L45:M46"/>
    <mergeCell ref="N45:O46"/>
    <mergeCell ref="P45:Q46"/>
    <mergeCell ref="R45:S46"/>
    <mergeCell ref="T45:U46"/>
    <mergeCell ref="V45:W46"/>
    <mergeCell ref="X45:Y46"/>
    <mergeCell ref="AJ45:AQ45"/>
    <mergeCell ref="AG46:AH46"/>
    <mergeCell ref="AJ46:AQ46"/>
    <mergeCell ref="D47:H49"/>
    <mergeCell ref="I47:K49"/>
    <mergeCell ref="L47:M47"/>
    <mergeCell ref="N47:O47"/>
    <mergeCell ref="P47:Q47"/>
    <mergeCell ref="R47:S47"/>
    <mergeCell ref="T47:U47"/>
    <mergeCell ref="V47:W47"/>
    <mergeCell ref="X47:Y47"/>
    <mergeCell ref="Z47:AB49"/>
    <mergeCell ref="AC47:AE49"/>
    <mergeCell ref="AF47:AF49"/>
    <mergeCell ref="AG47:AH48"/>
    <mergeCell ref="AJ47:AQ47"/>
    <mergeCell ref="L48:M49"/>
    <mergeCell ref="N48:O49"/>
    <mergeCell ref="P48:Q49"/>
    <mergeCell ref="R48:S49"/>
    <mergeCell ref="T48:U49"/>
    <mergeCell ref="V48:W49"/>
    <mergeCell ref="X48:Y49"/>
    <mergeCell ref="AJ48:AQ48"/>
    <mergeCell ref="AU48:CA48"/>
    <mergeCell ref="AG49:AH49"/>
    <mergeCell ref="AJ49:AQ49"/>
    <mergeCell ref="AV49:AV50"/>
    <mergeCell ref="AW49:CG62"/>
    <mergeCell ref="D50:H52"/>
    <mergeCell ref="I50:K52"/>
    <mergeCell ref="L50:M50"/>
    <mergeCell ref="N50:O50"/>
    <mergeCell ref="P50:Q50"/>
    <mergeCell ref="R50:S50"/>
    <mergeCell ref="T50:U50"/>
    <mergeCell ref="V50:W50"/>
    <mergeCell ref="X50:Y50"/>
    <mergeCell ref="Z50:AB52"/>
    <mergeCell ref="AC50:AE52"/>
    <mergeCell ref="AF50:AF52"/>
    <mergeCell ref="AG50:AH51"/>
    <mergeCell ref="AJ50:AQ50"/>
    <mergeCell ref="L51:M52"/>
    <mergeCell ref="N51:O52"/>
    <mergeCell ref="P51:Q52"/>
    <mergeCell ref="R51:S52"/>
    <mergeCell ref="T51:U52"/>
    <mergeCell ref="V51:W52"/>
    <mergeCell ref="X51:Y52"/>
    <mergeCell ref="AJ51:AQ51"/>
    <mergeCell ref="AG52:AH52"/>
    <mergeCell ref="AJ52:AQ52"/>
    <mergeCell ref="D53:AB55"/>
    <mergeCell ref="AC53:AE55"/>
    <mergeCell ref="AF53:AF55"/>
    <mergeCell ref="AG53:AH54"/>
    <mergeCell ref="AJ53:AQ53"/>
    <mergeCell ref="AJ54:AQ54"/>
    <mergeCell ref="AG55:AH55"/>
    <mergeCell ref="AJ55:AQ55"/>
    <mergeCell ref="D56:AB58"/>
    <mergeCell ref="AC56:AE58"/>
    <mergeCell ref="AF56:AF58"/>
    <mergeCell ref="AG56:AH57"/>
    <mergeCell ref="AJ56:AQ56"/>
    <mergeCell ref="AJ57:AQ57"/>
    <mergeCell ref="AG58:AH58"/>
    <mergeCell ref="AJ58:AQ58"/>
    <mergeCell ref="E60:F60"/>
    <mergeCell ref="E61:F61"/>
    <mergeCell ref="E62:F62"/>
    <mergeCell ref="E63:F63"/>
    <mergeCell ref="AW63:CA64"/>
    <mergeCell ref="E64:F64"/>
    <mergeCell ref="AU66:CG85"/>
    <mergeCell ref="AI67:AR70"/>
    <mergeCell ref="C70:AG70"/>
  </mergeCells>
  <dataValidations count="2">
    <dataValidation allowBlank="true" operator="between" showDropDown="false" showErrorMessage="true" showInputMessage="true" sqref="AD12:AH12" type="list">
      <formula1>"病児対応型,病後児対応型,,体調不良児対応型,訪問型"</formula1>
      <formula2>0</formula2>
    </dataValidation>
    <dataValidation allowBlank="true" operator="between" showDropDown="false" showErrorMessage="true" showInputMessage="true" sqref="AD10:AH10" type="list">
      <formula1>"一般型,余裕活用型"</formula1>
      <formula2>0</formula2>
    </dataValidation>
  </dataValidations>
  <hyperlinks>
    <hyperlink ref="AT1" location="'目次（保）'!A1" display="目次に戻る"/>
  </hyperlinks>
  <printOptions headings="false" gridLines="false" gridLinesSet="true" horizontalCentered="true" verticalCentered="false"/>
  <pageMargins left="0.708333333333333" right="0.236111111111111" top="0.39375" bottom="0.236111111111111"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2.xml><?xml version="1.0" encoding="utf-8"?>
<worksheet xmlns="http://schemas.openxmlformats.org/spreadsheetml/2006/main" xmlns:r="http://schemas.openxmlformats.org/officeDocument/2006/relationships">
  <sheetPr filterMode="false">
    <tabColor rgb="FFFFCCFF"/>
    <pageSetUpPr fitToPage="false"/>
  </sheetPr>
  <dimension ref="A1:BK79"/>
  <sheetViews>
    <sheetView showFormulas="false" showGridLines="false" showRowColHeaders="true" showZeros="true" rightToLeft="false" tabSelected="false" showOutlineSymbols="true" defaultGridColor="true" view="pageBreakPreview" topLeftCell="A1" colorId="64" zoomScale="90" zoomScaleNormal="100" zoomScalePageLayoutView="90" workbookViewId="0">
      <selection pane="topLeft" activeCell="AM5" activeCellId="0" sqref="AM5"/>
    </sheetView>
  </sheetViews>
  <sheetFormatPr defaultRowHeight="12" zeroHeight="false" outlineLevelRow="0" outlineLevelCol="0"/>
  <cols>
    <col collapsed="false" customWidth="true" hidden="false" outlineLevel="0" max="2" min="1" style="495" width="1.5"/>
    <col collapsed="false" customWidth="true" hidden="false" outlineLevel="0" max="23" min="3" style="495" width="2.51"/>
    <col collapsed="false" customWidth="true" hidden="false" outlineLevel="0" max="24" min="24" style="495" width="3.74"/>
    <col collapsed="false" customWidth="true" hidden="false" outlineLevel="0" max="37" min="25" style="495" width="2.51"/>
    <col collapsed="false" customWidth="true" hidden="false" outlineLevel="0" max="39" min="38" style="495" width="7.63"/>
    <col collapsed="false" customWidth="true" hidden="false" outlineLevel="0" max="57" min="40" style="495" width="1.88"/>
    <col collapsed="false" customWidth="true" hidden="false" outlineLevel="0" max="58" min="58" style="1455" width="1.88"/>
    <col collapsed="false" customWidth="true" hidden="false" outlineLevel="0" max="59" min="59" style="495" width="1.88"/>
    <col collapsed="false" customWidth="true" hidden="false" outlineLevel="0" max="60" min="60" style="495" width="2"/>
    <col collapsed="false" customWidth="true" hidden="false" outlineLevel="0" max="67" min="61" style="495" width="2.37"/>
    <col collapsed="false" customWidth="true" hidden="false" outlineLevel="0" max="85" min="68" style="495" width="2"/>
    <col collapsed="false" customWidth="true" hidden="false" outlineLevel="0" max="1025" min="86" style="495" width="8"/>
  </cols>
  <sheetData>
    <row r="1" customFormat="false" ht="14.1" hidden="false" customHeight="true" outlineLevel="0" collapsed="false">
      <c r="A1" s="995"/>
      <c r="B1" s="496" t="s">
        <v>689</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554"/>
      <c r="AN1" s="497" t="s">
        <v>231</v>
      </c>
      <c r="AO1" s="497"/>
      <c r="AP1" s="497"/>
      <c r="AQ1" s="497"/>
      <c r="AR1" s="497"/>
      <c r="AS1" s="554"/>
      <c r="AT1" s="554"/>
      <c r="AU1" s="554"/>
      <c r="AV1" s="554"/>
      <c r="AW1" s="554"/>
      <c r="AX1" s="554"/>
      <c r="AY1" s="554"/>
      <c r="AZ1" s="554"/>
      <c r="BA1" s="554"/>
      <c r="BB1" s="554"/>
      <c r="BC1" s="554"/>
      <c r="BD1" s="554"/>
      <c r="BE1" s="554"/>
      <c r="BF1" s="554"/>
    </row>
    <row r="2" customFormat="false" ht="5.1" hidden="false" customHeight="true" outlineLevel="0" collapsed="false">
      <c r="A2" s="995"/>
    </row>
    <row r="3" customFormat="false" ht="14.1" hidden="false" customHeight="true" outlineLevel="0" collapsed="false">
      <c r="A3" s="995"/>
      <c r="B3" s="498" t="s">
        <v>690</v>
      </c>
      <c r="C3" s="498"/>
      <c r="D3" s="498"/>
      <c r="E3" s="498"/>
      <c r="F3" s="498"/>
      <c r="G3" s="498"/>
      <c r="H3" s="498"/>
      <c r="I3" s="498"/>
      <c r="J3" s="498"/>
      <c r="K3" s="498"/>
      <c r="L3" s="498"/>
      <c r="M3" s="498"/>
      <c r="N3" s="498"/>
      <c r="O3" s="498"/>
      <c r="P3" s="498"/>
      <c r="Q3" s="498"/>
      <c r="R3" s="498"/>
      <c r="S3" s="498"/>
      <c r="T3" s="498"/>
      <c r="U3" s="498"/>
      <c r="V3" s="498"/>
      <c r="W3" s="498"/>
      <c r="X3" s="498"/>
      <c r="Y3" s="1456"/>
      <c r="Z3" s="1456"/>
      <c r="AA3" s="1457"/>
      <c r="AB3" s="1458"/>
      <c r="AC3" s="1459" t="s">
        <v>691</v>
      </c>
      <c r="AD3" s="1459"/>
      <c r="AE3" s="1459"/>
      <c r="AF3" s="1459"/>
      <c r="AG3" s="1459"/>
      <c r="AH3" s="1459"/>
      <c r="AI3" s="1459"/>
      <c r="AJ3" s="1459"/>
      <c r="AK3" s="1459"/>
      <c r="AL3" s="1459"/>
      <c r="AM3" s="1460"/>
      <c r="AN3" s="1461"/>
      <c r="AO3" s="1461"/>
      <c r="AP3" s="1461"/>
      <c r="AQ3" s="1461"/>
      <c r="AR3" s="1461"/>
      <c r="AS3" s="1461"/>
      <c r="AT3" s="1461"/>
      <c r="AU3" s="1461"/>
      <c r="AV3" s="1461"/>
      <c r="AW3" s="1461"/>
      <c r="AX3" s="1461"/>
      <c r="AY3" s="1461"/>
      <c r="AZ3" s="1461"/>
      <c r="BA3" s="1461"/>
      <c r="BB3" s="1461"/>
      <c r="BC3" s="1461"/>
      <c r="BD3" s="1461"/>
      <c r="BE3" s="1461"/>
      <c r="BF3" s="1461"/>
    </row>
    <row r="4" customFormat="false" ht="14.1" hidden="false" customHeight="true" outlineLevel="0" collapsed="false">
      <c r="A4" s="995"/>
      <c r="B4" s="519"/>
      <c r="C4" s="558" t="s">
        <v>692</v>
      </c>
      <c r="F4" s="558"/>
      <c r="G4" s="558"/>
      <c r="H4" s="558"/>
      <c r="I4" s="558"/>
      <c r="J4" s="558"/>
      <c r="K4" s="1462"/>
      <c r="L4" s="558"/>
      <c r="M4" s="558"/>
      <c r="N4" s="558"/>
      <c r="O4" s="1463"/>
      <c r="P4" s="1462"/>
      <c r="Q4" s="558"/>
      <c r="R4" s="558"/>
      <c r="S4" s="558"/>
      <c r="T4" s="558"/>
      <c r="U4" s="1464"/>
      <c r="V4" s="1464"/>
      <c r="W4" s="1465"/>
      <c r="X4" s="1464"/>
      <c r="Z4" s="1466"/>
      <c r="AA4" s="1466"/>
      <c r="AB4" s="1467" t="s">
        <v>693</v>
      </c>
      <c r="AC4" s="590"/>
      <c r="AD4" s="590"/>
      <c r="AE4" s="590"/>
      <c r="AF4" s="590"/>
      <c r="AG4" s="590"/>
      <c r="AH4" s="590"/>
      <c r="AI4" s="590"/>
      <c r="AJ4" s="590"/>
      <c r="AK4" s="590"/>
      <c r="AL4" s="527"/>
      <c r="AM4" s="1468"/>
      <c r="AN4" s="530"/>
      <c r="AO4" s="1469" t="s">
        <v>694</v>
      </c>
      <c r="AP4" s="1469"/>
      <c r="AQ4" s="1469"/>
      <c r="AR4" s="1469"/>
      <c r="AS4" s="1469"/>
      <c r="AT4" s="1469"/>
      <c r="AU4" s="1469"/>
      <c r="AV4" s="1469"/>
      <c r="AW4" s="1469"/>
      <c r="AX4" s="1469"/>
      <c r="AY4" s="1469"/>
      <c r="AZ4" s="1469"/>
      <c r="BA4" s="1469"/>
      <c r="BB4" s="1469"/>
      <c r="BC4" s="1469"/>
      <c r="BD4" s="1469"/>
      <c r="BE4" s="1469"/>
      <c r="BF4" s="1469"/>
      <c r="BG4" s="1469"/>
      <c r="BH4" s="1469"/>
      <c r="BI4" s="1469"/>
    </row>
    <row r="5" customFormat="false" ht="14.1" hidden="false" customHeight="true" outlineLevel="0" collapsed="false">
      <c r="A5" s="995"/>
      <c r="B5" s="519"/>
      <c r="C5" s="558" t="s">
        <v>695</v>
      </c>
      <c r="E5" s="1470"/>
      <c r="F5" s="1470"/>
      <c r="G5" s="1470"/>
      <c r="H5" s="1470"/>
      <c r="I5" s="1470"/>
      <c r="J5" s="1471"/>
      <c r="K5" s="1471"/>
      <c r="L5" s="1471"/>
      <c r="N5" s="1464"/>
      <c r="O5" s="1464"/>
      <c r="P5" s="1464"/>
      <c r="Q5" s="1464"/>
      <c r="R5" s="1464"/>
      <c r="S5" s="558"/>
      <c r="T5" s="1472"/>
      <c r="U5" s="1472"/>
      <c r="V5" s="1473"/>
      <c r="W5" s="1474"/>
      <c r="X5" s="1474"/>
      <c r="Y5" s="501"/>
      <c r="AA5" s="1475"/>
      <c r="AB5" s="1476" t="s">
        <v>268</v>
      </c>
      <c r="AC5" s="588" t="s">
        <v>696</v>
      </c>
      <c r="AD5" s="588"/>
      <c r="AE5" s="588"/>
      <c r="AF5" s="588"/>
      <c r="AG5" s="588"/>
      <c r="AH5" s="588"/>
      <c r="AI5" s="588"/>
      <c r="AJ5" s="588"/>
      <c r="AK5" s="588"/>
      <c r="AL5" s="588"/>
      <c r="AM5" s="1477"/>
      <c r="AN5" s="530"/>
      <c r="AO5" s="1469"/>
      <c r="AP5" s="1469"/>
      <c r="AQ5" s="1469"/>
      <c r="AR5" s="1469"/>
      <c r="AS5" s="1469"/>
      <c r="AT5" s="1469"/>
      <c r="AU5" s="1469"/>
      <c r="AV5" s="1469"/>
      <c r="AW5" s="1469"/>
      <c r="AX5" s="1469"/>
      <c r="AY5" s="1469"/>
      <c r="AZ5" s="1469"/>
      <c r="BA5" s="1469"/>
      <c r="BB5" s="1469"/>
      <c r="BC5" s="1469"/>
      <c r="BD5" s="1469"/>
      <c r="BE5" s="1469"/>
      <c r="BF5" s="1469"/>
      <c r="BG5" s="1469"/>
      <c r="BH5" s="1469"/>
      <c r="BI5" s="1469"/>
    </row>
    <row r="6" customFormat="false" ht="14.1" hidden="false" customHeight="true" outlineLevel="0" collapsed="false">
      <c r="A6" s="995"/>
      <c r="B6" s="519"/>
      <c r="C6" s="558"/>
      <c r="D6" s="1466"/>
      <c r="E6" s="1478"/>
      <c r="F6" s="1478"/>
      <c r="G6" s="1478"/>
      <c r="H6" s="1478"/>
      <c r="I6" s="1478"/>
      <c r="K6" s="1479"/>
      <c r="L6" s="1479"/>
      <c r="M6" s="1466"/>
      <c r="N6" s="1466"/>
      <c r="O6" s="1466"/>
      <c r="P6" s="1478"/>
      <c r="Q6" s="1478"/>
      <c r="R6" s="1478"/>
      <c r="S6" s="1478"/>
      <c r="T6" s="1478"/>
      <c r="V6" s="1480"/>
      <c r="W6" s="1480"/>
      <c r="X6" s="514"/>
      <c r="Y6" s="1481"/>
      <c r="Z6" s="1475"/>
      <c r="AA6" s="1475"/>
      <c r="AB6" s="1482"/>
      <c r="AC6" s="588"/>
      <c r="AD6" s="588"/>
      <c r="AE6" s="588"/>
      <c r="AF6" s="588"/>
      <c r="AG6" s="588"/>
      <c r="AH6" s="588"/>
      <c r="AI6" s="588"/>
      <c r="AJ6" s="588"/>
      <c r="AK6" s="588"/>
      <c r="AL6" s="588"/>
      <c r="AM6" s="1477"/>
      <c r="AN6" s="1007"/>
      <c r="AO6" s="1469"/>
      <c r="AP6" s="1469"/>
      <c r="AQ6" s="1469"/>
      <c r="AR6" s="1469"/>
      <c r="AS6" s="1469"/>
      <c r="AT6" s="1469"/>
      <c r="AU6" s="1469"/>
      <c r="AV6" s="1469"/>
      <c r="AW6" s="1469"/>
      <c r="AX6" s="1469"/>
      <c r="AY6" s="1469"/>
      <c r="AZ6" s="1469"/>
      <c r="BA6" s="1469"/>
      <c r="BB6" s="1469"/>
      <c r="BC6" s="1469"/>
      <c r="BD6" s="1469"/>
      <c r="BE6" s="1469"/>
      <c r="BF6" s="1469"/>
      <c r="BG6" s="1469"/>
      <c r="BH6" s="1469"/>
      <c r="BI6" s="1469"/>
    </row>
    <row r="7" customFormat="false" ht="14.1" hidden="false" customHeight="true" outlineLevel="0" collapsed="false">
      <c r="A7" s="995"/>
      <c r="B7" s="519"/>
      <c r="C7" s="1466" t="s">
        <v>697</v>
      </c>
      <c r="E7" s="583"/>
      <c r="F7" s="583"/>
      <c r="G7" s="583"/>
      <c r="H7" s="583"/>
      <c r="I7" s="583"/>
      <c r="J7" s="583"/>
      <c r="K7" s="583"/>
      <c r="L7" s="583"/>
      <c r="M7" s="583"/>
      <c r="N7" s="583"/>
      <c r="O7" s="583"/>
      <c r="P7" s="583"/>
      <c r="Q7" s="583"/>
      <c r="R7" s="583"/>
      <c r="S7" s="583"/>
      <c r="T7" s="583"/>
      <c r="U7" s="583"/>
      <c r="V7" s="583"/>
      <c r="W7" s="583"/>
      <c r="X7" s="528"/>
      <c r="Y7" s="1481"/>
      <c r="Z7" s="1475"/>
      <c r="AA7" s="1475"/>
      <c r="AB7" s="1482"/>
      <c r="AC7" s="588"/>
      <c r="AD7" s="588"/>
      <c r="AE7" s="588"/>
      <c r="AF7" s="588"/>
      <c r="AG7" s="588"/>
      <c r="AH7" s="588"/>
      <c r="AI7" s="588"/>
      <c r="AJ7" s="588"/>
      <c r="AK7" s="588"/>
      <c r="AL7" s="588"/>
      <c r="AM7" s="1477"/>
      <c r="AN7" s="1007"/>
      <c r="AO7" s="1469"/>
      <c r="AP7" s="1469"/>
      <c r="AQ7" s="1469"/>
      <c r="AR7" s="1469"/>
      <c r="AS7" s="1469"/>
      <c r="AT7" s="1469"/>
      <c r="AU7" s="1469"/>
      <c r="AV7" s="1469"/>
      <c r="AW7" s="1469"/>
      <c r="AX7" s="1469"/>
      <c r="AY7" s="1469"/>
      <c r="AZ7" s="1469"/>
      <c r="BA7" s="1469"/>
      <c r="BB7" s="1469"/>
      <c r="BC7" s="1469"/>
      <c r="BD7" s="1469"/>
      <c r="BE7" s="1469"/>
      <c r="BF7" s="1469"/>
      <c r="BG7" s="1469"/>
      <c r="BH7" s="1469"/>
      <c r="BI7" s="1469"/>
      <c r="BJ7" s="1472"/>
      <c r="BK7" s="1472"/>
    </row>
    <row r="8" customFormat="false" ht="14.1" hidden="false" customHeight="true" outlineLevel="0" collapsed="false">
      <c r="A8" s="995"/>
      <c r="B8" s="519"/>
      <c r="C8" s="558"/>
      <c r="F8" s="1480"/>
      <c r="G8" s="1480"/>
      <c r="H8" s="1472"/>
      <c r="I8" s="1472"/>
      <c r="J8" s="1472"/>
      <c r="K8" s="1479"/>
      <c r="L8" s="1479"/>
      <c r="M8" s="1466"/>
      <c r="N8" s="1466"/>
      <c r="O8" s="1472"/>
      <c r="P8" s="1472"/>
      <c r="Q8" s="1472"/>
      <c r="R8" s="1472"/>
      <c r="S8" s="1472"/>
      <c r="T8" s="1472"/>
      <c r="U8" s="1472"/>
      <c r="V8" s="1472"/>
      <c r="W8" s="1472"/>
      <c r="X8" s="514"/>
      <c r="Y8" s="1481"/>
      <c r="Z8" s="1475"/>
      <c r="AA8" s="1475"/>
      <c r="AB8" s="1482"/>
      <c r="AC8" s="588"/>
      <c r="AD8" s="588"/>
      <c r="AE8" s="588"/>
      <c r="AF8" s="588"/>
      <c r="AG8" s="588"/>
      <c r="AH8" s="588"/>
      <c r="AI8" s="588"/>
      <c r="AJ8" s="588"/>
      <c r="AK8" s="588"/>
      <c r="AL8" s="588"/>
      <c r="AM8" s="1477"/>
      <c r="AN8" s="1007"/>
      <c r="AO8" s="1469"/>
      <c r="AP8" s="1469"/>
      <c r="AQ8" s="1469"/>
      <c r="AR8" s="1469"/>
      <c r="AS8" s="1469"/>
      <c r="AT8" s="1469"/>
      <c r="AU8" s="1469"/>
      <c r="AV8" s="1469"/>
      <c r="AW8" s="1469"/>
      <c r="AX8" s="1469"/>
      <c r="AY8" s="1469"/>
      <c r="AZ8" s="1469"/>
      <c r="BA8" s="1469"/>
      <c r="BB8" s="1469"/>
      <c r="BC8" s="1469"/>
      <c r="BD8" s="1469"/>
      <c r="BE8" s="1469"/>
      <c r="BF8" s="1469"/>
      <c r="BG8" s="1469"/>
      <c r="BH8" s="1469"/>
      <c r="BI8" s="1469"/>
      <c r="BJ8" s="1472"/>
      <c r="BK8" s="1472"/>
    </row>
    <row r="9" customFormat="false" ht="14.1" hidden="false" customHeight="true" outlineLevel="0" collapsed="false">
      <c r="A9" s="995"/>
      <c r="B9" s="519"/>
      <c r="D9" s="558" t="s">
        <v>698</v>
      </c>
      <c r="F9" s="1480"/>
      <c r="H9" s="495" t="s">
        <v>699</v>
      </c>
      <c r="I9" s="1472"/>
      <c r="J9" s="1472"/>
      <c r="K9" s="1479"/>
      <c r="L9" s="1479"/>
      <c r="M9" s="1466"/>
      <c r="N9" s="1466"/>
      <c r="O9" s="1472"/>
      <c r="P9" s="1472"/>
      <c r="Q9" s="1472"/>
      <c r="R9" s="1472"/>
      <c r="S9" s="1472"/>
      <c r="T9" s="1472"/>
      <c r="U9" s="1472"/>
      <c r="V9" s="1472"/>
      <c r="W9" s="1472"/>
      <c r="X9" s="514"/>
      <c r="Y9" s="1481"/>
      <c r="Z9" s="1475"/>
      <c r="AA9" s="1475"/>
      <c r="AB9" s="1482"/>
      <c r="AC9" s="588"/>
      <c r="AD9" s="588"/>
      <c r="AE9" s="588"/>
      <c r="AF9" s="588"/>
      <c r="AG9" s="588"/>
      <c r="AH9" s="588"/>
      <c r="AI9" s="588"/>
      <c r="AJ9" s="588"/>
      <c r="AK9" s="588"/>
      <c r="AL9" s="588"/>
      <c r="AM9" s="1477"/>
      <c r="AN9" s="1007"/>
      <c r="AO9" s="1469"/>
      <c r="AP9" s="1469"/>
      <c r="AQ9" s="1469"/>
      <c r="AR9" s="1469"/>
      <c r="AS9" s="1469"/>
      <c r="AT9" s="1469"/>
      <c r="AU9" s="1469"/>
      <c r="AV9" s="1469"/>
      <c r="AW9" s="1469"/>
      <c r="AX9" s="1469"/>
      <c r="AY9" s="1469"/>
      <c r="AZ9" s="1469"/>
      <c r="BA9" s="1469"/>
      <c r="BB9" s="1469"/>
      <c r="BC9" s="1469"/>
      <c r="BD9" s="1469"/>
      <c r="BE9" s="1469"/>
      <c r="BF9" s="1469"/>
      <c r="BG9" s="1469"/>
      <c r="BH9" s="1469"/>
      <c r="BI9" s="1469"/>
      <c r="BJ9" s="1472"/>
      <c r="BK9" s="1472"/>
    </row>
    <row r="10" customFormat="false" ht="14.1" hidden="false" customHeight="true" outlineLevel="0" collapsed="false">
      <c r="A10" s="995"/>
      <c r="B10" s="519"/>
      <c r="C10" s="558"/>
      <c r="F10" s="1480"/>
      <c r="G10" s="1480"/>
      <c r="H10" s="1472"/>
      <c r="I10" s="1472"/>
      <c r="J10" s="1472"/>
      <c r="K10" s="1479"/>
      <c r="L10" s="1479"/>
      <c r="M10" s="1466"/>
      <c r="N10" s="1466"/>
      <c r="O10" s="1472"/>
      <c r="P10" s="1472"/>
      <c r="Q10" s="1472"/>
      <c r="R10" s="1472"/>
      <c r="S10" s="1472"/>
      <c r="T10" s="1472"/>
      <c r="U10" s="1472"/>
      <c r="V10" s="1472"/>
      <c r="W10" s="1472"/>
      <c r="X10" s="514"/>
      <c r="Y10" s="1481"/>
      <c r="Z10" s="1475"/>
      <c r="AA10" s="1475"/>
      <c r="AB10" s="1482"/>
      <c r="AC10" s="588"/>
      <c r="AD10" s="588"/>
      <c r="AE10" s="588"/>
      <c r="AF10" s="588"/>
      <c r="AG10" s="588"/>
      <c r="AH10" s="588"/>
      <c r="AI10" s="588"/>
      <c r="AJ10" s="588"/>
      <c r="AK10" s="588"/>
      <c r="AL10" s="588"/>
      <c r="AM10" s="1477"/>
      <c r="AN10" s="1007"/>
      <c r="AO10" s="1469"/>
      <c r="AP10" s="1469"/>
      <c r="AQ10" s="1469"/>
      <c r="AR10" s="1469"/>
      <c r="AS10" s="1469"/>
      <c r="AT10" s="1469"/>
      <c r="AU10" s="1469"/>
      <c r="AV10" s="1469"/>
      <c r="AW10" s="1469"/>
      <c r="AX10" s="1469"/>
      <c r="AY10" s="1469"/>
      <c r="AZ10" s="1469"/>
      <c r="BA10" s="1469"/>
      <c r="BB10" s="1469"/>
      <c r="BC10" s="1469"/>
      <c r="BD10" s="1469"/>
      <c r="BE10" s="1469"/>
      <c r="BF10" s="1469"/>
      <c r="BG10" s="1469"/>
      <c r="BH10" s="1469"/>
      <c r="BI10" s="1469"/>
      <c r="BJ10" s="1472"/>
      <c r="BK10" s="1472"/>
    </row>
    <row r="11" customFormat="false" ht="14.1" hidden="false" customHeight="true" outlineLevel="0" collapsed="false">
      <c r="A11" s="995"/>
      <c r="B11" s="519"/>
      <c r="C11" s="558"/>
      <c r="D11" s="1472"/>
      <c r="X11" s="501"/>
      <c r="Y11" s="501"/>
      <c r="AA11" s="1483"/>
      <c r="AB11" s="521"/>
      <c r="AC11" s="588"/>
      <c r="AD11" s="588"/>
      <c r="AE11" s="588"/>
      <c r="AF11" s="588"/>
      <c r="AG11" s="588"/>
      <c r="AH11" s="588"/>
      <c r="AI11" s="588"/>
      <c r="AJ11" s="588"/>
      <c r="AK11" s="588"/>
      <c r="AL11" s="588"/>
      <c r="AM11" s="1477"/>
      <c r="AN11" s="1007"/>
      <c r="AO11" s="1469"/>
      <c r="AP11" s="1469"/>
      <c r="AQ11" s="1469"/>
      <c r="AR11" s="1469"/>
      <c r="AS11" s="1469"/>
      <c r="AT11" s="1469"/>
      <c r="AU11" s="1469"/>
      <c r="AV11" s="1469"/>
      <c r="AW11" s="1469"/>
      <c r="AX11" s="1469"/>
      <c r="AY11" s="1469"/>
      <c r="AZ11" s="1469"/>
      <c r="BA11" s="1469"/>
      <c r="BB11" s="1469"/>
      <c r="BC11" s="1469"/>
      <c r="BD11" s="1469"/>
      <c r="BE11" s="1469"/>
      <c r="BF11" s="1469"/>
      <c r="BG11" s="1469"/>
      <c r="BH11" s="1469"/>
      <c r="BI11" s="1469"/>
      <c r="BJ11" s="1472"/>
      <c r="BK11" s="1472"/>
    </row>
    <row r="12" customFormat="false" ht="14.1" hidden="false" customHeight="true" outlineLevel="0" collapsed="false">
      <c r="A12" s="995"/>
      <c r="B12" s="519"/>
      <c r="C12" s="558"/>
      <c r="D12" s="1472"/>
      <c r="X12" s="501"/>
      <c r="Y12" s="501"/>
      <c r="AA12" s="1483"/>
      <c r="AB12" s="521"/>
      <c r="AC12" s="1484"/>
      <c r="AD12" s="1484"/>
      <c r="AE12" s="1484"/>
      <c r="AF12" s="1484"/>
      <c r="AG12" s="1484"/>
      <c r="AH12" s="1484"/>
      <c r="AI12" s="1484"/>
      <c r="AJ12" s="1484"/>
      <c r="AK12" s="1484"/>
      <c r="AL12" s="588"/>
      <c r="AM12" s="1477"/>
      <c r="AN12" s="1007"/>
      <c r="AO12" s="1469"/>
      <c r="AP12" s="1469"/>
      <c r="AQ12" s="1469"/>
      <c r="AR12" s="1469"/>
      <c r="AS12" s="1469"/>
      <c r="AT12" s="1469"/>
      <c r="AU12" s="1469"/>
      <c r="AV12" s="1469"/>
      <c r="AW12" s="1469"/>
      <c r="AX12" s="1469"/>
      <c r="AY12" s="1469"/>
      <c r="AZ12" s="1469"/>
      <c r="BA12" s="1469"/>
      <c r="BB12" s="1469"/>
      <c r="BC12" s="1469"/>
      <c r="BD12" s="1469"/>
      <c r="BE12" s="1469"/>
      <c r="BF12" s="1469"/>
      <c r="BG12" s="1469"/>
      <c r="BH12" s="1469"/>
      <c r="BI12" s="1469"/>
      <c r="BJ12" s="1472"/>
      <c r="BK12" s="1472"/>
    </row>
    <row r="13" customFormat="false" ht="13.5" hidden="false" customHeight="true" outlineLevel="0" collapsed="false">
      <c r="A13" s="1000"/>
      <c r="B13" s="1485" t="s">
        <v>700</v>
      </c>
      <c r="C13" s="1486"/>
      <c r="F13" s="558"/>
      <c r="G13" s="558"/>
      <c r="H13" s="558"/>
      <c r="I13" s="558"/>
      <c r="J13" s="558"/>
      <c r="K13" s="558"/>
      <c r="L13" s="558"/>
      <c r="M13" s="558"/>
      <c r="N13" s="558"/>
      <c r="O13" s="558"/>
      <c r="P13" s="558"/>
      <c r="Q13" s="558"/>
      <c r="R13" s="558"/>
      <c r="S13" s="558"/>
      <c r="T13" s="558"/>
      <c r="U13" s="1465"/>
      <c r="V13" s="1465"/>
      <c r="W13" s="558"/>
      <c r="X13" s="1465"/>
      <c r="Y13" s="506"/>
      <c r="Z13" s="1483"/>
      <c r="AA13" s="1483"/>
      <c r="AB13" s="1487" t="s">
        <v>268</v>
      </c>
      <c r="AC13" s="588" t="s">
        <v>701</v>
      </c>
      <c r="AD13" s="588"/>
      <c r="AE13" s="588"/>
      <c r="AF13" s="588"/>
      <c r="AG13" s="588"/>
      <c r="AH13" s="588"/>
      <c r="AI13" s="588"/>
      <c r="AJ13" s="588"/>
      <c r="AK13" s="588"/>
      <c r="AL13" s="588"/>
      <c r="AM13" s="1477"/>
      <c r="AN13" s="1007"/>
      <c r="AO13" s="1469"/>
      <c r="AP13" s="1469"/>
      <c r="AQ13" s="1469"/>
      <c r="AR13" s="1469"/>
      <c r="AS13" s="1469"/>
      <c r="AT13" s="1469"/>
      <c r="AU13" s="1469"/>
      <c r="AV13" s="1469"/>
      <c r="AW13" s="1469"/>
      <c r="AX13" s="1469"/>
      <c r="AY13" s="1469"/>
      <c r="AZ13" s="1469"/>
      <c r="BA13" s="1469"/>
      <c r="BB13" s="1469"/>
      <c r="BC13" s="1469"/>
      <c r="BD13" s="1469"/>
      <c r="BE13" s="1469"/>
      <c r="BF13" s="1469"/>
      <c r="BG13" s="1469"/>
      <c r="BH13" s="1469"/>
      <c r="BI13" s="1469"/>
      <c r="BJ13" s="1472"/>
      <c r="BK13" s="1472"/>
    </row>
    <row r="14" customFormat="false" ht="14.1" hidden="false" customHeight="true" outlineLevel="0" collapsed="false">
      <c r="A14" s="1000"/>
      <c r="B14" s="519"/>
      <c r="C14" s="1464" t="s">
        <v>702</v>
      </c>
      <c r="D14" s="1464"/>
      <c r="E14" s="1464"/>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88"/>
      <c r="AC14" s="588"/>
      <c r="AD14" s="588"/>
      <c r="AE14" s="588"/>
      <c r="AF14" s="588"/>
      <c r="AG14" s="588"/>
      <c r="AH14" s="588"/>
      <c r="AI14" s="588"/>
      <c r="AJ14" s="588"/>
      <c r="AK14" s="588"/>
      <c r="AL14" s="588"/>
      <c r="AM14" s="1477"/>
      <c r="AN14" s="566"/>
      <c r="AO14" s="1469"/>
      <c r="AP14" s="1469"/>
      <c r="AQ14" s="1469"/>
      <c r="AR14" s="1469"/>
      <c r="AS14" s="1469"/>
      <c r="AT14" s="1469"/>
      <c r="AU14" s="1469"/>
      <c r="AV14" s="1469"/>
      <c r="AW14" s="1469"/>
      <c r="AX14" s="1469"/>
      <c r="AY14" s="1469"/>
      <c r="AZ14" s="1469"/>
      <c r="BA14" s="1469"/>
      <c r="BB14" s="1469"/>
      <c r="BC14" s="1469"/>
      <c r="BD14" s="1469"/>
      <c r="BE14" s="1469"/>
      <c r="BF14" s="1469"/>
      <c r="BG14" s="1469"/>
      <c r="BH14" s="1469"/>
      <c r="BI14" s="1469"/>
      <c r="BJ14" s="1472"/>
      <c r="BK14" s="1472"/>
    </row>
    <row r="15" customFormat="false" ht="14.1" hidden="false" customHeight="true" outlineLevel="0" collapsed="false">
      <c r="A15" s="1000"/>
      <c r="B15" s="519"/>
      <c r="C15" s="1464"/>
      <c r="D15" s="1464"/>
      <c r="E15" s="1464"/>
      <c r="F15" s="1464"/>
      <c r="G15" s="1464"/>
      <c r="H15" s="1464"/>
      <c r="I15" s="1464"/>
      <c r="J15" s="1464"/>
      <c r="K15" s="1464"/>
      <c r="L15" s="1464"/>
      <c r="M15" s="1464"/>
      <c r="N15" s="1464"/>
      <c r="O15" s="1464"/>
      <c r="P15" s="1464"/>
      <c r="Q15" s="1464"/>
      <c r="R15" s="1464"/>
      <c r="S15" s="1464"/>
      <c r="T15" s="1464"/>
      <c r="U15" s="1464"/>
      <c r="V15" s="1464"/>
      <c r="W15" s="1464"/>
      <c r="X15" s="1464"/>
      <c r="Y15" s="1464"/>
      <c r="Z15" s="1464"/>
      <c r="AA15" s="1464"/>
      <c r="AB15" s="1488"/>
      <c r="AC15" s="588"/>
      <c r="AD15" s="588"/>
      <c r="AE15" s="588"/>
      <c r="AF15" s="588"/>
      <c r="AG15" s="588"/>
      <c r="AH15" s="588"/>
      <c r="AI15" s="588"/>
      <c r="AJ15" s="588"/>
      <c r="AK15" s="588"/>
      <c r="AL15" s="588"/>
      <c r="AM15" s="1477"/>
      <c r="AN15" s="566"/>
      <c r="AO15" s="1469"/>
      <c r="AP15" s="1469"/>
      <c r="AQ15" s="1469"/>
      <c r="AR15" s="1469"/>
      <c r="AS15" s="1469"/>
      <c r="AT15" s="1469"/>
      <c r="AU15" s="1469"/>
      <c r="AV15" s="1469"/>
      <c r="AW15" s="1469"/>
      <c r="AX15" s="1469"/>
      <c r="AY15" s="1469"/>
      <c r="AZ15" s="1469"/>
      <c r="BA15" s="1469"/>
      <c r="BB15" s="1469"/>
      <c r="BC15" s="1469"/>
      <c r="BD15" s="1469"/>
      <c r="BE15" s="1469"/>
      <c r="BF15" s="1469"/>
      <c r="BG15" s="1469"/>
      <c r="BH15" s="1469"/>
      <c r="BI15" s="1469"/>
      <c r="BJ15" s="1472"/>
      <c r="BK15" s="1472"/>
    </row>
    <row r="16" customFormat="false" ht="14.1" hidden="false" customHeight="true" outlineLevel="0" collapsed="false">
      <c r="A16" s="1000"/>
      <c r="B16" s="519"/>
      <c r="C16" s="1464" t="s">
        <v>703</v>
      </c>
      <c r="D16" s="1464"/>
      <c r="E16" s="1464"/>
      <c r="F16" s="1464"/>
      <c r="G16" s="1464"/>
      <c r="H16" s="567" t="s">
        <v>704</v>
      </c>
      <c r="I16" s="567"/>
      <c r="J16" s="567"/>
      <c r="K16" s="567"/>
      <c r="L16" s="567"/>
      <c r="M16" s="567"/>
      <c r="N16" s="567"/>
      <c r="O16" s="507"/>
      <c r="P16" s="507"/>
      <c r="Q16" s="535" t="s">
        <v>705</v>
      </c>
      <c r="R16" s="535"/>
      <c r="S16" s="535"/>
      <c r="T16" s="535"/>
      <c r="U16" s="535"/>
      <c r="V16" s="535"/>
      <c r="X16" s="507"/>
      <c r="Y16" s="507"/>
      <c r="Z16" s="1489" t="s">
        <v>706</v>
      </c>
      <c r="AA16" s="1489"/>
      <c r="AB16" s="1490"/>
      <c r="AC16" s="1491" t="s">
        <v>21</v>
      </c>
      <c r="AD16" s="1490"/>
      <c r="AE16" s="1492" t="s">
        <v>707</v>
      </c>
      <c r="AF16" s="1492"/>
      <c r="AG16" s="1492"/>
      <c r="AM16" s="500"/>
      <c r="AN16" s="501"/>
      <c r="AO16" s="1469"/>
      <c r="AP16" s="1469"/>
      <c r="AQ16" s="1469"/>
      <c r="AR16" s="1469"/>
      <c r="AS16" s="1469"/>
      <c r="AT16" s="1469"/>
      <c r="AU16" s="1469"/>
      <c r="AV16" s="1469"/>
      <c r="AW16" s="1469"/>
      <c r="AX16" s="1469"/>
      <c r="AY16" s="1469"/>
      <c r="AZ16" s="1469"/>
      <c r="BA16" s="1469"/>
      <c r="BB16" s="1469"/>
      <c r="BC16" s="1469"/>
      <c r="BD16" s="1469"/>
      <c r="BE16" s="1469"/>
      <c r="BF16" s="1469"/>
      <c r="BG16" s="1469"/>
      <c r="BH16" s="1469"/>
      <c r="BI16" s="1469"/>
      <c r="BJ16" s="1472"/>
      <c r="BK16" s="1472"/>
    </row>
    <row r="17" customFormat="false" ht="14.1" hidden="false" customHeight="true" outlineLevel="0" collapsed="false">
      <c r="A17" s="1000"/>
      <c r="B17" s="519"/>
      <c r="C17" s="1464"/>
      <c r="D17" s="1464"/>
      <c r="E17" s="1464"/>
      <c r="F17" s="1464"/>
      <c r="G17" s="1464"/>
      <c r="H17" s="1493"/>
      <c r="I17" s="1493"/>
      <c r="J17" s="1493"/>
      <c r="K17" s="1493"/>
      <c r="L17" s="1493"/>
      <c r="M17" s="1493"/>
      <c r="N17" s="507"/>
      <c r="O17" s="507"/>
      <c r="P17" s="1493"/>
      <c r="Q17" s="1493"/>
      <c r="R17" s="1493"/>
      <c r="S17" s="1493"/>
      <c r="T17" s="1493"/>
      <c r="U17" s="1493"/>
      <c r="V17" s="507"/>
      <c r="W17" s="507"/>
      <c r="X17" s="1494"/>
      <c r="Y17" s="1495"/>
      <c r="Z17" s="1490"/>
      <c r="AA17" s="1490"/>
      <c r="AB17" s="992"/>
      <c r="AC17" s="1019"/>
      <c r="AD17" s="1019"/>
      <c r="AE17" s="1019"/>
      <c r="AL17" s="501"/>
      <c r="AM17" s="500"/>
      <c r="AN17" s="501"/>
      <c r="AO17" s="1469"/>
      <c r="AP17" s="1469"/>
      <c r="AQ17" s="1469"/>
      <c r="AR17" s="1469"/>
      <c r="AS17" s="1469"/>
      <c r="AT17" s="1469"/>
      <c r="AU17" s="1469"/>
      <c r="AV17" s="1469"/>
      <c r="AW17" s="1469"/>
      <c r="AX17" s="1469"/>
      <c r="AY17" s="1469"/>
      <c r="AZ17" s="1469"/>
      <c r="BA17" s="1469"/>
      <c r="BB17" s="1469"/>
      <c r="BC17" s="1469"/>
      <c r="BD17" s="1469"/>
      <c r="BE17" s="1469"/>
      <c r="BF17" s="1469"/>
      <c r="BG17" s="1469"/>
      <c r="BH17" s="1469"/>
      <c r="BI17" s="1469"/>
      <c r="BJ17" s="1472"/>
      <c r="BK17" s="1472"/>
    </row>
    <row r="18" customFormat="false" ht="12.95" hidden="false" customHeight="true" outlineLevel="0" collapsed="false">
      <c r="A18" s="1000"/>
      <c r="B18" s="519"/>
      <c r="C18" s="1496"/>
      <c r="D18" s="1496"/>
      <c r="E18" s="1008" t="s">
        <v>239</v>
      </c>
      <c r="F18" s="1008"/>
      <c r="G18" s="1008"/>
      <c r="H18" s="1008"/>
      <c r="I18" s="1008" t="s">
        <v>240</v>
      </c>
      <c r="J18" s="1008"/>
      <c r="K18" s="1008"/>
      <c r="L18" s="1008"/>
      <c r="M18" s="1008" t="s">
        <v>241</v>
      </c>
      <c r="N18" s="1008"/>
      <c r="O18" s="1008"/>
      <c r="P18" s="1008"/>
      <c r="Q18" s="1008" t="s">
        <v>242</v>
      </c>
      <c r="R18" s="1008"/>
      <c r="S18" s="1008"/>
      <c r="T18" s="1008"/>
      <c r="U18" s="1008" t="s">
        <v>243</v>
      </c>
      <c r="V18" s="1008"/>
      <c r="W18" s="1008"/>
      <c r="X18" s="1008"/>
      <c r="Y18" s="1497" t="s">
        <v>244</v>
      </c>
      <c r="Z18" s="1497"/>
      <c r="AA18" s="1497"/>
      <c r="AB18" s="1497"/>
      <c r="AC18" s="1008" t="s">
        <v>625</v>
      </c>
      <c r="AD18" s="1008"/>
      <c r="AE18" s="1008"/>
      <c r="AF18" s="1008"/>
      <c r="AG18" s="1008" t="s">
        <v>245</v>
      </c>
      <c r="AH18" s="1008"/>
      <c r="AI18" s="1008"/>
      <c r="AJ18" s="567"/>
      <c r="AK18" s="567"/>
      <c r="AL18" s="501"/>
      <c r="AM18" s="500"/>
      <c r="AO18" s="1469"/>
      <c r="AP18" s="1469"/>
      <c r="AQ18" s="1469"/>
      <c r="AR18" s="1469"/>
      <c r="AS18" s="1469"/>
      <c r="AT18" s="1469"/>
      <c r="AU18" s="1469"/>
      <c r="AV18" s="1469"/>
      <c r="AW18" s="1469"/>
      <c r="AX18" s="1469"/>
      <c r="AY18" s="1469"/>
      <c r="AZ18" s="1469"/>
      <c r="BA18" s="1469"/>
      <c r="BB18" s="1469"/>
      <c r="BC18" s="1469"/>
      <c r="BD18" s="1469"/>
      <c r="BE18" s="1469"/>
      <c r="BF18" s="1469"/>
      <c r="BG18" s="1469"/>
      <c r="BH18" s="1469"/>
      <c r="BI18" s="1469"/>
      <c r="BJ18" s="1472"/>
      <c r="BK18" s="1472"/>
    </row>
    <row r="19" customFormat="false" ht="12.95" hidden="false" customHeight="true" outlineLevel="0" collapsed="false">
      <c r="A19" s="1000"/>
      <c r="B19" s="519"/>
      <c r="C19" s="1496"/>
      <c r="D19" s="1496"/>
      <c r="E19" s="1498" t="s">
        <v>708</v>
      </c>
      <c r="F19" s="1498"/>
      <c r="G19" s="1499" t="s">
        <v>709</v>
      </c>
      <c r="H19" s="1499"/>
      <c r="I19" s="1498" t="s">
        <v>708</v>
      </c>
      <c r="J19" s="1498"/>
      <c r="K19" s="1499" t="s">
        <v>709</v>
      </c>
      <c r="L19" s="1499"/>
      <c r="M19" s="1498" t="s">
        <v>708</v>
      </c>
      <c r="N19" s="1498"/>
      <c r="O19" s="1499" t="s">
        <v>709</v>
      </c>
      <c r="P19" s="1499"/>
      <c r="Q19" s="1498" t="s">
        <v>708</v>
      </c>
      <c r="R19" s="1498"/>
      <c r="S19" s="1499" t="s">
        <v>709</v>
      </c>
      <c r="T19" s="1499"/>
      <c r="U19" s="1498" t="s">
        <v>708</v>
      </c>
      <c r="V19" s="1498"/>
      <c r="W19" s="1499" t="s">
        <v>709</v>
      </c>
      <c r="X19" s="1499"/>
      <c r="Y19" s="1498" t="s">
        <v>708</v>
      </c>
      <c r="Z19" s="1498"/>
      <c r="AA19" s="1499" t="s">
        <v>709</v>
      </c>
      <c r="AB19" s="1499"/>
      <c r="AC19" s="1498" t="s">
        <v>708</v>
      </c>
      <c r="AD19" s="1498"/>
      <c r="AE19" s="1500" t="s">
        <v>709</v>
      </c>
      <c r="AF19" s="1500"/>
      <c r="AG19" s="1008"/>
      <c r="AH19" s="1008"/>
      <c r="AI19" s="1008"/>
      <c r="AJ19" s="567"/>
      <c r="AK19" s="567"/>
      <c r="AL19" s="501"/>
      <c r="AM19" s="500"/>
      <c r="AO19" s="1469"/>
      <c r="AP19" s="1469"/>
      <c r="AQ19" s="1469"/>
      <c r="AR19" s="1469"/>
      <c r="AS19" s="1469"/>
      <c r="AT19" s="1469"/>
      <c r="AU19" s="1469"/>
      <c r="AV19" s="1469"/>
      <c r="AW19" s="1469"/>
      <c r="AX19" s="1469"/>
      <c r="AY19" s="1469"/>
      <c r="AZ19" s="1469"/>
      <c r="BA19" s="1469"/>
      <c r="BB19" s="1469"/>
      <c r="BC19" s="1469"/>
      <c r="BD19" s="1469"/>
      <c r="BE19" s="1469"/>
      <c r="BF19" s="1469"/>
      <c r="BG19" s="1469"/>
      <c r="BH19" s="1469"/>
      <c r="BI19" s="1469"/>
      <c r="BJ19" s="1472"/>
      <c r="BK19" s="1472"/>
    </row>
    <row r="20" customFormat="false" ht="12.95" hidden="false" customHeight="true" outlineLevel="0" collapsed="false">
      <c r="A20" s="1000"/>
      <c r="B20" s="519"/>
      <c r="C20" s="1501" t="n">
        <v>4</v>
      </c>
      <c r="D20" s="1501"/>
      <c r="E20" s="1502"/>
      <c r="F20" s="1502"/>
      <c r="G20" s="1503"/>
      <c r="H20" s="1503"/>
      <c r="I20" s="1502"/>
      <c r="J20" s="1502"/>
      <c r="K20" s="1503"/>
      <c r="L20" s="1503"/>
      <c r="M20" s="1502"/>
      <c r="N20" s="1502"/>
      <c r="O20" s="1503"/>
      <c r="P20" s="1503"/>
      <c r="Q20" s="1502"/>
      <c r="R20" s="1502"/>
      <c r="S20" s="1503"/>
      <c r="T20" s="1503"/>
      <c r="U20" s="1502"/>
      <c r="V20" s="1502"/>
      <c r="W20" s="1503"/>
      <c r="X20" s="1503"/>
      <c r="Y20" s="1502"/>
      <c r="Z20" s="1502"/>
      <c r="AA20" s="1503"/>
      <c r="AB20" s="1503"/>
      <c r="AC20" s="1504" t="n">
        <f aca="false">SUM(E20,I20,M20,Q20,U20,Y20)</f>
        <v>0</v>
      </c>
      <c r="AD20" s="1504"/>
      <c r="AE20" s="1505" t="n">
        <f aca="false">SUM(G20,K20,O20,S20,W20,AA20)</f>
        <v>0</v>
      </c>
      <c r="AF20" s="1505"/>
      <c r="AG20" s="1506" t="n">
        <f aca="false">SUM(AC20:AF20)</f>
        <v>0</v>
      </c>
      <c r="AH20" s="1506"/>
      <c r="AI20" s="1506"/>
      <c r="AJ20" s="1507"/>
      <c r="AK20" s="1507"/>
      <c r="AL20" s="501"/>
      <c r="AM20" s="500"/>
      <c r="AQ20" s="1472"/>
      <c r="AR20" s="1472"/>
      <c r="AS20" s="1472"/>
      <c r="AT20" s="1472"/>
      <c r="AU20" s="1472"/>
      <c r="AV20" s="1472"/>
      <c r="AW20" s="1472"/>
      <c r="AX20" s="1472"/>
      <c r="AY20" s="1472"/>
      <c r="AZ20" s="1472"/>
      <c r="BA20" s="1472"/>
      <c r="BB20" s="1472"/>
      <c r="BC20" s="1472"/>
      <c r="BD20" s="1472"/>
      <c r="BE20" s="1472"/>
      <c r="BF20" s="1472"/>
      <c r="BG20" s="1472"/>
      <c r="BH20" s="1472"/>
      <c r="BI20" s="1472"/>
      <c r="BJ20" s="1472"/>
      <c r="BK20" s="1472"/>
    </row>
    <row r="21" customFormat="false" ht="12.95" hidden="false" customHeight="true" outlineLevel="0" collapsed="false">
      <c r="A21" s="1000"/>
      <c r="B21" s="519"/>
      <c r="C21" s="1501" t="n">
        <v>5</v>
      </c>
      <c r="D21" s="1501"/>
      <c r="E21" s="1502"/>
      <c r="F21" s="1502"/>
      <c r="G21" s="1503"/>
      <c r="H21" s="1503"/>
      <c r="I21" s="1502"/>
      <c r="J21" s="1502"/>
      <c r="K21" s="1503"/>
      <c r="L21" s="1503"/>
      <c r="M21" s="1502"/>
      <c r="N21" s="1502"/>
      <c r="O21" s="1503"/>
      <c r="P21" s="1503"/>
      <c r="Q21" s="1502"/>
      <c r="R21" s="1502"/>
      <c r="S21" s="1503"/>
      <c r="T21" s="1503"/>
      <c r="U21" s="1502"/>
      <c r="V21" s="1502"/>
      <c r="W21" s="1503"/>
      <c r="X21" s="1503"/>
      <c r="Y21" s="1502"/>
      <c r="Z21" s="1502"/>
      <c r="AA21" s="1503"/>
      <c r="AB21" s="1503"/>
      <c r="AC21" s="1504" t="n">
        <f aca="false">SUM(E21,I21,M21,Q21,U21,Y21)</f>
        <v>0</v>
      </c>
      <c r="AD21" s="1504"/>
      <c r="AE21" s="1505" t="n">
        <f aca="false">SUM(G21,K21,O21,S21,W21,AA21)</f>
        <v>0</v>
      </c>
      <c r="AF21" s="1505"/>
      <c r="AG21" s="1506" t="n">
        <f aca="false">SUM(AC21:AF21)</f>
        <v>0</v>
      </c>
      <c r="AH21" s="1506"/>
      <c r="AI21" s="1506"/>
      <c r="AJ21" s="1507"/>
      <c r="AK21" s="1507"/>
      <c r="AL21" s="501"/>
      <c r="AM21" s="500"/>
    </row>
    <row r="22" customFormat="false" ht="12.95" hidden="false" customHeight="true" outlineLevel="0" collapsed="false">
      <c r="A22" s="1000"/>
      <c r="B22" s="519"/>
      <c r="C22" s="1501" t="n">
        <v>6</v>
      </c>
      <c r="D22" s="1501"/>
      <c r="E22" s="1502"/>
      <c r="F22" s="1502"/>
      <c r="G22" s="1503"/>
      <c r="H22" s="1503"/>
      <c r="I22" s="1502"/>
      <c r="J22" s="1502"/>
      <c r="K22" s="1503"/>
      <c r="L22" s="1503"/>
      <c r="M22" s="1502"/>
      <c r="N22" s="1502"/>
      <c r="O22" s="1503"/>
      <c r="P22" s="1503"/>
      <c r="Q22" s="1502"/>
      <c r="R22" s="1502"/>
      <c r="S22" s="1503"/>
      <c r="T22" s="1503"/>
      <c r="U22" s="1502"/>
      <c r="V22" s="1502"/>
      <c r="W22" s="1503"/>
      <c r="X22" s="1503"/>
      <c r="Y22" s="1502"/>
      <c r="Z22" s="1502"/>
      <c r="AA22" s="1503"/>
      <c r="AB22" s="1503"/>
      <c r="AC22" s="1504" t="n">
        <f aca="false">SUM(E22,I22,M22,Q22,U22,Y22)</f>
        <v>0</v>
      </c>
      <c r="AD22" s="1504"/>
      <c r="AE22" s="1505" t="n">
        <f aca="false">SUM(G22,K22,O22,S22,W22,AA22)</f>
        <v>0</v>
      </c>
      <c r="AF22" s="1505"/>
      <c r="AG22" s="1506" t="n">
        <f aca="false">SUM(AC22:AF22)</f>
        <v>0</v>
      </c>
      <c r="AH22" s="1506"/>
      <c r="AI22" s="1506"/>
      <c r="AJ22" s="1507"/>
      <c r="AK22" s="1507"/>
      <c r="AL22" s="501"/>
      <c r="AM22" s="500"/>
    </row>
    <row r="23" customFormat="false" ht="12.95" hidden="false" customHeight="true" outlineLevel="0" collapsed="false">
      <c r="A23" s="1000"/>
      <c r="B23" s="519"/>
      <c r="C23" s="1501" t="n">
        <v>7</v>
      </c>
      <c r="D23" s="1501"/>
      <c r="E23" s="1502"/>
      <c r="F23" s="1502"/>
      <c r="G23" s="1503"/>
      <c r="H23" s="1503"/>
      <c r="I23" s="1502"/>
      <c r="J23" s="1502"/>
      <c r="K23" s="1503"/>
      <c r="L23" s="1503"/>
      <c r="M23" s="1502"/>
      <c r="N23" s="1502"/>
      <c r="O23" s="1503"/>
      <c r="P23" s="1503"/>
      <c r="Q23" s="1502"/>
      <c r="R23" s="1502"/>
      <c r="S23" s="1503"/>
      <c r="T23" s="1503"/>
      <c r="U23" s="1502"/>
      <c r="V23" s="1502"/>
      <c r="W23" s="1503"/>
      <c r="X23" s="1503"/>
      <c r="Y23" s="1502"/>
      <c r="Z23" s="1502"/>
      <c r="AA23" s="1503"/>
      <c r="AB23" s="1503"/>
      <c r="AC23" s="1504" t="n">
        <f aca="false">SUM(E23,I23,M23,Q23,U23,Y23)</f>
        <v>0</v>
      </c>
      <c r="AD23" s="1504"/>
      <c r="AE23" s="1505" t="n">
        <f aca="false">SUM(G23,K23,O23,S23,W23,AA23)</f>
        <v>0</v>
      </c>
      <c r="AF23" s="1505"/>
      <c r="AG23" s="1506" t="n">
        <f aca="false">SUM(AC23:AF23)</f>
        <v>0</v>
      </c>
      <c r="AH23" s="1506"/>
      <c r="AI23" s="1506"/>
      <c r="AJ23" s="1507"/>
      <c r="AK23" s="1507"/>
      <c r="AL23" s="501"/>
      <c r="AM23" s="500"/>
    </row>
    <row r="24" customFormat="false" ht="12.95" hidden="false" customHeight="true" outlineLevel="0" collapsed="false">
      <c r="A24" s="1000"/>
      <c r="B24" s="519"/>
      <c r="C24" s="1501" t="n">
        <v>8</v>
      </c>
      <c r="D24" s="1501"/>
      <c r="E24" s="1502"/>
      <c r="F24" s="1502"/>
      <c r="G24" s="1503"/>
      <c r="H24" s="1503"/>
      <c r="I24" s="1502"/>
      <c r="J24" s="1502"/>
      <c r="K24" s="1503"/>
      <c r="L24" s="1503"/>
      <c r="M24" s="1502"/>
      <c r="N24" s="1502"/>
      <c r="O24" s="1503"/>
      <c r="P24" s="1503"/>
      <c r="Q24" s="1502"/>
      <c r="R24" s="1502"/>
      <c r="S24" s="1503"/>
      <c r="T24" s="1503"/>
      <c r="U24" s="1502"/>
      <c r="V24" s="1502"/>
      <c r="W24" s="1503"/>
      <c r="X24" s="1503"/>
      <c r="Y24" s="1502"/>
      <c r="Z24" s="1502"/>
      <c r="AA24" s="1503"/>
      <c r="AB24" s="1503"/>
      <c r="AC24" s="1504" t="n">
        <f aca="false">SUM(E24,I24,M24,Q24,U24,Y24)</f>
        <v>0</v>
      </c>
      <c r="AD24" s="1504"/>
      <c r="AE24" s="1505" t="n">
        <f aca="false">SUM(G24,K24,O24,S24,W24,AA24)</f>
        <v>0</v>
      </c>
      <c r="AF24" s="1505"/>
      <c r="AG24" s="1506" t="n">
        <f aca="false">SUM(AC24:AF24)</f>
        <v>0</v>
      </c>
      <c r="AH24" s="1506"/>
      <c r="AI24" s="1506"/>
      <c r="AJ24" s="1507"/>
      <c r="AK24" s="1507"/>
      <c r="AL24" s="501"/>
      <c r="AM24" s="500"/>
    </row>
    <row r="25" customFormat="false" ht="12.95" hidden="false" customHeight="true" outlineLevel="0" collapsed="false">
      <c r="A25" s="1000"/>
      <c r="B25" s="519"/>
      <c r="C25" s="1501" t="n">
        <v>9</v>
      </c>
      <c r="D25" s="1501"/>
      <c r="E25" s="1502"/>
      <c r="F25" s="1502"/>
      <c r="G25" s="1503"/>
      <c r="H25" s="1503"/>
      <c r="I25" s="1502"/>
      <c r="J25" s="1502"/>
      <c r="K25" s="1503"/>
      <c r="L25" s="1503"/>
      <c r="M25" s="1502"/>
      <c r="N25" s="1502"/>
      <c r="O25" s="1503"/>
      <c r="P25" s="1503"/>
      <c r="Q25" s="1502"/>
      <c r="R25" s="1502"/>
      <c r="S25" s="1503"/>
      <c r="T25" s="1503"/>
      <c r="U25" s="1502"/>
      <c r="V25" s="1502"/>
      <c r="W25" s="1503"/>
      <c r="X25" s="1503"/>
      <c r="Y25" s="1502"/>
      <c r="Z25" s="1502"/>
      <c r="AA25" s="1503"/>
      <c r="AB25" s="1503"/>
      <c r="AC25" s="1504" t="n">
        <f aca="false">SUM(E25,I25,M25,Q25,U25,Y25)</f>
        <v>0</v>
      </c>
      <c r="AD25" s="1504"/>
      <c r="AE25" s="1505" t="n">
        <f aca="false">SUM(G25,K25,O25,S25,W25,AA25)</f>
        <v>0</v>
      </c>
      <c r="AF25" s="1505"/>
      <c r="AG25" s="1506" t="n">
        <f aca="false">SUM(AC25:AF25)</f>
        <v>0</v>
      </c>
      <c r="AH25" s="1506"/>
      <c r="AI25" s="1506"/>
      <c r="AJ25" s="1507"/>
      <c r="AK25" s="1507"/>
      <c r="AL25" s="501"/>
      <c r="AM25" s="500"/>
    </row>
    <row r="26" customFormat="false" ht="12.95" hidden="false" customHeight="true" outlineLevel="0" collapsed="false">
      <c r="A26" s="1000"/>
      <c r="B26" s="519"/>
      <c r="C26" s="1501" t="n">
        <v>10</v>
      </c>
      <c r="D26" s="1501"/>
      <c r="E26" s="1502"/>
      <c r="F26" s="1502"/>
      <c r="G26" s="1503"/>
      <c r="H26" s="1503"/>
      <c r="I26" s="1502"/>
      <c r="J26" s="1502"/>
      <c r="K26" s="1503"/>
      <c r="L26" s="1503"/>
      <c r="M26" s="1502"/>
      <c r="N26" s="1502"/>
      <c r="O26" s="1503"/>
      <c r="P26" s="1503"/>
      <c r="Q26" s="1502"/>
      <c r="R26" s="1502"/>
      <c r="S26" s="1503"/>
      <c r="T26" s="1503"/>
      <c r="U26" s="1502"/>
      <c r="V26" s="1502"/>
      <c r="W26" s="1503"/>
      <c r="X26" s="1503"/>
      <c r="Y26" s="1502"/>
      <c r="Z26" s="1502"/>
      <c r="AA26" s="1503"/>
      <c r="AB26" s="1503"/>
      <c r="AC26" s="1504" t="n">
        <f aca="false">SUM(E26,I26,M26,Q26,U26,Y26)</f>
        <v>0</v>
      </c>
      <c r="AD26" s="1504"/>
      <c r="AE26" s="1505" t="n">
        <f aca="false">SUM(G26,K26,O26,S26,W26,AA26)</f>
        <v>0</v>
      </c>
      <c r="AF26" s="1505"/>
      <c r="AG26" s="1506" t="n">
        <f aca="false">SUM(AC26:AF26)</f>
        <v>0</v>
      </c>
      <c r="AH26" s="1506"/>
      <c r="AI26" s="1506"/>
      <c r="AJ26" s="1507"/>
      <c r="AK26" s="1507"/>
      <c r="AL26" s="501"/>
      <c r="AM26" s="500"/>
    </row>
    <row r="27" customFormat="false" ht="12.95" hidden="false" customHeight="true" outlineLevel="0" collapsed="false">
      <c r="A27" s="1000"/>
      <c r="B27" s="519"/>
      <c r="C27" s="1501" t="n">
        <v>11</v>
      </c>
      <c r="D27" s="1501"/>
      <c r="E27" s="1502"/>
      <c r="F27" s="1502"/>
      <c r="G27" s="1503"/>
      <c r="H27" s="1503"/>
      <c r="I27" s="1502"/>
      <c r="J27" s="1502"/>
      <c r="K27" s="1503"/>
      <c r="L27" s="1503"/>
      <c r="M27" s="1502"/>
      <c r="N27" s="1502"/>
      <c r="O27" s="1503"/>
      <c r="P27" s="1503"/>
      <c r="Q27" s="1502"/>
      <c r="R27" s="1502"/>
      <c r="S27" s="1503"/>
      <c r="T27" s="1503"/>
      <c r="U27" s="1502"/>
      <c r="V27" s="1502"/>
      <c r="W27" s="1503"/>
      <c r="X27" s="1503"/>
      <c r="Y27" s="1502"/>
      <c r="Z27" s="1502"/>
      <c r="AA27" s="1503"/>
      <c r="AB27" s="1503"/>
      <c r="AC27" s="1504" t="n">
        <f aca="false">SUM(E27,I27,M27,Q27,U27,Y27)</f>
        <v>0</v>
      </c>
      <c r="AD27" s="1504"/>
      <c r="AE27" s="1505" t="n">
        <f aca="false">SUM(G27,K27,O27,S27,W27,AA27)</f>
        <v>0</v>
      </c>
      <c r="AF27" s="1505"/>
      <c r="AG27" s="1506" t="n">
        <f aca="false">SUM(AC27:AF27)</f>
        <v>0</v>
      </c>
      <c r="AH27" s="1506"/>
      <c r="AI27" s="1506"/>
      <c r="AJ27" s="1507"/>
      <c r="AK27" s="1507"/>
      <c r="AL27" s="501"/>
      <c r="AM27" s="500"/>
    </row>
    <row r="28" customFormat="false" ht="12.95" hidden="false" customHeight="true" outlineLevel="0" collapsed="false">
      <c r="A28" s="1000"/>
      <c r="B28" s="519"/>
      <c r="C28" s="1501" t="n">
        <v>12</v>
      </c>
      <c r="D28" s="1501"/>
      <c r="E28" s="1502"/>
      <c r="F28" s="1502"/>
      <c r="G28" s="1503"/>
      <c r="H28" s="1503"/>
      <c r="I28" s="1502"/>
      <c r="J28" s="1502"/>
      <c r="K28" s="1503"/>
      <c r="L28" s="1503"/>
      <c r="M28" s="1502"/>
      <c r="N28" s="1502"/>
      <c r="O28" s="1503"/>
      <c r="P28" s="1503"/>
      <c r="Q28" s="1502"/>
      <c r="R28" s="1502"/>
      <c r="S28" s="1503"/>
      <c r="T28" s="1503"/>
      <c r="U28" s="1502"/>
      <c r="V28" s="1502"/>
      <c r="W28" s="1503"/>
      <c r="X28" s="1503"/>
      <c r="Y28" s="1502"/>
      <c r="Z28" s="1502"/>
      <c r="AA28" s="1503"/>
      <c r="AB28" s="1503"/>
      <c r="AC28" s="1504" t="n">
        <f aca="false">SUM(E28,I28,M28,Q28,U28,Y28)</f>
        <v>0</v>
      </c>
      <c r="AD28" s="1504"/>
      <c r="AE28" s="1505" t="n">
        <f aca="false">SUM(G28,K28,O28,S28,W28,AA28)</f>
        <v>0</v>
      </c>
      <c r="AF28" s="1505"/>
      <c r="AG28" s="1506" t="n">
        <f aca="false">SUM(AC28:AF28)</f>
        <v>0</v>
      </c>
      <c r="AH28" s="1506"/>
      <c r="AI28" s="1506"/>
      <c r="AJ28" s="1507"/>
      <c r="AK28" s="1507"/>
      <c r="AL28" s="501"/>
      <c r="AM28" s="500"/>
    </row>
    <row r="29" customFormat="false" ht="12.95" hidden="false" customHeight="true" outlineLevel="0" collapsed="false">
      <c r="A29" s="1000"/>
      <c r="B29" s="519"/>
      <c r="C29" s="1501" t="n">
        <v>1</v>
      </c>
      <c r="D29" s="1501"/>
      <c r="E29" s="1502"/>
      <c r="F29" s="1502"/>
      <c r="G29" s="1503"/>
      <c r="H29" s="1503"/>
      <c r="I29" s="1502"/>
      <c r="J29" s="1502"/>
      <c r="K29" s="1503"/>
      <c r="L29" s="1503"/>
      <c r="M29" s="1502"/>
      <c r="N29" s="1502"/>
      <c r="O29" s="1503"/>
      <c r="P29" s="1503"/>
      <c r="Q29" s="1502"/>
      <c r="R29" s="1502"/>
      <c r="S29" s="1503"/>
      <c r="T29" s="1503"/>
      <c r="U29" s="1502"/>
      <c r="V29" s="1502"/>
      <c r="W29" s="1503"/>
      <c r="X29" s="1503"/>
      <c r="Y29" s="1502"/>
      <c r="Z29" s="1502"/>
      <c r="AA29" s="1503"/>
      <c r="AB29" s="1503"/>
      <c r="AC29" s="1504" t="n">
        <f aca="false">SUM(E29,I29,M29,Q29,U29,Y29)</f>
        <v>0</v>
      </c>
      <c r="AD29" s="1504"/>
      <c r="AE29" s="1505" t="n">
        <f aca="false">SUM(G29,K29,O29,S29,W29,AA29)</f>
        <v>0</v>
      </c>
      <c r="AF29" s="1505"/>
      <c r="AG29" s="1506" t="n">
        <f aca="false">SUM(AC29:AF29)</f>
        <v>0</v>
      </c>
      <c r="AH29" s="1506"/>
      <c r="AI29" s="1506"/>
      <c r="AJ29" s="1507"/>
      <c r="AK29" s="1507"/>
      <c r="AL29" s="501"/>
      <c r="AM29" s="500"/>
    </row>
    <row r="30" customFormat="false" ht="12.95" hidden="false" customHeight="true" outlineLevel="0" collapsed="false">
      <c r="A30" s="1000"/>
      <c r="B30" s="519"/>
      <c r="C30" s="1501" t="n">
        <v>2</v>
      </c>
      <c r="D30" s="1501"/>
      <c r="E30" s="1502"/>
      <c r="F30" s="1502"/>
      <c r="G30" s="1503"/>
      <c r="H30" s="1503"/>
      <c r="I30" s="1502"/>
      <c r="J30" s="1502"/>
      <c r="K30" s="1503"/>
      <c r="L30" s="1503"/>
      <c r="M30" s="1502"/>
      <c r="N30" s="1502"/>
      <c r="O30" s="1503"/>
      <c r="P30" s="1503"/>
      <c r="Q30" s="1502"/>
      <c r="R30" s="1502"/>
      <c r="S30" s="1503"/>
      <c r="T30" s="1503"/>
      <c r="U30" s="1502"/>
      <c r="V30" s="1502"/>
      <c r="W30" s="1503"/>
      <c r="X30" s="1503"/>
      <c r="Y30" s="1502"/>
      <c r="Z30" s="1502"/>
      <c r="AA30" s="1503"/>
      <c r="AB30" s="1503"/>
      <c r="AC30" s="1504" t="n">
        <f aca="false">SUM(E30,I30,M30,Q30,U30,Y30)</f>
        <v>0</v>
      </c>
      <c r="AD30" s="1504"/>
      <c r="AE30" s="1505" t="n">
        <f aca="false">SUM(G30,K30,O30,S30,W30,AA30)</f>
        <v>0</v>
      </c>
      <c r="AF30" s="1505"/>
      <c r="AG30" s="1506" t="n">
        <f aca="false">SUM(AC30:AF30)</f>
        <v>0</v>
      </c>
      <c r="AH30" s="1506"/>
      <c r="AI30" s="1506"/>
      <c r="AJ30" s="1507"/>
      <c r="AK30" s="1507"/>
      <c r="AL30" s="501"/>
      <c r="AM30" s="500"/>
    </row>
    <row r="31" customFormat="false" ht="12.95" hidden="false" customHeight="true" outlineLevel="0" collapsed="false">
      <c r="A31" s="1000"/>
      <c r="B31" s="519"/>
      <c r="C31" s="1501" t="n">
        <v>3</v>
      </c>
      <c r="D31" s="1501"/>
      <c r="E31" s="1502"/>
      <c r="F31" s="1502"/>
      <c r="G31" s="1503"/>
      <c r="H31" s="1503"/>
      <c r="I31" s="1502"/>
      <c r="J31" s="1502"/>
      <c r="K31" s="1503"/>
      <c r="L31" s="1503"/>
      <c r="M31" s="1502"/>
      <c r="N31" s="1502"/>
      <c r="O31" s="1503"/>
      <c r="P31" s="1503"/>
      <c r="Q31" s="1502"/>
      <c r="R31" s="1502"/>
      <c r="S31" s="1503"/>
      <c r="T31" s="1503"/>
      <c r="U31" s="1502"/>
      <c r="V31" s="1502"/>
      <c r="W31" s="1503"/>
      <c r="X31" s="1503"/>
      <c r="Y31" s="1502"/>
      <c r="Z31" s="1502"/>
      <c r="AA31" s="1503"/>
      <c r="AB31" s="1503"/>
      <c r="AC31" s="1504" t="n">
        <f aca="false">SUM(E31,I31,M31,Q31,U31,Y31)</f>
        <v>0</v>
      </c>
      <c r="AD31" s="1504"/>
      <c r="AE31" s="1505" t="n">
        <f aca="false">SUM(G31,K31,O31,S31,W31,AA31)</f>
        <v>0</v>
      </c>
      <c r="AF31" s="1505"/>
      <c r="AG31" s="1506" t="n">
        <f aca="false">SUM(AC31:AF31)</f>
        <v>0</v>
      </c>
      <c r="AH31" s="1506"/>
      <c r="AI31" s="1506"/>
      <c r="AJ31" s="1507"/>
      <c r="AK31" s="1507"/>
      <c r="AL31" s="501"/>
      <c r="AM31" s="500"/>
    </row>
    <row r="32" customFormat="false" ht="12.95" hidden="false" customHeight="true" outlineLevel="0" collapsed="false">
      <c r="A32" s="1000"/>
      <c r="B32" s="519"/>
      <c r="C32" s="1508" t="s">
        <v>710</v>
      </c>
      <c r="D32" s="1508"/>
      <c r="E32" s="1504" t="n">
        <f aca="false">SUM(E20:F31)</f>
        <v>0</v>
      </c>
      <c r="F32" s="1504"/>
      <c r="G32" s="1505" t="n">
        <f aca="false">SUM(G20:H31)</f>
        <v>0</v>
      </c>
      <c r="H32" s="1505"/>
      <c r="I32" s="1504" t="n">
        <f aca="false">SUM(I20:J31)</f>
        <v>0</v>
      </c>
      <c r="J32" s="1504"/>
      <c r="K32" s="1505" t="n">
        <f aca="false">SUM(K20:L31)</f>
        <v>0</v>
      </c>
      <c r="L32" s="1505"/>
      <c r="M32" s="1504" t="n">
        <f aca="false">SUM(M20:N31)</f>
        <v>0</v>
      </c>
      <c r="N32" s="1504"/>
      <c r="O32" s="1505" t="n">
        <f aca="false">SUM(O20:P31)</f>
        <v>0</v>
      </c>
      <c r="P32" s="1505"/>
      <c r="Q32" s="1504" t="n">
        <f aca="false">SUM(Q20:R31)</f>
        <v>0</v>
      </c>
      <c r="R32" s="1504"/>
      <c r="S32" s="1505" t="n">
        <f aca="false">SUM(S20:T31)</f>
        <v>0</v>
      </c>
      <c r="T32" s="1505"/>
      <c r="U32" s="1504" t="n">
        <f aca="false">SUM(U20:V31)</f>
        <v>0</v>
      </c>
      <c r="V32" s="1504"/>
      <c r="W32" s="1505" t="n">
        <f aca="false">SUM(W20:X31)</f>
        <v>0</v>
      </c>
      <c r="X32" s="1505"/>
      <c r="Y32" s="1504" t="n">
        <f aca="false">SUM(Y20:Z31)</f>
        <v>0</v>
      </c>
      <c r="Z32" s="1504"/>
      <c r="AA32" s="1505" t="n">
        <f aca="false">SUM(AA20:AB31)</f>
        <v>0</v>
      </c>
      <c r="AB32" s="1505"/>
      <c r="AC32" s="1509" t="s">
        <v>711</v>
      </c>
      <c r="AD32" s="1510"/>
      <c r="AE32" s="1505" t="n">
        <f aca="false">SUM(AE20:AF31)</f>
        <v>0</v>
      </c>
      <c r="AF32" s="1505"/>
      <c r="AG32" s="1506" t="n">
        <f aca="false">AC33+AE32</f>
        <v>0</v>
      </c>
      <c r="AH32" s="1506"/>
      <c r="AI32" s="1506"/>
      <c r="AJ32" s="1507"/>
      <c r="AK32" s="1507"/>
      <c r="AL32" s="501"/>
      <c r="AM32" s="500"/>
    </row>
    <row r="33" customFormat="false" ht="12.95" hidden="false" customHeight="true" outlineLevel="0" collapsed="false">
      <c r="A33" s="1000"/>
      <c r="B33" s="519"/>
      <c r="C33" s="1508"/>
      <c r="D33" s="1508"/>
      <c r="E33" s="1504"/>
      <c r="F33" s="1504"/>
      <c r="G33" s="1505"/>
      <c r="H33" s="1505"/>
      <c r="I33" s="1504"/>
      <c r="J33" s="1504"/>
      <c r="K33" s="1505"/>
      <c r="L33" s="1505"/>
      <c r="M33" s="1504"/>
      <c r="N33" s="1504"/>
      <c r="O33" s="1505"/>
      <c r="P33" s="1505"/>
      <c r="Q33" s="1504"/>
      <c r="R33" s="1504"/>
      <c r="S33" s="1505"/>
      <c r="T33" s="1505"/>
      <c r="U33" s="1504"/>
      <c r="V33" s="1504"/>
      <c r="W33" s="1505"/>
      <c r="X33" s="1505"/>
      <c r="Y33" s="1504"/>
      <c r="Z33" s="1504"/>
      <c r="AA33" s="1505"/>
      <c r="AB33" s="1505"/>
      <c r="AC33" s="1511" t="n">
        <f aca="false">SUM(AC20:AD31)</f>
        <v>0</v>
      </c>
      <c r="AD33" s="1511"/>
      <c r="AE33" s="1505"/>
      <c r="AF33" s="1505"/>
      <c r="AG33" s="1506"/>
      <c r="AH33" s="1506"/>
      <c r="AI33" s="1506"/>
      <c r="AJ33" s="1507"/>
      <c r="AK33" s="1507"/>
      <c r="AL33" s="501"/>
      <c r="AM33" s="500"/>
    </row>
    <row r="34" customFormat="false" ht="12" hidden="false" customHeight="true" outlineLevel="0" collapsed="false">
      <c r="A34" s="1000"/>
      <c r="B34" s="519"/>
      <c r="C34" s="1512" t="s">
        <v>712</v>
      </c>
      <c r="F34" s="1513"/>
      <c r="G34" s="1514" t="s">
        <v>268</v>
      </c>
      <c r="H34" s="1515" t="s">
        <v>713</v>
      </c>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5"/>
      <c r="AH34" s="1515"/>
      <c r="AI34" s="1515"/>
      <c r="AJ34" s="1515"/>
      <c r="AK34" s="1515"/>
      <c r="AL34" s="1515"/>
      <c r="AM34" s="1516"/>
    </row>
    <row r="35" customFormat="false" ht="12" hidden="false" customHeight="true" outlineLevel="0" collapsed="false">
      <c r="A35" s="1000"/>
      <c r="B35" s="519"/>
      <c r="G35" s="1514" t="s">
        <v>268</v>
      </c>
      <c r="H35" s="1517" t="s">
        <v>714</v>
      </c>
      <c r="J35" s="1518"/>
      <c r="K35" s="1518"/>
      <c r="L35" s="1518"/>
      <c r="M35" s="1518"/>
      <c r="N35" s="1518"/>
      <c r="O35" s="1518"/>
      <c r="P35" s="1518"/>
      <c r="R35" s="1518"/>
      <c r="S35" s="1518"/>
      <c r="T35" s="1518"/>
      <c r="U35" s="1518"/>
      <c r="V35" s="1518"/>
      <c r="W35" s="1518"/>
      <c r="X35" s="1518"/>
      <c r="Y35" s="1518"/>
      <c r="Z35" s="1518"/>
      <c r="AA35" s="1518"/>
      <c r="AB35" s="1518"/>
      <c r="AC35" s="1518"/>
      <c r="AD35" s="1518"/>
      <c r="AE35" s="1518"/>
      <c r="AF35" s="1518"/>
      <c r="AG35" s="1518"/>
      <c r="AH35" s="1518"/>
      <c r="AI35" s="1518"/>
      <c r="AJ35" s="1518"/>
      <c r="AK35" s="1518"/>
      <c r="AL35" s="1519"/>
      <c r="AM35" s="1520"/>
      <c r="AN35" s="1521"/>
      <c r="AO35" s="1521"/>
      <c r="AP35" s="1521"/>
      <c r="AQ35" s="1518"/>
      <c r="BC35" s="1518"/>
      <c r="BD35" s="1518"/>
      <c r="BE35" s="1518"/>
      <c r="BF35" s="1522"/>
    </row>
    <row r="36" customFormat="false" ht="12" hidden="false" customHeight="true" outlineLevel="0" collapsed="false">
      <c r="A36" s="1000"/>
      <c r="B36" s="519"/>
      <c r="G36" s="1523" t="s">
        <v>268</v>
      </c>
      <c r="H36" s="1517" t="s">
        <v>715</v>
      </c>
      <c r="J36" s="558"/>
      <c r="K36" s="558"/>
      <c r="L36" s="558"/>
      <c r="M36" s="558"/>
      <c r="N36" s="558"/>
      <c r="O36" s="558"/>
      <c r="P36" s="558"/>
      <c r="Q36" s="558"/>
      <c r="R36" s="558"/>
      <c r="S36" s="558"/>
      <c r="T36" s="558"/>
      <c r="U36" s="558"/>
      <c r="V36" s="558"/>
      <c r="W36" s="558"/>
      <c r="X36" s="1464"/>
      <c r="Y36" s="1464"/>
      <c r="Z36" s="1471"/>
      <c r="AA36" s="1471"/>
      <c r="AB36" s="1524"/>
      <c r="AC36" s="1524"/>
      <c r="AD36" s="1524"/>
      <c r="AE36" s="1524"/>
      <c r="AF36" s="1524"/>
      <c r="AG36" s="1524"/>
      <c r="AH36" s="1524"/>
      <c r="AI36" s="1524"/>
      <c r="AJ36" s="1524"/>
      <c r="AK36" s="1524"/>
      <c r="AL36" s="544"/>
      <c r="AM36" s="1525"/>
      <c r="AN36" s="1464"/>
      <c r="AO36" s="1464"/>
      <c r="AP36" s="558"/>
      <c r="AQ36" s="558"/>
    </row>
    <row r="37" customFormat="false" ht="6.95" hidden="false" customHeight="true" outlineLevel="0" collapsed="false">
      <c r="A37" s="1000"/>
      <c r="B37" s="519"/>
      <c r="C37" s="558"/>
      <c r="D37" s="558"/>
      <c r="E37" s="558"/>
      <c r="F37" s="558"/>
      <c r="G37" s="558"/>
      <c r="J37" s="558"/>
      <c r="K37" s="558"/>
      <c r="L37" s="558"/>
      <c r="M37" s="558"/>
      <c r="N37" s="558"/>
      <c r="O37" s="558"/>
      <c r="P37" s="1464"/>
      <c r="Q37" s="1464"/>
      <c r="R37" s="1464"/>
      <c r="S37" s="1464"/>
      <c r="T37" s="1464"/>
      <c r="U37" s="1464"/>
      <c r="V37" s="1464"/>
      <c r="W37" s="1464"/>
      <c r="X37" s="558"/>
      <c r="Y37" s="558"/>
      <c r="Z37" s="558"/>
      <c r="AA37" s="558"/>
      <c r="AB37" s="558"/>
      <c r="AC37" s="558"/>
      <c r="AD37" s="558"/>
      <c r="AE37" s="558"/>
      <c r="AF37" s="558"/>
      <c r="AG37" s="558"/>
      <c r="AH37" s="558"/>
      <c r="AI37" s="558"/>
      <c r="AJ37" s="558"/>
      <c r="AK37" s="558"/>
      <c r="AL37" s="506"/>
      <c r="AM37" s="519"/>
      <c r="AN37" s="558"/>
      <c r="AO37" s="558"/>
      <c r="AP37" s="558"/>
      <c r="AQ37" s="558"/>
      <c r="BC37" s="558"/>
      <c r="BD37" s="558"/>
      <c r="BE37" s="558"/>
      <c r="BF37" s="1470"/>
    </row>
    <row r="38" s="495" customFormat="true" ht="14.1" hidden="false" customHeight="true" outlineLevel="0" collapsed="false">
      <c r="A38" s="1000"/>
      <c r="B38" s="519"/>
      <c r="C38" s="558" t="s">
        <v>716</v>
      </c>
      <c r="D38" s="558"/>
      <c r="E38" s="1526"/>
      <c r="F38" s="558"/>
      <c r="G38" s="558"/>
      <c r="J38" s="558"/>
      <c r="K38" s="558"/>
      <c r="L38" s="558"/>
      <c r="M38" s="558"/>
      <c r="N38" s="992"/>
      <c r="Z38" s="1470"/>
      <c r="AA38" s="1471"/>
      <c r="AB38" s="558"/>
      <c r="AC38" s="558"/>
      <c r="AD38" s="558"/>
      <c r="AE38" s="558"/>
      <c r="AF38" s="558"/>
      <c r="AG38" s="558"/>
      <c r="AH38" s="558"/>
      <c r="AI38" s="558"/>
      <c r="AJ38" s="558"/>
      <c r="AK38" s="558"/>
      <c r="AL38" s="506"/>
      <c r="AM38" s="519"/>
      <c r="AN38" s="1464"/>
      <c r="AO38" s="1464"/>
      <c r="AP38" s="558"/>
    </row>
    <row r="39" customFormat="false" ht="14.1" hidden="false" customHeight="true" outlineLevel="0" collapsed="false">
      <c r="A39" s="995"/>
      <c r="B39" s="500"/>
      <c r="E39" s="495" t="s">
        <v>717</v>
      </c>
      <c r="Q39" s="1527"/>
      <c r="R39" s="1527"/>
      <c r="S39" s="1527"/>
      <c r="T39" s="1464" t="s">
        <v>718</v>
      </c>
      <c r="V39" s="495" t="s">
        <v>411</v>
      </c>
      <c r="AL39" s="501"/>
      <c r="AM39" s="500"/>
    </row>
    <row r="40" customFormat="false" ht="14.1" hidden="false" customHeight="true" outlineLevel="0" collapsed="false">
      <c r="A40" s="995"/>
      <c r="B40" s="500"/>
      <c r="AL40" s="501"/>
      <c r="AM40" s="500"/>
    </row>
    <row r="41" customFormat="false" ht="12.6" hidden="false" customHeight="true" outlineLevel="0" collapsed="false">
      <c r="A41" s="1000"/>
      <c r="B41" s="519"/>
      <c r="C41" s="1027" t="s">
        <v>719</v>
      </c>
      <c r="D41" s="1027"/>
      <c r="E41" s="1027"/>
      <c r="F41" s="1027"/>
      <c r="G41" s="1528" t="s">
        <v>511</v>
      </c>
      <c r="H41" s="506" t="s">
        <v>704</v>
      </c>
      <c r="I41" s="506"/>
      <c r="J41" s="506"/>
      <c r="K41" s="506"/>
      <c r="L41" s="506"/>
      <c r="M41" s="506"/>
      <c r="N41" s="506"/>
      <c r="O41" s="507"/>
      <c r="P41" s="507"/>
      <c r="Q41" s="506" t="s">
        <v>705</v>
      </c>
      <c r="R41" s="506"/>
      <c r="S41" s="506"/>
      <c r="T41" s="506"/>
      <c r="U41" s="506"/>
      <c r="V41" s="506"/>
      <c r="W41" s="506"/>
      <c r="X41" s="514"/>
      <c r="Y41" s="514"/>
      <c r="Z41" s="1028" t="s">
        <v>706</v>
      </c>
      <c r="AA41" s="1028"/>
      <c r="AB41" s="1490"/>
      <c r="AC41" s="992" t="s">
        <v>21</v>
      </c>
      <c r="AD41" s="1490"/>
      <c r="AE41" s="1529" t="s">
        <v>707</v>
      </c>
      <c r="AF41" s="1529"/>
      <c r="AG41" s="1529"/>
      <c r="AL41" s="501"/>
      <c r="AM41" s="500"/>
      <c r="AN41" s="566"/>
      <c r="AO41" s="1464"/>
      <c r="AP41" s="1464"/>
      <c r="AQ41" s="1464"/>
      <c r="AR41" s="1464"/>
      <c r="AS41" s="558"/>
      <c r="AT41" s="558"/>
      <c r="AU41" s="558"/>
      <c r="AV41" s="558"/>
      <c r="AW41" s="558"/>
      <c r="AX41" s="558"/>
      <c r="AY41" s="558"/>
      <c r="AZ41" s="558"/>
      <c r="BA41" s="558"/>
      <c r="BB41" s="558"/>
      <c r="BC41" s="558"/>
      <c r="BD41" s="558"/>
      <c r="BE41" s="558"/>
      <c r="BF41" s="1470"/>
    </row>
    <row r="42" customFormat="false" ht="12.6" hidden="false" customHeight="true" outlineLevel="0" collapsed="false">
      <c r="A42" s="1000"/>
      <c r="B42" s="519"/>
      <c r="C42" s="1027"/>
      <c r="D42" s="1530"/>
      <c r="E42" s="1531"/>
      <c r="F42" s="1531"/>
      <c r="G42" s="558"/>
      <c r="H42" s="1493"/>
      <c r="I42" s="1493"/>
      <c r="J42" s="1493"/>
      <c r="K42" s="1493"/>
      <c r="L42" s="1493"/>
      <c r="M42" s="1493"/>
      <c r="N42" s="1493"/>
      <c r="O42" s="1532"/>
      <c r="P42" s="1532"/>
      <c r="Q42" s="1493"/>
      <c r="R42" s="1493"/>
      <c r="S42" s="1493"/>
      <c r="T42" s="1493"/>
      <c r="U42" s="1493"/>
      <c r="V42" s="1493"/>
      <c r="W42" s="1493"/>
      <c r="X42" s="18"/>
      <c r="Y42" s="18"/>
      <c r="Z42" s="1533"/>
      <c r="AA42" s="1533"/>
      <c r="AB42" s="1490"/>
      <c r="AC42" s="1490"/>
      <c r="AD42" s="1490"/>
      <c r="AE42" s="1534"/>
      <c r="AF42" s="1534"/>
      <c r="AG42" s="1529"/>
      <c r="AL42" s="501"/>
      <c r="AM42" s="500"/>
      <c r="AN42" s="501"/>
      <c r="BD42" s="558"/>
      <c r="BE42" s="558"/>
      <c r="BF42" s="1470"/>
    </row>
    <row r="43" customFormat="false" ht="12.95" hidden="false" customHeight="true" outlineLevel="0" collapsed="false">
      <c r="A43" s="1000"/>
      <c r="B43" s="519"/>
      <c r="C43" s="1496"/>
      <c r="D43" s="1496"/>
      <c r="E43" s="1008" t="s">
        <v>239</v>
      </c>
      <c r="F43" s="1008"/>
      <c r="G43" s="1008"/>
      <c r="H43" s="1008"/>
      <c r="I43" s="1008" t="s">
        <v>240</v>
      </c>
      <c r="J43" s="1008"/>
      <c r="K43" s="1008"/>
      <c r="L43" s="1008"/>
      <c r="M43" s="1008" t="s">
        <v>241</v>
      </c>
      <c r="N43" s="1008"/>
      <c r="O43" s="1008"/>
      <c r="P43" s="1008"/>
      <c r="Q43" s="1008" t="s">
        <v>242</v>
      </c>
      <c r="R43" s="1008"/>
      <c r="S43" s="1008"/>
      <c r="T43" s="1008"/>
      <c r="U43" s="1008" t="s">
        <v>243</v>
      </c>
      <c r="V43" s="1008"/>
      <c r="W43" s="1008"/>
      <c r="X43" s="1008"/>
      <c r="Y43" s="1497" t="s">
        <v>244</v>
      </c>
      <c r="Z43" s="1497"/>
      <c r="AA43" s="1497"/>
      <c r="AB43" s="1497"/>
      <c r="AC43" s="1008" t="s">
        <v>625</v>
      </c>
      <c r="AD43" s="1008"/>
      <c r="AE43" s="1008"/>
      <c r="AF43" s="1008"/>
      <c r="AG43" s="1008" t="s">
        <v>245</v>
      </c>
      <c r="AH43" s="1008"/>
      <c r="AI43" s="1008"/>
      <c r="AJ43" s="567"/>
      <c r="AK43" s="567"/>
      <c r="AL43" s="501"/>
      <c r="AM43" s="500"/>
      <c r="AN43" s="501"/>
    </row>
    <row r="44" customFormat="false" ht="12.95" hidden="false" customHeight="true" outlineLevel="0" collapsed="false">
      <c r="A44" s="1000"/>
      <c r="B44" s="519"/>
      <c r="C44" s="1496"/>
      <c r="D44" s="1496"/>
      <c r="E44" s="1498" t="s">
        <v>708</v>
      </c>
      <c r="F44" s="1498"/>
      <c r="G44" s="1499" t="s">
        <v>709</v>
      </c>
      <c r="H44" s="1499"/>
      <c r="I44" s="1498" t="s">
        <v>708</v>
      </c>
      <c r="J44" s="1498"/>
      <c r="K44" s="1499" t="s">
        <v>709</v>
      </c>
      <c r="L44" s="1499"/>
      <c r="M44" s="1498" t="s">
        <v>708</v>
      </c>
      <c r="N44" s="1498"/>
      <c r="O44" s="1499" t="s">
        <v>709</v>
      </c>
      <c r="P44" s="1499"/>
      <c r="Q44" s="1498" t="s">
        <v>708</v>
      </c>
      <c r="R44" s="1498"/>
      <c r="S44" s="1499" t="s">
        <v>709</v>
      </c>
      <c r="T44" s="1499"/>
      <c r="U44" s="1498" t="s">
        <v>708</v>
      </c>
      <c r="V44" s="1498"/>
      <c r="W44" s="1499" t="s">
        <v>709</v>
      </c>
      <c r="X44" s="1499"/>
      <c r="Y44" s="1498" t="s">
        <v>708</v>
      </c>
      <c r="Z44" s="1498"/>
      <c r="AA44" s="1499" t="s">
        <v>709</v>
      </c>
      <c r="AB44" s="1499"/>
      <c r="AC44" s="1498" t="s">
        <v>708</v>
      </c>
      <c r="AD44" s="1498"/>
      <c r="AE44" s="1500" t="s">
        <v>709</v>
      </c>
      <c r="AF44" s="1500"/>
      <c r="AG44" s="1008"/>
      <c r="AH44" s="1008"/>
      <c r="AI44" s="1008"/>
      <c r="AJ44" s="567"/>
      <c r="AK44" s="567"/>
      <c r="AL44" s="501"/>
      <c r="AM44" s="500"/>
      <c r="AN44" s="501"/>
    </row>
    <row r="45" customFormat="false" ht="12.95" hidden="false" customHeight="true" outlineLevel="0" collapsed="false">
      <c r="A45" s="1000"/>
      <c r="B45" s="519"/>
      <c r="C45" s="1501" t="n">
        <v>4</v>
      </c>
      <c r="D45" s="1501"/>
      <c r="E45" s="1502"/>
      <c r="F45" s="1502"/>
      <c r="G45" s="1503"/>
      <c r="H45" s="1503"/>
      <c r="I45" s="1502"/>
      <c r="J45" s="1502"/>
      <c r="K45" s="1503"/>
      <c r="L45" s="1503"/>
      <c r="M45" s="1502"/>
      <c r="N45" s="1502"/>
      <c r="O45" s="1503"/>
      <c r="P45" s="1503"/>
      <c r="Q45" s="1502"/>
      <c r="R45" s="1502"/>
      <c r="S45" s="1503"/>
      <c r="T45" s="1503"/>
      <c r="U45" s="1502"/>
      <c r="V45" s="1502"/>
      <c r="W45" s="1503"/>
      <c r="X45" s="1503"/>
      <c r="Y45" s="1502"/>
      <c r="Z45" s="1502"/>
      <c r="AA45" s="1503"/>
      <c r="AB45" s="1503"/>
      <c r="AC45" s="1504" t="n">
        <f aca="false">SUM(E45,I45,M45,Q45,U45,Y45)</f>
        <v>0</v>
      </c>
      <c r="AD45" s="1504"/>
      <c r="AE45" s="1505" t="n">
        <f aca="false">SUM(G45,K45,O45,S45,W45,AA45)</f>
        <v>0</v>
      </c>
      <c r="AF45" s="1505"/>
      <c r="AG45" s="1506" t="n">
        <f aca="false">SUM(AC45:AF45)</f>
        <v>0</v>
      </c>
      <c r="AH45" s="1506"/>
      <c r="AI45" s="1506"/>
      <c r="AJ45" s="1507"/>
      <c r="AK45" s="1507"/>
      <c r="AL45" s="501"/>
      <c r="AM45" s="500"/>
      <c r="AN45" s="501"/>
    </row>
    <row r="46" customFormat="false" ht="12.95" hidden="false" customHeight="true" outlineLevel="0" collapsed="false">
      <c r="A46" s="1000"/>
      <c r="B46" s="519"/>
      <c r="C46" s="1501" t="n">
        <v>5</v>
      </c>
      <c r="D46" s="1501"/>
      <c r="E46" s="1502"/>
      <c r="F46" s="1502"/>
      <c r="G46" s="1503"/>
      <c r="H46" s="1503"/>
      <c r="I46" s="1502"/>
      <c r="J46" s="1502"/>
      <c r="K46" s="1503"/>
      <c r="L46" s="1503"/>
      <c r="M46" s="1502"/>
      <c r="N46" s="1502"/>
      <c r="O46" s="1503"/>
      <c r="P46" s="1503"/>
      <c r="Q46" s="1502"/>
      <c r="R46" s="1502"/>
      <c r="S46" s="1503"/>
      <c r="T46" s="1503"/>
      <c r="U46" s="1502"/>
      <c r="V46" s="1502"/>
      <c r="W46" s="1503"/>
      <c r="X46" s="1503"/>
      <c r="Y46" s="1502"/>
      <c r="Z46" s="1502"/>
      <c r="AA46" s="1503"/>
      <c r="AB46" s="1503"/>
      <c r="AC46" s="1504" t="n">
        <f aca="false">SUM(E46,I46,M46,Q46,U46,Y46)</f>
        <v>0</v>
      </c>
      <c r="AD46" s="1504"/>
      <c r="AE46" s="1505" t="n">
        <f aca="false">SUM(G46,K46,O46,S46,W46,AA46)</f>
        <v>0</v>
      </c>
      <c r="AF46" s="1505"/>
      <c r="AG46" s="1506" t="n">
        <f aca="false">SUM(AC46:AF46)</f>
        <v>0</v>
      </c>
      <c r="AH46" s="1506"/>
      <c r="AI46" s="1506"/>
      <c r="AJ46" s="1507"/>
      <c r="AK46" s="1507"/>
      <c r="AL46" s="501"/>
      <c r="AM46" s="500"/>
      <c r="AN46" s="501"/>
    </row>
    <row r="47" customFormat="false" ht="12.95" hidden="false" customHeight="true" outlineLevel="0" collapsed="false">
      <c r="A47" s="1000"/>
      <c r="B47" s="519"/>
      <c r="C47" s="1501" t="n">
        <v>6</v>
      </c>
      <c r="D47" s="1501"/>
      <c r="E47" s="1502"/>
      <c r="F47" s="1502"/>
      <c r="G47" s="1503"/>
      <c r="H47" s="1503"/>
      <c r="I47" s="1502"/>
      <c r="J47" s="1502"/>
      <c r="K47" s="1503"/>
      <c r="L47" s="1503"/>
      <c r="M47" s="1502"/>
      <c r="N47" s="1502"/>
      <c r="O47" s="1503"/>
      <c r="P47" s="1503"/>
      <c r="Q47" s="1502"/>
      <c r="R47" s="1502"/>
      <c r="S47" s="1503"/>
      <c r="T47" s="1503"/>
      <c r="U47" s="1502"/>
      <c r="V47" s="1502"/>
      <c r="W47" s="1503"/>
      <c r="X47" s="1503"/>
      <c r="Y47" s="1502"/>
      <c r="Z47" s="1502"/>
      <c r="AA47" s="1503"/>
      <c r="AB47" s="1503"/>
      <c r="AC47" s="1504" t="n">
        <f aca="false">SUM(E47,I47,M47,Q47,U47,Y47)</f>
        <v>0</v>
      </c>
      <c r="AD47" s="1504"/>
      <c r="AE47" s="1505" t="n">
        <f aca="false">SUM(G47,K47,O47,S47,W47,AA47)</f>
        <v>0</v>
      </c>
      <c r="AF47" s="1505"/>
      <c r="AG47" s="1506" t="n">
        <f aca="false">SUM(AC47:AF47)</f>
        <v>0</v>
      </c>
      <c r="AH47" s="1506"/>
      <c r="AI47" s="1506"/>
      <c r="AJ47" s="1507"/>
      <c r="AK47" s="1507"/>
      <c r="AL47" s="501"/>
      <c r="AM47" s="500"/>
      <c r="AN47" s="501"/>
    </row>
    <row r="48" customFormat="false" ht="12.95" hidden="false" customHeight="true" outlineLevel="0" collapsed="false">
      <c r="A48" s="1000"/>
      <c r="B48" s="519"/>
      <c r="C48" s="1501" t="n">
        <v>7</v>
      </c>
      <c r="D48" s="1501"/>
      <c r="E48" s="1502"/>
      <c r="F48" s="1502"/>
      <c r="G48" s="1503"/>
      <c r="H48" s="1503"/>
      <c r="I48" s="1502"/>
      <c r="J48" s="1502"/>
      <c r="K48" s="1503"/>
      <c r="L48" s="1503"/>
      <c r="M48" s="1502"/>
      <c r="N48" s="1502"/>
      <c r="O48" s="1503"/>
      <c r="P48" s="1503"/>
      <c r="Q48" s="1502"/>
      <c r="R48" s="1502"/>
      <c r="S48" s="1503"/>
      <c r="T48" s="1503"/>
      <c r="U48" s="1502"/>
      <c r="V48" s="1502"/>
      <c r="W48" s="1503"/>
      <c r="X48" s="1503"/>
      <c r="Y48" s="1502"/>
      <c r="Z48" s="1502"/>
      <c r="AA48" s="1503"/>
      <c r="AB48" s="1503"/>
      <c r="AC48" s="1504" t="n">
        <f aca="false">SUM(E48,I48,M48,Q48,U48,Y48)</f>
        <v>0</v>
      </c>
      <c r="AD48" s="1504"/>
      <c r="AE48" s="1505" t="n">
        <f aca="false">SUM(G48,K48,O48,S48,W48,AA48)</f>
        <v>0</v>
      </c>
      <c r="AF48" s="1505"/>
      <c r="AG48" s="1506" t="n">
        <f aca="false">SUM(AC48:AF48)</f>
        <v>0</v>
      </c>
      <c r="AH48" s="1506"/>
      <c r="AI48" s="1506"/>
      <c r="AJ48" s="1507"/>
      <c r="AK48" s="1507"/>
      <c r="AL48" s="501"/>
      <c r="AM48" s="500"/>
      <c r="AN48" s="501"/>
    </row>
    <row r="49" customFormat="false" ht="12.95" hidden="false" customHeight="true" outlineLevel="0" collapsed="false">
      <c r="A49" s="1000"/>
      <c r="B49" s="519"/>
      <c r="C49" s="1501" t="n">
        <v>8</v>
      </c>
      <c r="D49" s="1501"/>
      <c r="E49" s="1502"/>
      <c r="F49" s="1502"/>
      <c r="G49" s="1503"/>
      <c r="H49" s="1503"/>
      <c r="I49" s="1502"/>
      <c r="J49" s="1502"/>
      <c r="K49" s="1503"/>
      <c r="L49" s="1503"/>
      <c r="M49" s="1502"/>
      <c r="N49" s="1502"/>
      <c r="O49" s="1503"/>
      <c r="P49" s="1503"/>
      <c r="Q49" s="1502"/>
      <c r="R49" s="1502"/>
      <c r="S49" s="1503"/>
      <c r="T49" s="1503"/>
      <c r="U49" s="1502"/>
      <c r="V49" s="1502"/>
      <c r="W49" s="1503"/>
      <c r="X49" s="1503"/>
      <c r="Y49" s="1502"/>
      <c r="Z49" s="1502"/>
      <c r="AA49" s="1503"/>
      <c r="AB49" s="1503"/>
      <c r="AC49" s="1504" t="n">
        <f aca="false">SUM(E49,I49,M49,Q49,U49,Y49)</f>
        <v>0</v>
      </c>
      <c r="AD49" s="1504"/>
      <c r="AE49" s="1505" t="n">
        <f aca="false">SUM(G49,K49,O49,S49,W49,AA49)</f>
        <v>0</v>
      </c>
      <c r="AF49" s="1505"/>
      <c r="AG49" s="1506" t="n">
        <f aca="false">SUM(AC49:AF49)</f>
        <v>0</v>
      </c>
      <c r="AH49" s="1506"/>
      <c r="AI49" s="1506"/>
      <c r="AJ49" s="1507"/>
      <c r="AK49" s="1507"/>
      <c r="AL49" s="501"/>
      <c r="AM49" s="500"/>
      <c r="AN49" s="501"/>
    </row>
    <row r="50" customFormat="false" ht="12.95" hidden="false" customHeight="true" outlineLevel="0" collapsed="false">
      <c r="A50" s="1000"/>
      <c r="B50" s="519"/>
      <c r="C50" s="1501" t="n">
        <v>9</v>
      </c>
      <c r="D50" s="1501"/>
      <c r="E50" s="1502"/>
      <c r="F50" s="1502"/>
      <c r="G50" s="1503"/>
      <c r="H50" s="1503"/>
      <c r="I50" s="1502"/>
      <c r="J50" s="1502"/>
      <c r="K50" s="1503"/>
      <c r="L50" s="1503"/>
      <c r="M50" s="1502"/>
      <c r="N50" s="1502"/>
      <c r="O50" s="1503"/>
      <c r="P50" s="1503"/>
      <c r="Q50" s="1502"/>
      <c r="R50" s="1502"/>
      <c r="S50" s="1503"/>
      <c r="T50" s="1503"/>
      <c r="U50" s="1502"/>
      <c r="V50" s="1502"/>
      <c r="W50" s="1503"/>
      <c r="X50" s="1503"/>
      <c r="Y50" s="1502"/>
      <c r="Z50" s="1502"/>
      <c r="AA50" s="1503"/>
      <c r="AB50" s="1503"/>
      <c r="AC50" s="1504" t="n">
        <f aca="false">SUM(E50,I50,M50,Q50,U50,Y50)</f>
        <v>0</v>
      </c>
      <c r="AD50" s="1504"/>
      <c r="AE50" s="1505" t="n">
        <f aca="false">SUM(G50,K50,O50,S50,W50,AA50)</f>
        <v>0</v>
      </c>
      <c r="AF50" s="1505"/>
      <c r="AG50" s="1506" t="n">
        <f aca="false">SUM(AC50:AF50)</f>
        <v>0</v>
      </c>
      <c r="AH50" s="1506"/>
      <c r="AI50" s="1506"/>
      <c r="AJ50" s="1507"/>
      <c r="AK50" s="1507"/>
      <c r="AL50" s="501"/>
      <c r="AM50" s="500"/>
      <c r="AN50" s="501"/>
    </row>
    <row r="51" customFormat="false" ht="12.95" hidden="false" customHeight="true" outlineLevel="0" collapsed="false">
      <c r="A51" s="1000"/>
      <c r="B51" s="519"/>
      <c r="C51" s="1501" t="n">
        <v>10</v>
      </c>
      <c r="D51" s="1501"/>
      <c r="E51" s="1502"/>
      <c r="F51" s="1502"/>
      <c r="G51" s="1503"/>
      <c r="H51" s="1503"/>
      <c r="I51" s="1502"/>
      <c r="J51" s="1502"/>
      <c r="K51" s="1503"/>
      <c r="L51" s="1503"/>
      <c r="M51" s="1502"/>
      <c r="N51" s="1502"/>
      <c r="O51" s="1503"/>
      <c r="P51" s="1503"/>
      <c r="Q51" s="1502"/>
      <c r="R51" s="1502"/>
      <c r="S51" s="1503"/>
      <c r="T51" s="1503"/>
      <c r="U51" s="1502"/>
      <c r="V51" s="1502"/>
      <c r="W51" s="1503"/>
      <c r="X51" s="1503"/>
      <c r="Y51" s="1502"/>
      <c r="Z51" s="1502"/>
      <c r="AA51" s="1503"/>
      <c r="AB51" s="1503"/>
      <c r="AC51" s="1504" t="n">
        <f aca="false">SUM(E51,I51,M51,Q51,U51,Y51)</f>
        <v>0</v>
      </c>
      <c r="AD51" s="1504"/>
      <c r="AE51" s="1505" t="n">
        <f aca="false">SUM(G51,K51,O51,S51,W51,AA51)</f>
        <v>0</v>
      </c>
      <c r="AF51" s="1505"/>
      <c r="AG51" s="1506" t="n">
        <f aca="false">SUM(AC51:AF51)</f>
        <v>0</v>
      </c>
      <c r="AH51" s="1506"/>
      <c r="AI51" s="1506"/>
      <c r="AJ51" s="1507"/>
      <c r="AK51" s="1507"/>
      <c r="AL51" s="501"/>
      <c r="AM51" s="500"/>
      <c r="AN51" s="501"/>
    </row>
    <row r="52" customFormat="false" ht="12.95" hidden="false" customHeight="true" outlineLevel="0" collapsed="false">
      <c r="A52" s="1000"/>
      <c r="B52" s="519"/>
      <c r="C52" s="1501" t="n">
        <v>11</v>
      </c>
      <c r="D52" s="1501"/>
      <c r="E52" s="1502"/>
      <c r="F52" s="1502"/>
      <c r="G52" s="1503"/>
      <c r="H52" s="1503"/>
      <c r="I52" s="1502"/>
      <c r="J52" s="1502"/>
      <c r="K52" s="1503"/>
      <c r="L52" s="1503"/>
      <c r="M52" s="1502"/>
      <c r="N52" s="1502"/>
      <c r="O52" s="1503"/>
      <c r="P52" s="1503"/>
      <c r="Q52" s="1502"/>
      <c r="R52" s="1502"/>
      <c r="S52" s="1503"/>
      <c r="T52" s="1503"/>
      <c r="U52" s="1502"/>
      <c r="V52" s="1502"/>
      <c r="W52" s="1503"/>
      <c r="X52" s="1503"/>
      <c r="Y52" s="1502"/>
      <c r="Z52" s="1502"/>
      <c r="AA52" s="1503"/>
      <c r="AB52" s="1503"/>
      <c r="AC52" s="1504" t="n">
        <f aca="false">SUM(E52,I52,M52,Q52,U52,Y52)</f>
        <v>0</v>
      </c>
      <c r="AD52" s="1504"/>
      <c r="AE52" s="1505" t="n">
        <f aca="false">SUM(G52,K52,O52,S52,W52,AA52)</f>
        <v>0</v>
      </c>
      <c r="AF52" s="1505"/>
      <c r="AG52" s="1506" t="n">
        <f aca="false">SUM(AC52:AF52)</f>
        <v>0</v>
      </c>
      <c r="AH52" s="1506"/>
      <c r="AI52" s="1506"/>
      <c r="AJ52" s="1507"/>
      <c r="AK52" s="1507"/>
      <c r="AL52" s="501"/>
      <c r="AM52" s="500"/>
      <c r="AN52" s="501"/>
    </row>
    <row r="53" customFormat="false" ht="12.95" hidden="false" customHeight="true" outlineLevel="0" collapsed="false">
      <c r="A53" s="1000"/>
      <c r="B53" s="519"/>
      <c r="C53" s="1501" t="n">
        <v>12</v>
      </c>
      <c r="D53" s="1501"/>
      <c r="E53" s="1502"/>
      <c r="F53" s="1502"/>
      <c r="G53" s="1503"/>
      <c r="H53" s="1503"/>
      <c r="I53" s="1502"/>
      <c r="J53" s="1502"/>
      <c r="K53" s="1503"/>
      <c r="L53" s="1503"/>
      <c r="M53" s="1502"/>
      <c r="N53" s="1502"/>
      <c r="O53" s="1503"/>
      <c r="P53" s="1503"/>
      <c r="Q53" s="1502"/>
      <c r="R53" s="1502"/>
      <c r="S53" s="1503"/>
      <c r="T53" s="1503"/>
      <c r="U53" s="1502"/>
      <c r="V53" s="1502"/>
      <c r="W53" s="1503"/>
      <c r="X53" s="1503"/>
      <c r="Y53" s="1502"/>
      <c r="Z53" s="1502"/>
      <c r="AA53" s="1503"/>
      <c r="AB53" s="1503"/>
      <c r="AC53" s="1504" t="n">
        <f aca="false">SUM(E53,I53,M53,Q53,U53,Y53)</f>
        <v>0</v>
      </c>
      <c r="AD53" s="1504"/>
      <c r="AE53" s="1505" t="n">
        <f aca="false">SUM(G53,K53,O53,S53,W53,AA53)</f>
        <v>0</v>
      </c>
      <c r="AF53" s="1505"/>
      <c r="AG53" s="1506" t="n">
        <f aca="false">SUM(AC53:AF53)</f>
        <v>0</v>
      </c>
      <c r="AH53" s="1506"/>
      <c r="AI53" s="1506"/>
      <c r="AJ53" s="1507"/>
      <c r="AK53" s="1507"/>
      <c r="AL53" s="501"/>
      <c r="AM53" s="500"/>
      <c r="AN53" s="501"/>
    </row>
    <row r="54" customFormat="false" ht="12.95" hidden="false" customHeight="true" outlineLevel="0" collapsed="false">
      <c r="A54" s="1000"/>
      <c r="B54" s="519"/>
      <c r="C54" s="1501" t="n">
        <v>1</v>
      </c>
      <c r="D54" s="1501"/>
      <c r="E54" s="1502"/>
      <c r="F54" s="1502"/>
      <c r="G54" s="1503"/>
      <c r="H54" s="1503"/>
      <c r="I54" s="1502"/>
      <c r="J54" s="1502"/>
      <c r="K54" s="1503"/>
      <c r="L54" s="1503"/>
      <c r="M54" s="1502"/>
      <c r="N54" s="1502"/>
      <c r="O54" s="1503"/>
      <c r="P54" s="1503"/>
      <c r="Q54" s="1502"/>
      <c r="R54" s="1502"/>
      <c r="S54" s="1503"/>
      <c r="T54" s="1503"/>
      <c r="U54" s="1502"/>
      <c r="V54" s="1502"/>
      <c r="W54" s="1503"/>
      <c r="X54" s="1503"/>
      <c r="Y54" s="1502"/>
      <c r="Z54" s="1502"/>
      <c r="AA54" s="1503"/>
      <c r="AB54" s="1503"/>
      <c r="AC54" s="1504" t="n">
        <f aca="false">SUM(E54,I54,M54,Q54,U54,Y54)</f>
        <v>0</v>
      </c>
      <c r="AD54" s="1504"/>
      <c r="AE54" s="1505" t="n">
        <f aca="false">SUM(G54,K54,O54,S54,W54,AA54)</f>
        <v>0</v>
      </c>
      <c r="AF54" s="1505"/>
      <c r="AG54" s="1506" t="n">
        <f aca="false">SUM(AC54:AF54)</f>
        <v>0</v>
      </c>
      <c r="AH54" s="1506"/>
      <c r="AI54" s="1506"/>
      <c r="AJ54" s="1507"/>
      <c r="AK54" s="1507"/>
      <c r="AL54" s="501"/>
      <c r="AM54" s="500"/>
      <c r="AN54" s="501"/>
    </row>
    <row r="55" customFormat="false" ht="12.95" hidden="false" customHeight="true" outlineLevel="0" collapsed="false">
      <c r="A55" s="1000"/>
      <c r="B55" s="519"/>
      <c r="C55" s="1501" t="n">
        <v>2</v>
      </c>
      <c r="D55" s="1501"/>
      <c r="E55" s="1502"/>
      <c r="F55" s="1502"/>
      <c r="G55" s="1503"/>
      <c r="H55" s="1503"/>
      <c r="I55" s="1502"/>
      <c r="J55" s="1502"/>
      <c r="K55" s="1503"/>
      <c r="L55" s="1503"/>
      <c r="M55" s="1502"/>
      <c r="N55" s="1502"/>
      <c r="O55" s="1503"/>
      <c r="P55" s="1503"/>
      <c r="Q55" s="1502"/>
      <c r="R55" s="1502"/>
      <c r="S55" s="1503"/>
      <c r="T55" s="1503"/>
      <c r="U55" s="1502"/>
      <c r="V55" s="1502"/>
      <c r="W55" s="1503"/>
      <c r="X55" s="1503"/>
      <c r="Y55" s="1502"/>
      <c r="Z55" s="1502"/>
      <c r="AA55" s="1503"/>
      <c r="AB55" s="1503"/>
      <c r="AC55" s="1504" t="n">
        <f aca="false">SUM(E55,I55,M55,Q55,U55,Y55)</f>
        <v>0</v>
      </c>
      <c r="AD55" s="1504"/>
      <c r="AE55" s="1505" t="n">
        <f aca="false">SUM(G55,K55,O55,S55,W55,AA55)</f>
        <v>0</v>
      </c>
      <c r="AF55" s="1505"/>
      <c r="AG55" s="1506" t="n">
        <f aca="false">SUM(AC55:AF55)</f>
        <v>0</v>
      </c>
      <c r="AH55" s="1506"/>
      <c r="AI55" s="1506"/>
      <c r="AJ55" s="1507"/>
      <c r="AK55" s="1507"/>
      <c r="AL55" s="501"/>
      <c r="AM55" s="500"/>
      <c r="AN55" s="501"/>
    </row>
    <row r="56" customFormat="false" ht="12.95" hidden="false" customHeight="true" outlineLevel="0" collapsed="false">
      <c r="A56" s="1000"/>
      <c r="B56" s="519"/>
      <c r="C56" s="1501" t="n">
        <v>3</v>
      </c>
      <c r="D56" s="1501"/>
      <c r="E56" s="1502"/>
      <c r="F56" s="1502"/>
      <c r="G56" s="1503"/>
      <c r="H56" s="1503"/>
      <c r="I56" s="1502"/>
      <c r="J56" s="1502"/>
      <c r="K56" s="1503"/>
      <c r="L56" s="1503"/>
      <c r="M56" s="1502"/>
      <c r="N56" s="1502"/>
      <c r="O56" s="1503"/>
      <c r="P56" s="1503"/>
      <c r="Q56" s="1502"/>
      <c r="R56" s="1502"/>
      <c r="S56" s="1503"/>
      <c r="T56" s="1503"/>
      <c r="U56" s="1502"/>
      <c r="V56" s="1502"/>
      <c r="W56" s="1503"/>
      <c r="X56" s="1503"/>
      <c r="Y56" s="1502"/>
      <c r="Z56" s="1502"/>
      <c r="AA56" s="1503"/>
      <c r="AB56" s="1503"/>
      <c r="AC56" s="1504" t="n">
        <f aca="false">SUM(E56,I56,M56,Q56,U56,Y56)</f>
        <v>0</v>
      </c>
      <c r="AD56" s="1504"/>
      <c r="AE56" s="1505" t="n">
        <f aca="false">SUM(G56,K56,O56,S56,W56,AA56)</f>
        <v>0</v>
      </c>
      <c r="AF56" s="1505"/>
      <c r="AG56" s="1506" t="n">
        <f aca="false">SUM(AC56:AF56)</f>
        <v>0</v>
      </c>
      <c r="AH56" s="1506"/>
      <c r="AI56" s="1506"/>
      <c r="AJ56" s="1507"/>
      <c r="AK56" s="1507"/>
      <c r="AL56" s="501"/>
      <c r="AM56" s="500"/>
      <c r="AN56" s="501"/>
    </row>
    <row r="57" customFormat="false" ht="12.95" hidden="false" customHeight="true" outlineLevel="0" collapsed="false">
      <c r="A57" s="1000"/>
      <c r="B57" s="519"/>
      <c r="C57" s="1508" t="s">
        <v>720</v>
      </c>
      <c r="D57" s="1508"/>
      <c r="E57" s="1504" t="n">
        <f aca="false">SUM(E45:F56)</f>
        <v>0</v>
      </c>
      <c r="F57" s="1504"/>
      <c r="G57" s="1535" t="n">
        <f aca="false">SUM(G45:H56)</f>
        <v>0</v>
      </c>
      <c r="H57" s="1535"/>
      <c r="I57" s="1504" t="n">
        <f aca="false">SUM(I45:J56)</f>
        <v>0</v>
      </c>
      <c r="J57" s="1504"/>
      <c r="K57" s="1535" t="n">
        <f aca="false">SUM(K45:L56)</f>
        <v>0</v>
      </c>
      <c r="L57" s="1535"/>
      <c r="M57" s="1504" t="n">
        <f aca="false">SUM(M45:N56)</f>
        <v>0</v>
      </c>
      <c r="N57" s="1504"/>
      <c r="O57" s="1535" t="n">
        <f aca="false">SUM(O45:P56)</f>
        <v>0</v>
      </c>
      <c r="P57" s="1535"/>
      <c r="Q57" s="1504" t="n">
        <f aca="false">SUM(Q45:R56)</f>
        <v>0</v>
      </c>
      <c r="R57" s="1504"/>
      <c r="S57" s="1535" t="n">
        <f aca="false">SUM(S45:T56)</f>
        <v>0</v>
      </c>
      <c r="T57" s="1535"/>
      <c r="U57" s="1504" t="n">
        <f aca="false">SUM(U45:V56)</f>
        <v>0</v>
      </c>
      <c r="V57" s="1504"/>
      <c r="W57" s="1535" t="n">
        <f aca="false">SUM(W45:X56)</f>
        <v>0</v>
      </c>
      <c r="X57" s="1535"/>
      <c r="Y57" s="1504" t="n">
        <f aca="false">SUM(Y45:Z56)</f>
        <v>0</v>
      </c>
      <c r="Z57" s="1504"/>
      <c r="AA57" s="1535" t="n">
        <f aca="false">SUM(AA45:AB56)</f>
        <v>0</v>
      </c>
      <c r="AB57" s="1535"/>
      <c r="AC57" s="1509" t="s">
        <v>721</v>
      </c>
      <c r="AD57" s="1510"/>
      <c r="AE57" s="1505" t="n">
        <f aca="false">SUM(AE45:AF56)</f>
        <v>0</v>
      </c>
      <c r="AF57" s="1505"/>
      <c r="AG57" s="1506" t="n">
        <f aca="false">AC58+AE57</f>
        <v>0</v>
      </c>
      <c r="AH57" s="1506"/>
      <c r="AI57" s="1506"/>
      <c r="AJ57" s="1507"/>
      <c r="AK57" s="1507"/>
      <c r="AL57" s="501"/>
      <c r="AM57" s="500"/>
      <c r="AN57" s="501"/>
    </row>
    <row r="58" customFormat="false" ht="12.95" hidden="false" customHeight="true" outlineLevel="0" collapsed="false">
      <c r="A58" s="1000"/>
      <c r="B58" s="519"/>
      <c r="C58" s="1508"/>
      <c r="D58" s="1508"/>
      <c r="E58" s="1504"/>
      <c r="F58" s="1504"/>
      <c r="G58" s="1535"/>
      <c r="H58" s="1535"/>
      <c r="I58" s="1504"/>
      <c r="J58" s="1504"/>
      <c r="K58" s="1535"/>
      <c r="L58" s="1535"/>
      <c r="M58" s="1504"/>
      <c r="N58" s="1504"/>
      <c r="O58" s="1535"/>
      <c r="P58" s="1535"/>
      <c r="Q58" s="1504"/>
      <c r="R58" s="1504"/>
      <c r="S58" s="1535"/>
      <c r="T58" s="1535"/>
      <c r="U58" s="1504"/>
      <c r="V58" s="1504"/>
      <c r="W58" s="1535"/>
      <c r="X58" s="1535"/>
      <c r="Y58" s="1504"/>
      <c r="Z58" s="1504"/>
      <c r="AA58" s="1535"/>
      <c r="AB58" s="1535"/>
      <c r="AC58" s="1511" t="n">
        <f aca="false">SUM(AC45:AD56)</f>
        <v>0</v>
      </c>
      <c r="AD58" s="1511"/>
      <c r="AE58" s="1505"/>
      <c r="AF58" s="1505"/>
      <c r="AG58" s="1506"/>
      <c r="AH58" s="1506"/>
      <c r="AI58" s="1506"/>
      <c r="AJ58" s="1507"/>
      <c r="AK58" s="1507"/>
      <c r="AL58" s="501"/>
      <c r="AM58" s="500"/>
      <c r="AN58" s="501"/>
    </row>
    <row r="59" customFormat="false" ht="12" hidden="false" customHeight="true" outlineLevel="0" collapsed="false">
      <c r="A59" s="1000"/>
      <c r="B59" s="519"/>
      <c r="C59" s="1512" t="s">
        <v>712</v>
      </c>
      <c r="F59" s="1536"/>
      <c r="G59" s="1514" t="s">
        <v>268</v>
      </c>
      <c r="H59" s="1537" t="s">
        <v>722</v>
      </c>
      <c r="I59" s="1538"/>
      <c r="J59" s="1538"/>
      <c r="K59" s="1538"/>
      <c r="L59" s="1538"/>
      <c r="M59" s="1538"/>
      <c r="N59" s="1538"/>
      <c r="O59" s="1538"/>
      <c r="P59" s="1538"/>
      <c r="Q59" s="1538"/>
      <c r="R59" s="1538"/>
      <c r="S59" s="1538"/>
      <c r="T59" s="1538"/>
      <c r="U59" s="1538"/>
      <c r="V59" s="1538"/>
      <c r="W59" s="1538"/>
      <c r="X59" s="1538"/>
      <c r="Y59" s="1538"/>
      <c r="Z59" s="1538"/>
      <c r="AA59" s="1538"/>
      <c r="AB59" s="1538"/>
      <c r="AC59" s="1539"/>
      <c r="AD59" s="1539"/>
      <c r="AE59" s="1540"/>
      <c r="AF59" s="1518"/>
      <c r="AG59" s="1518"/>
      <c r="AH59" s="1518"/>
      <c r="AI59" s="1518"/>
      <c r="AJ59" s="1518"/>
      <c r="AK59" s="1518"/>
      <c r="AL59" s="501"/>
      <c r="AM59" s="500"/>
      <c r="AN59" s="501"/>
    </row>
    <row r="60" customFormat="false" ht="12" hidden="false" customHeight="true" outlineLevel="0" collapsed="false">
      <c r="A60" s="1000"/>
      <c r="B60" s="519"/>
      <c r="G60" s="1514" t="s">
        <v>268</v>
      </c>
      <c r="H60" s="1517" t="s">
        <v>723</v>
      </c>
      <c r="J60" s="1518"/>
      <c r="K60" s="1518"/>
      <c r="L60" s="1518"/>
      <c r="M60" s="1518"/>
      <c r="N60" s="1518"/>
      <c r="O60" s="1518"/>
      <c r="P60" s="1518"/>
      <c r="R60" s="1518"/>
      <c r="S60" s="1518"/>
      <c r="T60" s="1518"/>
      <c r="U60" s="1518"/>
      <c r="V60" s="1518"/>
      <c r="W60" s="1518"/>
      <c r="X60" s="1518"/>
      <c r="Y60" s="1518"/>
      <c r="Z60" s="1518"/>
      <c r="AA60" s="1518"/>
      <c r="AB60" s="1518"/>
      <c r="AC60" s="1518"/>
      <c r="AD60" s="1518"/>
      <c r="AE60" s="1518"/>
      <c r="AF60" s="1518"/>
      <c r="AG60" s="1518"/>
      <c r="AH60" s="1518"/>
      <c r="AI60" s="1518"/>
      <c r="AJ60" s="1518"/>
      <c r="AK60" s="1518"/>
      <c r="AL60" s="1519"/>
      <c r="AM60" s="1520"/>
      <c r="AN60" s="1541"/>
      <c r="AO60" s="1521"/>
      <c r="AP60" s="1521"/>
      <c r="AQ60" s="1518"/>
      <c r="BC60" s="1518"/>
      <c r="BD60" s="1518"/>
      <c r="BE60" s="1518"/>
      <c r="BF60" s="1522"/>
    </row>
    <row r="61" customFormat="false" ht="12" hidden="false" customHeight="true" outlineLevel="0" collapsed="false">
      <c r="A61" s="1000"/>
      <c r="B61" s="519"/>
      <c r="G61" s="1514" t="s">
        <v>268</v>
      </c>
      <c r="H61" s="1517" t="s">
        <v>724</v>
      </c>
      <c r="J61" s="1518"/>
      <c r="K61" s="1518"/>
      <c r="L61" s="1518"/>
      <c r="M61" s="1518"/>
      <c r="N61" s="1518"/>
      <c r="O61" s="1518"/>
      <c r="P61" s="1518"/>
      <c r="Q61" s="1518"/>
      <c r="R61" s="1518"/>
      <c r="S61" s="1518"/>
      <c r="T61" s="1518"/>
      <c r="U61" s="1518"/>
      <c r="V61" s="1518"/>
      <c r="W61" s="1518"/>
      <c r="X61" s="1518"/>
      <c r="Y61" s="1518"/>
      <c r="Z61" s="1518"/>
      <c r="AA61" s="1518"/>
      <c r="AB61" s="1518"/>
      <c r="AC61" s="1518"/>
      <c r="AD61" s="1518"/>
      <c r="AE61" s="1518"/>
      <c r="AF61" s="1518"/>
      <c r="AG61" s="1518"/>
      <c r="AH61" s="1518"/>
      <c r="AI61" s="1518"/>
      <c r="AJ61" s="1518"/>
      <c r="AK61" s="1518"/>
      <c r="AL61" s="1519"/>
      <c r="AM61" s="1520"/>
      <c r="AN61" s="1541"/>
      <c r="AO61" s="1521"/>
      <c r="AP61" s="1521"/>
      <c r="AQ61" s="1518"/>
      <c r="BC61" s="1518"/>
      <c r="BD61" s="1518"/>
      <c r="BE61" s="1518"/>
      <c r="BF61" s="1522"/>
    </row>
    <row r="62" customFormat="false" ht="12" hidden="false" customHeight="true" outlineLevel="0" collapsed="false">
      <c r="A62" s="1000"/>
      <c r="B62" s="519"/>
      <c r="G62" s="1514"/>
      <c r="H62" s="1537"/>
      <c r="J62" s="558"/>
      <c r="K62" s="558"/>
      <c r="L62" s="558"/>
      <c r="M62" s="558"/>
      <c r="N62" s="558"/>
      <c r="O62" s="558"/>
      <c r="P62" s="558"/>
      <c r="Q62" s="558"/>
      <c r="R62" s="558"/>
      <c r="S62" s="558"/>
      <c r="T62" s="558"/>
      <c r="U62" s="558"/>
      <c r="V62" s="558"/>
      <c r="W62" s="558"/>
      <c r="X62" s="1464"/>
      <c r="Y62" s="1464"/>
      <c r="Z62" s="1471"/>
      <c r="AA62" s="1471"/>
      <c r="AB62" s="1524"/>
      <c r="AC62" s="1524"/>
      <c r="AD62" s="1524"/>
      <c r="AE62" s="1524"/>
      <c r="AF62" s="1524"/>
      <c r="AG62" s="1524"/>
      <c r="AH62" s="1524"/>
      <c r="AI62" s="1524"/>
      <c r="AJ62" s="1524"/>
      <c r="AK62" s="1524"/>
      <c r="AL62" s="544"/>
      <c r="AM62" s="1525"/>
      <c r="AN62" s="566"/>
      <c r="AO62" s="1464"/>
      <c r="AP62" s="558"/>
      <c r="AQ62" s="558"/>
    </row>
    <row r="63" customFormat="false" ht="14.1" hidden="false" customHeight="true" outlineLevel="0" collapsed="false">
      <c r="A63" s="1000"/>
      <c r="B63" s="519"/>
      <c r="C63" s="558" t="s">
        <v>725</v>
      </c>
      <c r="D63" s="1542"/>
      <c r="E63" s="1518"/>
      <c r="F63" s="1518"/>
      <c r="G63" s="1518"/>
      <c r="H63" s="1518"/>
      <c r="I63" s="1537"/>
      <c r="J63" s="1518"/>
      <c r="K63" s="1537"/>
      <c r="L63" s="1518"/>
      <c r="M63" s="1518"/>
      <c r="N63" s="1518"/>
      <c r="O63" s="1518"/>
      <c r="P63" s="1518"/>
      <c r="Q63" s="1518"/>
      <c r="R63" s="1518"/>
      <c r="S63" s="1518"/>
      <c r="T63" s="1518"/>
      <c r="U63" s="1518"/>
      <c r="V63" s="1518"/>
      <c r="W63" s="1518"/>
      <c r="X63" s="1518"/>
      <c r="Y63" s="1518"/>
      <c r="Z63" s="1518"/>
      <c r="AA63" s="1518"/>
      <c r="AB63" s="1518"/>
      <c r="AC63" s="1518"/>
      <c r="AD63" s="1518"/>
      <c r="AE63" s="1518"/>
      <c r="AF63" s="1518"/>
      <c r="AG63" s="1518"/>
      <c r="AI63" s="1518"/>
      <c r="AJ63" s="1518"/>
      <c r="AK63" s="1518"/>
      <c r="AL63" s="1519"/>
      <c r="AM63" s="1520"/>
      <c r="AN63" s="501"/>
      <c r="AO63" s="1521"/>
      <c r="AP63" s="1521"/>
      <c r="AQ63" s="1521"/>
      <c r="AR63" s="1521"/>
      <c r="AS63" s="1518"/>
      <c r="AT63" s="1518"/>
      <c r="AU63" s="1518"/>
      <c r="AV63" s="1518"/>
      <c r="AW63" s="1518"/>
      <c r="AX63" s="1518"/>
      <c r="AY63" s="1518"/>
      <c r="AZ63" s="1518"/>
      <c r="BA63" s="1518"/>
      <c r="BB63" s="1518"/>
      <c r="BC63" s="1518"/>
      <c r="BD63" s="1518"/>
      <c r="BE63" s="1518"/>
      <c r="BF63" s="1518"/>
      <c r="BG63" s="1455"/>
    </row>
    <row r="64" s="495" customFormat="true" ht="14.1" hidden="false" customHeight="true" outlineLevel="0" collapsed="false">
      <c r="A64" s="1000"/>
      <c r="B64" s="519"/>
      <c r="C64" s="1543"/>
      <c r="D64" s="558" t="s">
        <v>726</v>
      </c>
      <c r="E64" s="558"/>
      <c r="F64" s="558"/>
      <c r="H64" s="558"/>
      <c r="I64" s="558"/>
      <c r="J64" s="558"/>
      <c r="K64" s="558"/>
      <c r="L64" s="558"/>
      <c r="M64" s="558"/>
      <c r="N64" s="558"/>
      <c r="O64" s="558"/>
      <c r="P64" s="558"/>
      <c r="AL64" s="514"/>
      <c r="AM64" s="1544"/>
      <c r="AN64" s="501"/>
      <c r="AO64" s="1474"/>
      <c r="AP64" s="1474"/>
      <c r="AQ64" s="1474"/>
      <c r="AR64" s="1474"/>
      <c r="BG64" s="1455"/>
    </row>
    <row r="65" s="495" customFormat="true" ht="14.1" hidden="false" customHeight="true" outlineLevel="0" collapsed="false">
      <c r="A65" s="1000"/>
      <c r="B65" s="519"/>
      <c r="C65" s="1526"/>
      <c r="E65" s="495" t="s">
        <v>727</v>
      </c>
      <c r="Q65" s="1545"/>
      <c r="R65" s="1545"/>
      <c r="S65" s="1464" t="s">
        <v>718</v>
      </c>
      <c r="U65" s="1546" t="s">
        <v>411</v>
      </c>
      <c r="V65" s="1546"/>
      <c r="AL65" s="544"/>
      <c r="AM65" s="1525"/>
      <c r="AN65" s="501"/>
      <c r="AO65" s="1464"/>
      <c r="AP65" s="1465"/>
      <c r="AQ65" s="558"/>
      <c r="AR65" s="558"/>
      <c r="BG65" s="1455"/>
    </row>
    <row r="66" customFormat="false" ht="14.1" hidden="false" customHeight="true" outlineLevel="0" collapsed="false">
      <c r="A66" s="1000"/>
      <c r="B66" s="519"/>
      <c r="C66" s="1464"/>
      <c r="P66" s="558"/>
      <c r="Q66" s="558"/>
      <c r="R66" s="558"/>
      <c r="V66" s="558"/>
      <c r="W66" s="558"/>
      <c r="X66" s="506"/>
      <c r="Y66" s="506"/>
      <c r="Z66" s="558"/>
      <c r="AA66" s="1547"/>
      <c r="AB66" s="558"/>
      <c r="AC66" s="558"/>
      <c r="AD66" s="558"/>
      <c r="AE66" s="1524"/>
      <c r="AF66" s="1524"/>
      <c r="AL66" s="544"/>
      <c r="AM66" s="1525"/>
      <c r="AN66" s="501"/>
      <c r="AO66" s="1464"/>
      <c r="AP66" s="1465"/>
      <c r="AQ66" s="558"/>
      <c r="AR66" s="558"/>
      <c r="AS66" s="558"/>
      <c r="AT66" s="558"/>
      <c r="AU66" s="558"/>
      <c r="AV66" s="558"/>
      <c r="AW66" s="558"/>
      <c r="AX66" s="558"/>
      <c r="AY66" s="558"/>
      <c r="AZ66" s="558"/>
      <c r="BA66" s="558"/>
      <c r="BB66" s="558"/>
      <c r="BC66" s="558"/>
      <c r="BD66" s="558"/>
      <c r="BE66" s="558"/>
      <c r="BF66" s="558"/>
      <c r="BG66" s="558"/>
    </row>
    <row r="67" customFormat="false" ht="14.1" hidden="false" customHeight="true" outlineLevel="0" collapsed="false">
      <c r="A67" s="1000"/>
      <c r="B67" s="519"/>
      <c r="C67" s="520" t="s">
        <v>728</v>
      </c>
      <c r="D67" s="520"/>
      <c r="E67" s="520"/>
      <c r="F67" s="520"/>
      <c r="G67" s="520"/>
      <c r="H67" s="520"/>
      <c r="I67" s="520"/>
      <c r="J67" s="520"/>
      <c r="K67" s="520"/>
      <c r="L67" s="520"/>
      <c r="M67" s="520"/>
      <c r="N67" s="520"/>
      <c r="O67" s="520"/>
      <c r="P67" s="520"/>
      <c r="Q67" s="520"/>
      <c r="R67" s="520"/>
      <c r="S67" s="520"/>
      <c r="T67" s="520"/>
      <c r="U67" s="520"/>
      <c r="V67" s="520"/>
      <c r="W67" s="520"/>
      <c r="X67" s="520"/>
      <c r="Y67" s="501"/>
      <c r="AA67" s="1548"/>
      <c r="AM67" s="500"/>
      <c r="AN67" s="501"/>
      <c r="AO67" s="1549"/>
      <c r="AP67" s="1550"/>
      <c r="AQ67" s="1551"/>
      <c r="AR67" s="1551"/>
      <c r="AS67" s="1551"/>
      <c r="AT67" s="1551"/>
      <c r="AU67" s="1551"/>
      <c r="AV67" s="1551"/>
      <c r="AW67" s="1551"/>
      <c r="AX67" s="1551"/>
      <c r="AY67" s="1551"/>
      <c r="AZ67" s="1551"/>
      <c r="BA67" s="1551"/>
      <c r="BB67" s="1551"/>
      <c r="BC67" s="1551"/>
      <c r="BD67" s="1551"/>
      <c r="BE67" s="1551"/>
      <c r="BF67" s="1551"/>
      <c r="BG67" s="1551"/>
      <c r="BH67" s="1551"/>
      <c r="BI67" s="1551"/>
      <c r="BJ67" s="1552"/>
    </row>
    <row r="68" customFormat="false" ht="14.1" hidden="false" customHeight="true" outlineLevel="0" collapsed="false">
      <c r="A68" s="1000"/>
      <c r="B68" s="519"/>
      <c r="C68" s="501"/>
      <c r="D68" s="501" t="s">
        <v>729</v>
      </c>
      <c r="E68" s="501"/>
      <c r="F68" s="501"/>
      <c r="G68" s="501"/>
      <c r="H68" s="501"/>
      <c r="I68" s="501"/>
      <c r="J68" s="501"/>
      <c r="K68" s="501"/>
      <c r="L68" s="501"/>
      <c r="M68" s="501"/>
      <c r="N68" s="501"/>
      <c r="O68" s="501"/>
      <c r="P68" s="501"/>
      <c r="Q68" s="501"/>
      <c r="R68" s="501"/>
      <c r="S68" s="501"/>
      <c r="T68" s="501"/>
      <c r="U68" s="501"/>
      <c r="V68" s="501"/>
      <c r="W68" s="501"/>
      <c r="X68" s="501"/>
      <c r="Y68" s="501"/>
      <c r="Z68" s="566"/>
      <c r="AA68" s="1553"/>
      <c r="AB68" s="533" t="s">
        <v>268</v>
      </c>
      <c r="AC68" s="540" t="s">
        <v>730</v>
      </c>
      <c r="AD68" s="540"/>
      <c r="AE68" s="540"/>
      <c r="AF68" s="540"/>
      <c r="AG68" s="540"/>
      <c r="AH68" s="540"/>
      <c r="AI68" s="540"/>
      <c r="AJ68" s="540"/>
      <c r="AK68" s="540"/>
      <c r="AL68" s="540"/>
      <c r="AM68" s="500"/>
      <c r="AN68" s="566"/>
      <c r="AO68" s="1554"/>
      <c r="AP68" s="571" t="s">
        <v>731</v>
      </c>
      <c r="AQ68" s="501"/>
      <c r="AR68" s="501"/>
      <c r="AS68" s="501"/>
      <c r="AT68" s="501"/>
      <c r="AU68" s="501"/>
      <c r="AV68" s="501"/>
      <c r="AW68" s="501"/>
      <c r="AX68" s="501"/>
      <c r="AY68" s="501"/>
      <c r="AZ68" s="501"/>
      <c r="BA68" s="501"/>
      <c r="BB68" s="501"/>
      <c r="BC68" s="501"/>
      <c r="BD68" s="501"/>
      <c r="BE68" s="501"/>
      <c r="BF68" s="501"/>
      <c r="BG68" s="501"/>
      <c r="BH68" s="501"/>
      <c r="BI68" s="501"/>
      <c r="BJ68" s="534"/>
    </row>
    <row r="69" customFormat="false" ht="14.1" hidden="false" customHeight="true" outlineLevel="0" collapsed="false">
      <c r="A69" s="1000"/>
      <c r="B69" s="519"/>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33"/>
      <c r="AC69" s="540"/>
      <c r="AD69" s="540"/>
      <c r="AE69" s="540"/>
      <c r="AF69" s="540"/>
      <c r="AG69" s="540"/>
      <c r="AH69" s="540"/>
      <c r="AI69" s="540"/>
      <c r="AJ69" s="540"/>
      <c r="AK69" s="540"/>
      <c r="AL69" s="540"/>
      <c r="AM69" s="1555"/>
      <c r="AN69" s="501"/>
      <c r="AO69" s="519"/>
      <c r="AP69" s="506"/>
      <c r="AQ69" s="509"/>
      <c r="AR69" s="509"/>
      <c r="AS69" s="509"/>
      <c r="AT69" s="509"/>
      <c r="AU69" s="509"/>
      <c r="AV69" s="509"/>
      <c r="AW69" s="509"/>
      <c r="AX69" s="509"/>
      <c r="AY69" s="509"/>
      <c r="AZ69" s="509"/>
      <c r="BA69" s="509"/>
      <c r="BB69" s="509"/>
      <c r="BC69" s="509"/>
      <c r="BD69" s="509"/>
      <c r="BE69" s="509"/>
      <c r="BF69" s="509"/>
      <c r="BG69" s="509"/>
      <c r="BH69" s="501"/>
      <c r="BI69" s="501"/>
      <c r="BJ69" s="534"/>
    </row>
    <row r="70" customFormat="false" ht="14.1" hidden="false" customHeight="true" outlineLevel="0" collapsed="false">
      <c r="A70" s="995"/>
      <c r="B70" s="500"/>
      <c r="C70" s="528" t="s">
        <v>732</v>
      </c>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21" t="s">
        <v>733</v>
      </c>
      <c r="AC70" s="510"/>
      <c r="AD70" s="501"/>
      <c r="AE70" s="501"/>
      <c r="AF70" s="501"/>
      <c r="AG70" s="501"/>
      <c r="AH70" s="501"/>
      <c r="AI70" s="501"/>
      <c r="AJ70" s="501"/>
      <c r="AK70" s="501"/>
      <c r="AL70" s="501"/>
      <c r="AM70" s="500"/>
      <c r="AO70" s="500"/>
      <c r="AP70" s="501" t="s">
        <v>734</v>
      </c>
      <c r="AQ70" s="501"/>
      <c r="AR70" s="501"/>
      <c r="AS70" s="501"/>
      <c r="AT70" s="501"/>
      <c r="AU70" s="501"/>
      <c r="AV70" s="501"/>
      <c r="AW70" s="501"/>
      <c r="AX70" s="501"/>
      <c r="AY70" s="501"/>
      <c r="AZ70" s="501"/>
      <c r="BA70" s="501"/>
      <c r="BB70" s="501"/>
      <c r="BC70" s="501"/>
      <c r="BD70" s="501"/>
      <c r="BE70" s="501"/>
      <c r="BF70" s="1556"/>
      <c r="BG70" s="501"/>
      <c r="BH70" s="501"/>
      <c r="BI70" s="501"/>
      <c r="BJ70" s="534"/>
    </row>
    <row r="71" customFormat="false" ht="14.1" hidden="false" customHeight="true" outlineLevel="0" collapsed="false">
      <c r="A71" s="995"/>
      <c r="B71" s="500"/>
      <c r="C71" s="501"/>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33"/>
      <c r="AC71" s="1557" t="s">
        <v>735</v>
      </c>
      <c r="AD71" s="1557"/>
      <c r="AE71" s="1557"/>
      <c r="AF71" s="1557"/>
      <c r="AG71" s="1557"/>
      <c r="AH71" s="1557"/>
      <c r="AI71" s="1557"/>
      <c r="AJ71" s="1557"/>
      <c r="AK71" s="1557"/>
      <c r="AL71" s="1557"/>
      <c r="AM71" s="1558"/>
      <c r="AO71" s="500"/>
      <c r="AP71" s="501"/>
      <c r="AQ71" s="501"/>
      <c r="AR71" s="501"/>
      <c r="AS71" s="501"/>
      <c r="AT71" s="501"/>
      <c r="AU71" s="501"/>
      <c r="AV71" s="501"/>
      <c r="AW71" s="501"/>
      <c r="AX71" s="501"/>
      <c r="AY71" s="501"/>
      <c r="AZ71" s="501"/>
      <c r="BA71" s="501"/>
      <c r="BB71" s="501"/>
      <c r="BC71" s="501"/>
      <c r="BD71" s="501"/>
      <c r="BE71" s="501"/>
      <c r="BF71" s="1556"/>
      <c r="BG71" s="501"/>
      <c r="BH71" s="501"/>
      <c r="BI71" s="501"/>
      <c r="BJ71" s="534"/>
    </row>
    <row r="72" customFormat="false" ht="14.1" hidden="false" customHeight="true" outlineLevel="0" collapsed="false">
      <c r="A72" s="995"/>
      <c r="B72" s="500"/>
      <c r="C72" s="501" t="s">
        <v>268</v>
      </c>
      <c r="D72" s="501" t="s">
        <v>736</v>
      </c>
      <c r="E72" s="501"/>
      <c r="F72" s="501"/>
      <c r="G72" s="501" t="s">
        <v>28</v>
      </c>
      <c r="H72" s="507"/>
      <c r="I72" s="507"/>
      <c r="J72" s="507"/>
      <c r="K72" s="501" t="s">
        <v>718</v>
      </c>
      <c r="L72" s="501" t="s">
        <v>29</v>
      </c>
      <c r="M72" s="501" t="s">
        <v>268</v>
      </c>
      <c r="N72" s="501" t="s">
        <v>737</v>
      </c>
      <c r="O72" s="501"/>
      <c r="P72" s="501"/>
      <c r="Q72" s="501" t="s">
        <v>28</v>
      </c>
      <c r="R72" s="1559"/>
      <c r="S72" s="1559"/>
      <c r="T72" s="1559"/>
      <c r="U72" s="501" t="s">
        <v>718</v>
      </c>
      <c r="V72" s="501" t="s">
        <v>29</v>
      </c>
      <c r="Y72" s="501"/>
      <c r="Z72" s="501"/>
      <c r="AA72" s="501"/>
      <c r="AB72" s="533"/>
      <c r="AC72" s="1557"/>
      <c r="AD72" s="1557"/>
      <c r="AE72" s="1557"/>
      <c r="AF72" s="1557"/>
      <c r="AG72" s="1557"/>
      <c r="AH72" s="1557"/>
      <c r="AI72" s="1557"/>
      <c r="AJ72" s="1557"/>
      <c r="AK72" s="1557"/>
      <c r="AL72" s="1557"/>
      <c r="AM72" s="1558"/>
      <c r="AO72" s="500"/>
      <c r="AP72" s="501"/>
      <c r="AQ72" s="501"/>
      <c r="AR72" s="501"/>
      <c r="AS72" s="501"/>
      <c r="AT72" s="501"/>
      <c r="AU72" s="501"/>
      <c r="AV72" s="501"/>
      <c r="AW72" s="501"/>
      <c r="AX72" s="501"/>
      <c r="AY72" s="501"/>
      <c r="AZ72" s="501"/>
      <c r="BA72" s="501"/>
      <c r="BB72" s="501"/>
      <c r="BC72" s="501"/>
      <c r="BD72" s="501"/>
      <c r="BE72" s="501"/>
      <c r="BF72" s="1556"/>
      <c r="BG72" s="501"/>
      <c r="BH72" s="501"/>
      <c r="BI72" s="501"/>
      <c r="BJ72" s="534"/>
    </row>
    <row r="73" customFormat="false" ht="14.1" hidden="false" customHeight="true" outlineLevel="0" collapsed="false">
      <c r="A73" s="995"/>
      <c r="B73" s="500"/>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33"/>
      <c r="AC73" s="1557"/>
      <c r="AD73" s="1557"/>
      <c r="AE73" s="1557"/>
      <c r="AF73" s="1557"/>
      <c r="AG73" s="1557"/>
      <c r="AH73" s="1557"/>
      <c r="AI73" s="1557"/>
      <c r="AJ73" s="1557"/>
      <c r="AK73" s="1557"/>
      <c r="AL73" s="1557"/>
      <c r="AM73" s="1558"/>
      <c r="AO73" s="500"/>
      <c r="AP73" s="501"/>
      <c r="AQ73" s="501"/>
      <c r="AR73" s="501"/>
      <c r="AS73" s="501"/>
      <c r="AT73" s="501"/>
      <c r="AU73" s="501"/>
      <c r="AV73" s="501"/>
      <c r="AW73" s="501"/>
      <c r="AX73" s="501"/>
      <c r="AY73" s="501"/>
      <c r="AZ73" s="501"/>
      <c r="BA73" s="501"/>
      <c r="BB73" s="501"/>
      <c r="BC73" s="501"/>
      <c r="BD73" s="501"/>
      <c r="BE73" s="501"/>
      <c r="BF73" s="1556"/>
      <c r="BG73" s="501"/>
      <c r="BH73" s="501"/>
      <c r="BI73" s="501"/>
      <c r="BJ73" s="534"/>
    </row>
    <row r="74" customFormat="false" ht="14.1" hidden="false" customHeight="true" outlineLevel="0" collapsed="false">
      <c r="A74" s="995"/>
      <c r="B74" s="500"/>
      <c r="C74" s="501" t="s">
        <v>738</v>
      </c>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33"/>
      <c r="AC74" s="1557"/>
      <c r="AD74" s="1557"/>
      <c r="AE74" s="1557"/>
      <c r="AF74" s="1557"/>
      <c r="AG74" s="1557"/>
      <c r="AH74" s="1557"/>
      <c r="AI74" s="1557"/>
      <c r="AJ74" s="1557"/>
      <c r="AK74" s="1557"/>
      <c r="AL74" s="1557"/>
      <c r="AM74" s="574"/>
      <c r="AO74" s="600"/>
      <c r="AP74" s="551"/>
      <c r="AQ74" s="551"/>
      <c r="AR74" s="551"/>
      <c r="AS74" s="551"/>
      <c r="AT74" s="551"/>
      <c r="AU74" s="551"/>
      <c r="AV74" s="551"/>
      <c r="AW74" s="551"/>
      <c r="AX74" s="551"/>
      <c r="AY74" s="551"/>
      <c r="AZ74" s="551"/>
      <c r="BA74" s="551"/>
      <c r="BB74" s="551"/>
      <c r="BC74" s="551"/>
      <c r="BD74" s="551"/>
      <c r="BE74" s="551"/>
      <c r="BF74" s="1560"/>
      <c r="BG74" s="551"/>
      <c r="BH74" s="551"/>
      <c r="BI74" s="551"/>
      <c r="BJ74" s="552"/>
    </row>
    <row r="75" customFormat="false" ht="14.1" hidden="false" customHeight="true" outlineLevel="0" collapsed="false">
      <c r="A75" s="995"/>
      <c r="B75" s="500"/>
      <c r="C75" s="501"/>
      <c r="D75" s="501" t="s">
        <v>739</v>
      </c>
      <c r="E75" s="501"/>
      <c r="F75" s="501"/>
      <c r="G75" s="501"/>
      <c r="H75" s="501"/>
      <c r="I75" s="501"/>
      <c r="J75" s="501"/>
      <c r="K75" s="501"/>
      <c r="L75" s="501"/>
      <c r="M75" s="501"/>
      <c r="N75" s="501"/>
      <c r="O75" s="501"/>
      <c r="P75" s="501"/>
      <c r="Q75" s="501"/>
      <c r="R75" s="501"/>
      <c r="S75" s="501"/>
      <c r="T75" s="501"/>
      <c r="U75" s="501"/>
      <c r="V75" s="501"/>
      <c r="W75" s="501"/>
      <c r="X75" s="501"/>
      <c r="Y75" s="501"/>
      <c r="Z75" s="501"/>
      <c r="AA75" s="501"/>
      <c r="AB75" s="533"/>
      <c r="AC75" s="1557"/>
      <c r="AD75" s="1557"/>
      <c r="AE75" s="1557"/>
      <c r="AF75" s="1557"/>
      <c r="AG75" s="1557"/>
      <c r="AH75" s="1557"/>
      <c r="AI75" s="1557"/>
      <c r="AJ75" s="1557"/>
      <c r="AK75" s="1557"/>
      <c r="AL75" s="1557"/>
      <c r="AM75" s="574"/>
    </row>
    <row r="76" customFormat="false" ht="14.1" hidden="false" customHeight="true" outlineLevel="0" collapsed="false">
      <c r="A76" s="995"/>
      <c r="B76" s="500"/>
      <c r="C76" s="501"/>
      <c r="D76" s="501"/>
      <c r="E76" s="501"/>
      <c r="F76" s="501"/>
      <c r="G76" s="501"/>
      <c r="H76" s="501"/>
      <c r="I76" s="501"/>
      <c r="J76" s="501"/>
      <c r="K76" s="501"/>
      <c r="L76" s="501"/>
      <c r="M76" s="501"/>
      <c r="N76" s="501"/>
      <c r="O76" s="501"/>
      <c r="P76" s="501"/>
      <c r="Q76" s="501"/>
      <c r="R76" s="501"/>
      <c r="S76" s="501"/>
      <c r="T76" s="501"/>
      <c r="U76" s="501"/>
      <c r="V76" s="501"/>
      <c r="W76" s="501"/>
      <c r="X76" s="501"/>
      <c r="Y76" s="501"/>
      <c r="Z76" s="501"/>
      <c r="AA76" s="501"/>
      <c r="AB76" s="533"/>
      <c r="AC76" s="1557"/>
      <c r="AD76" s="1557"/>
      <c r="AE76" s="1557"/>
      <c r="AF76" s="1557"/>
      <c r="AG76" s="1557"/>
      <c r="AH76" s="1557"/>
      <c r="AI76" s="1557"/>
      <c r="AJ76" s="1557"/>
      <c r="AK76" s="1557"/>
      <c r="AL76" s="1557"/>
      <c r="AM76" s="1558"/>
    </row>
    <row r="77" customFormat="false" ht="14.1" hidden="false" customHeight="true" outlineLevel="0" collapsed="false">
      <c r="A77" s="995"/>
      <c r="B77" s="600"/>
      <c r="C77" s="551"/>
      <c r="D77" s="551"/>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1561"/>
      <c r="AC77" s="1557"/>
      <c r="AD77" s="1557"/>
      <c r="AE77" s="1557"/>
      <c r="AF77" s="1557"/>
      <c r="AG77" s="1557"/>
      <c r="AH77" s="1557"/>
      <c r="AI77" s="1557"/>
      <c r="AJ77" s="1557"/>
      <c r="AK77" s="1557"/>
      <c r="AL77" s="1557"/>
      <c r="AM77" s="1558"/>
    </row>
    <row r="78" customFormat="false" ht="14.1" hidden="false" customHeight="true" outlineLevel="0" collapsed="false">
      <c r="AC78" s="1562"/>
      <c r="AD78" s="1563"/>
      <c r="AE78" s="1563"/>
      <c r="AF78" s="1563"/>
      <c r="AG78" s="1563"/>
      <c r="AH78" s="1563"/>
      <c r="AI78" s="1563"/>
      <c r="AJ78" s="1563"/>
      <c r="AK78" s="1563"/>
      <c r="AL78" s="1563"/>
      <c r="AM78" s="1563"/>
      <c r="AN78" s="1563"/>
    </row>
    <row r="79" customFormat="false" ht="14.1" hidden="false" customHeight="true" outlineLevel="0" collapsed="false"/>
    <row r="80" customFormat="false" ht="14.1" hidden="false" customHeight="true" outlineLevel="0" collapsed="false"/>
    <row r="81" customFormat="false" ht="14.1" hidden="false" customHeight="true" outlineLevel="0" collapsed="false"/>
    <row r="82" customFormat="false" ht="14.1" hidden="false" customHeight="true" outlineLevel="0" collapsed="false"/>
    <row r="83" customFormat="false" ht="14.1" hidden="false" customHeight="true" outlineLevel="0" collapsed="false"/>
    <row r="84" customFormat="false" ht="14.1" hidden="false" customHeight="true" outlineLevel="0" collapsed="false"/>
    <row r="85" customFormat="false" ht="14.1" hidden="false" customHeight="true" outlineLevel="0" collapsed="false"/>
    <row r="86" customFormat="false" ht="14.1" hidden="false" customHeight="true" outlineLevel="0" collapsed="false"/>
    <row r="87" customFormat="false" ht="14.1" hidden="false" customHeight="true" outlineLevel="0" collapsed="false"/>
    <row r="88" customFormat="false" ht="14.1" hidden="false" customHeight="true" outlineLevel="0" collapsed="false"/>
  </sheetData>
  <mergeCells count="488">
    <mergeCell ref="B1:AL1"/>
    <mergeCell ref="AN1:AR1"/>
    <mergeCell ref="B3:X3"/>
    <mergeCell ref="AO4:BI19"/>
    <mergeCell ref="AC5:AL11"/>
    <mergeCell ref="AC13:AL15"/>
    <mergeCell ref="H16:N16"/>
    <mergeCell ref="O16:P16"/>
    <mergeCell ref="X16:Y16"/>
    <mergeCell ref="Z16:AA16"/>
    <mergeCell ref="AE16:AG16"/>
    <mergeCell ref="C18:D19"/>
    <mergeCell ref="E18:H18"/>
    <mergeCell ref="I18:L18"/>
    <mergeCell ref="M18:P18"/>
    <mergeCell ref="Q18:T18"/>
    <mergeCell ref="U18:X18"/>
    <mergeCell ref="Y18:AB18"/>
    <mergeCell ref="AC18:AF18"/>
    <mergeCell ref="AG18:AI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C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I20"/>
    <mergeCell ref="C21:D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I21"/>
    <mergeCell ref="C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I22"/>
    <mergeCell ref="C23:D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I23"/>
    <mergeCell ref="C24:D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I24"/>
    <mergeCell ref="C25:D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I25"/>
    <mergeCell ref="C26:D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I26"/>
    <mergeCell ref="C27:D27"/>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I27"/>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I28"/>
    <mergeCell ref="C29:D29"/>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G29:AI29"/>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I30"/>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I31"/>
    <mergeCell ref="C32:D33"/>
    <mergeCell ref="E32:F33"/>
    <mergeCell ref="G32:H33"/>
    <mergeCell ref="I32:J33"/>
    <mergeCell ref="K32:L33"/>
    <mergeCell ref="M32:N33"/>
    <mergeCell ref="O32:P33"/>
    <mergeCell ref="Q32:R33"/>
    <mergeCell ref="S32:T33"/>
    <mergeCell ref="U32:V33"/>
    <mergeCell ref="W32:X33"/>
    <mergeCell ref="Y32:Z33"/>
    <mergeCell ref="AA32:AB33"/>
    <mergeCell ref="AE32:AF33"/>
    <mergeCell ref="AG32:AI33"/>
    <mergeCell ref="AC33:AD33"/>
    <mergeCell ref="H34:AL34"/>
    <mergeCell ref="Q39:S39"/>
    <mergeCell ref="C41:F41"/>
    <mergeCell ref="H41:N41"/>
    <mergeCell ref="O41:P41"/>
    <mergeCell ref="Q41:W41"/>
    <mergeCell ref="X41:Y41"/>
    <mergeCell ref="Z41:AA41"/>
    <mergeCell ref="AE41:AG41"/>
    <mergeCell ref="C43:D44"/>
    <mergeCell ref="E43:H43"/>
    <mergeCell ref="I43:L43"/>
    <mergeCell ref="M43:P43"/>
    <mergeCell ref="Q43:T43"/>
    <mergeCell ref="U43:X43"/>
    <mergeCell ref="Y43:AB43"/>
    <mergeCell ref="AC43:AF43"/>
    <mergeCell ref="AG43:AI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I45"/>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I46"/>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I47"/>
    <mergeCell ref="C48:D48"/>
    <mergeCell ref="E48:F48"/>
    <mergeCell ref="G48:H48"/>
    <mergeCell ref="I48:J48"/>
    <mergeCell ref="K48:L48"/>
    <mergeCell ref="M48:N48"/>
    <mergeCell ref="O48:P48"/>
    <mergeCell ref="Q48:R48"/>
    <mergeCell ref="S48:T48"/>
    <mergeCell ref="U48:V48"/>
    <mergeCell ref="W48:X48"/>
    <mergeCell ref="Y48:Z48"/>
    <mergeCell ref="AA48:AB48"/>
    <mergeCell ref="AC48:AD48"/>
    <mergeCell ref="AE48:AF48"/>
    <mergeCell ref="AG48:AI48"/>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I49"/>
    <mergeCell ref="C50:D50"/>
    <mergeCell ref="E50:F50"/>
    <mergeCell ref="G50:H50"/>
    <mergeCell ref="I50:J50"/>
    <mergeCell ref="K50:L50"/>
    <mergeCell ref="M50:N50"/>
    <mergeCell ref="O50:P50"/>
    <mergeCell ref="Q50:R50"/>
    <mergeCell ref="S50:T50"/>
    <mergeCell ref="U50:V50"/>
    <mergeCell ref="W50:X50"/>
    <mergeCell ref="Y50:Z50"/>
    <mergeCell ref="AA50:AB50"/>
    <mergeCell ref="AC50:AD50"/>
    <mergeCell ref="AE50:AF50"/>
    <mergeCell ref="AG50:AI50"/>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AG51:AI51"/>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I52"/>
    <mergeCell ref="C53:D53"/>
    <mergeCell ref="E53:F53"/>
    <mergeCell ref="G53:H53"/>
    <mergeCell ref="I53:J53"/>
    <mergeCell ref="K53:L53"/>
    <mergeCell ref="M53:N53"/>
    <mergeCell ref="O53:P53"/>
    <mergeCell ref="Q53:R53"/>
    <mergeCell ref="S53:T53"/>
    <mergeCell ref="U53:V53"/>
    <mergeCell ref="W53:X53"/>
    <mergeCell ref="Y53:Z53"/>
    <mergeCell ref="AA53:AB53"/>
    <mergeCell ref="AC53:AD53"/>
    <mergeCell ref="AE53:AF53"/>
    <mergeCell ref="AG53:AI53"/>
    <mergeCell ref="C54:D54"/>
    <mergeCell ref="E54:F54"/>
    <mergeCell ref="G54:H54"/>
    <mergeCell ref="I54:J54"/>
    <mergeCell ref="K54:L54"/>
    <mergeCell ref="M54:N54"/>
    <mergeCell ref="O54:P54"/>
    <mergeCell ref="Q54:R54"/>
    <mergeCell ref="S54:T54"/>
    <mergeCell ref="U54:V54"/>
    <mergeCell ref="W54:X54"/>
    <mergeCell ref="Y54:Z54"/>
    <mergeCell ref="AA54:AB54"/>
    <mergeCell ref="AC54:AD54"/>
    <mergeCell ref="AE54:AF54"/>
    <mergeCell ref="AG54:AI54"/>
    <mergeCell ref="C55:D55"/>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I55"/>
    <mergeCell ref="C56:D56"/>
    <mergeCell ref="E56:F56"/>
    <mergeCell ref="G56:H56"/>
    <mergeCell ref="I56:J56"/>
    <mergeCell ref="K56:L56"/>
    <mergeCell ref="M56:N56"/>
    <mergeCell ref="O56:P56"/>
    <mergeCell ref="Q56:R56"/>
    <mergeCell ref="S56:T56"/>
    <mergeCell ref="U56:V56"/>
    <mergeCell ref="W56:X56"/>
    <mergeCell ref="Y56:Z56"/>
    <mergeCell ref="AA56:AB56"/>
    <mergeCell ref="AC56:AD56"/>
    <mergeCell ref="AE56:AF56"/>
    <mergeCell ref="AG56:AI56"/>
    <mergeCell ref="C57:D58"/>
    <mergeCell ref="E57:F58"/>
    <mergeCell ref="G57:H58"/>
    <mergeCell ref="I57:J58"/>
    <mergeCell ref="K57:L58"/>
    <mergeCell ref="M57:N58"/>
    <mergeCell ref="O57:P58"/>
    <mergeCell ref="Q57:R58"/>
    <mergeCell ref="S57:T58"/>
    <mergeCell ref="U57:V58"/>
    <mergeCell ref="W57:X58"/>
    <mergeCell ref="Y57:Z58"/>
    <mergeCell ref="AA57:AB58"/>
    <mergeCell ref="AE57:AF58"/>
    <mergeCell ref="AG57:AI58"/>
    <mergeCell ref="AC58:AD58"/>
    <mergeCell ref="C67:X67"/>
    <mergeCell ref="AC68:AL69"/>
    <mergeCell ref="AC71:AL77"/>
    <mergeCell ref="H72:J72"/>
    <mergeCell ref="R72:T72"/>
    <mergeCell ref="AD78:AN88"/>
  </mergeCells>
  <hyperlinks>
    <hyperlink ref="AN1" location="'目次（保）'!A1" display="目次に戻る"/>
  </hyperlinks>
  <printOptions headings="false" gridLines="false" gridLinesSet="true" horizontalCentered="true" verticalCentered="false"/>
  <pageMargins left="0.708333333333333" right="0.236111111111111" top="0.39375" bottom="0.236111111111111" header="0.511805555555555" footer="0.511805555555555"/>
  <pageSetup paperSize="9" scale="8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xl/worksheets/sheet13.xml><?xml version="1.0" encoding="utf-8"?>
<worksheet xmlns="http://schemas.openxmlformats.org/spreadsheetml/2006/main" xmlns:r="http://schemas.openxmlformats.org/officeDocument/2006/relationships">
  <sheetPr filterMode="false">
    <tabColor rgb="FFFFCCFF"/>
    <pageSetUpPr fitToPage="false"/>
  </sheetPr>
  <dimension ref="A1:BT66"/>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V1" activeCellId="0" sqref="AV1"/>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3" min="3" style="495" width="1.25"/>
    <col collapsed="false" customWidth="true" hidden="false" outlineLevel="0" max="7" min="4" style="495" width="2.37"/>
    <col collapsed="false" customWidth="true" hidden="false" outlineLevel="0" max="8" min="8" style="495" width="2.88"/>
    <col collapsed="false" customWidth="true" hidden="false" outlineLevel="0" max="10" min="9" style="495" width="2.37"/>
    <col collapsed="false" customWidth="true" hidden="false" outlineLevel="0" max="11" min="11" style="495" width="2.88"/>
    <col collapsed="false" customWidth="true" hidden="false" outlineLevel="0" max="12" min="12" style="495" width="1.25"/>
    <col collapsed="false" customWidth="true" hidden="false" outlineLevel="0" max="40" min="13" style="495" width="2.37"/>
    <col collapsed="false" customWidth="true" hidden="false" outlineLevel="0" max="41" min="41" style="495" width="1.25"/>
    <col collapsed="false" customWidth="true" hidden="false" outlineLevel="0" max="60" min="42" style="495" width="2.63"/>
    <col collapsed="false" customWidth="true" hidden="false" outlineLevel="0" max="107" min="61" style="495" width="2.25"/>
    <col collapsed="false" customWidth="true" hidden="false" outlineLevel="0" max="1025" min="108" style="495" width="8"/>
  </cols>
  <sheetData>
    <row r="1" customFormat="false" ht="14.1" hidden="false" customHeight="true" outlineLevel="0" collapsed="false">
      <c r="B1" s="1564" t="s">
        <v>740</v>
      </c>
      <c r="C1" s="1564"/>
      <c r="D1" s="1564"/>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4"/>
      <c r="AO1" s="554"/>
      <c r="AP1" s="497" t="s">
        <v>231</v>
      </c>
      <c r="AQ1" s="497"/>
      <c r="AR1" s="497"/>
      <c r="AS1" s="497"/>
    </row>
    <row r="2" customFormat="false" ht="5.1" hidden="false" customHeight="true" outlineLevel="0" collapsed="false">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N2" s="995"/>
    </row>
    <row r="3" customFormat="false" ht="14.1" hidden="false" customHeight="true" outlineLevel="0" collapsed="false">
      <c r="B3" s="1565" t="s">
        <v>690</v>
      </c>
      <c r="C3" s="1565"/>
      <c r="D3" s="1565"/>
      <c r="E3" s="1565"/>
      <c r="F3" s="1565"/>
      <c r="G3" s="1565"/>
      <c r="H3" s="1565"/>
      <c r="I3" s="1565"/>
      <c r="J3" s="1565"/>
      <c r="K3" s="1565"/>
      <c r="L3" s="1565"/>
      <c r="M3" s="1565"/>
      <c r="N3" s="1565"/>
      <c r="O3" s="1565"/>
      <c r="P3" s="1565"/>
      <c r="Q3" s="1565"/>
      <c r="R3" s="1565"/>
      <c r="S3" s="1565"/>
      <c r="T3" s="1565"/>
      <c r="U3" s="1565"/>
      <c r="V3" s="1565"/>
      <c r="W3" s="1565"/>
      <c r="X3" s="1565"/>
      <c r="Y3" s="1565"/>
      <c r="Z3" s="1565"/>
      <c r="AA3" s="1565"/>
      <c r="AB3" s="1565"/>
      <c r="AC3" s="1565"/>
      <c r="AD3" s="1566" t="s">
        <v>233</v>
      </c>
      <c r="AE3" s="1566"/>
      <c r="AF3" s="1566"/>
      <c r="AG3" s="1566"/>
      <c r="AH3" s="1566"/>
      <c r="AI3" s="1566"/>
      <c r="AJ3" s="1566"/>
      <c r="AK3" s="1566"/>
      <c r="AL3" s="1566"/>
      <c r="AM3" s="1566"/>
      <c r="AN3" s="1566"/>
      <c r="AO3" s="517"/>
    </row>
    <row r="4" customFormat="false" ht="14.1" hidden="false" customHeight="true" outlineLevel="0" collapsed="false">
      <c r="B4" s="1567"/>
      <c r="C4" s="1000" t="s">
        <v>741</v>
      </c>
      <c r="D4" s="1000"/>
      <c r="E4" s="1000"/>
      <c r="F4" s="1000"/>
      <c r="G4" s="1000"/>
      <c r="H4" s="1000"/>
      <c r="I4" s="1000"/>
      <c r="J4" s="1000"/>
      <c r="K4" s="1000"/>
      <c r="L4" s="1000"/>
      <c r="M4" s="1000"/>
      <c r="N4" s="1000"/>
      <c r="O4" s="1000"/>
      <c r="P4" s="1000"/>
      <c r="Q4" s="1000"/>
      <c r="R4" s="1000"/>
      <c r="S4" s="1000"/>
      <c r="T4" s="1000"/>
      <c r="U4" s="1000"/>
      <c r="V4" s="1000"/>
      <c r="W4" s="1568"/>
      <c r="X4" s="1568"/>
      <c r="Y4" s="1569"/>
      <c r="Z4" s="1570"/>
      <c r="AA4" s="1570"/>
      <c r="AB4" s="1000"/>
      <c r="AC4" s="1571"/>
      <c r="AD4" s="1572" t="s">
        <v>14</v>
      </c>
      <c r="AE4" s="1573" t="s">
        <v>742</v>
      </c>
      <c r="AF4" s="1574"/>
      <c r="AG4" s="1574"/>
      <c r="AH4" s="1574"/>
      <c r="AI4" s="1574"/>
      <c r="AJ4" s="1574"/>
      <c r="AK4" s="1574"/>
      <c r="AL4" s="1574"/>
      <c r="AM4" s="1574"/>
      <c r="AN4" s="1575"/>
      <c r="AO4" s="517"/>
      <c r="AP4" s="501"/>
      <c r="AQ4" s="1469" t="s">
        <v>743</v>
      </c>
      <c r="AR4" s="1469"/>
      <c r="AS4" s="1469"/>
      <c r="AT4" s="1469"/>
      <c r="AU4" s="1469"/>
      <c r="AV4" s="1469"/>
      <c r="AW4" s="1469"/>
      <c r="AX4" s="1469"/>
      <c r="AY4" s="1469"/>
      <c r="AZ4" s="1469"/>
      <c r="BA4" s="1469"/>
      <c r="BB4" s="1469"/>
      <c r="BC4" s="1469"/>
      <c r="BD4" s="1469"/>
      <c r="BE4" s="1469"/>
      <c r="BF4" s="1469"/>
      <c r="BG4" s="1469"/>
      <c r="BH4" s="1469"/>
      <c r="BI4" s="1469"/>
      <c r="BJ4" s="1469"/>
      <c r="BK4" s="1469"/>
      <c r="BL4" s="1469"/>
      <c r="BM4" s="1469"/>
    </row>
    <row r="5" customFormat="false" ht="13.5" hidden="false" customHeight="true" outlineLevel="0" collapsed="false">
      <c r="B5" s="1576"/>
      <c r="C5" s="1000"/>
      <c r="D5" s="995"/>
      <c r="E5" s="995"/>
      <c r="F5" s="1000"/>
      <c r="G5" s="1000"/>
      <c r="H5" s="1000"/>
      <c r="I5" s="1000"/>
      <c r="J5" s="1000"/>
      <c r="K5" s="1000"/>
      <c r="L5" s="1000"/>
      <c r="M5" s="1000"/>
      <c r="N5" s="1000"/>
      <c r="O5" s="1000"/>
      <c r="P5" s="1000"/>
      <c r="Q5" s="1000"/>
      <c r="R5" s="1000"/>
      <c r="S5" s="1000"/>
      <c r="T5" s="1000"/>
      <c r="U5" s="1577"/>
      <c r="V5" s="1568"/>
      <c r="W5" s="1568"/>
      <c r="X5" s="1568"/>
      <c r="Y5" s="1568"/>
      <c r="Z5" s="1578"/>
      <c r="AA5" s="1578"/>
      <c r="AB5" s="1578"/>
      <c r="AC5" s="1579"/>
      <c r="AD5" s="1580" t="s">
        <v>268</v>
      </c>
      <c r="AE5" s="1581" t="s">
        <v>744</v>
      </c>
      <c r="AF5" s="1581"/>
      <c r="AG5" s="1581"/>
      <c r="AH5" s="1581"/>
      <c r="AI5" s="1581"/>
      <c r="AJ5" s="1581"/>
      <c r="AK5" s="1581"/>
      <c r="AL5" s="1581"/>
      <c r="AM5" s="1581"/>
      <c r="AN5" s="1581"/>
      <c r="AO5" s="1477"/>
      <c r="AP5" s="501"/>
      <c r="AQ5" s="1469"/>
      <c r="AR5" s="1469"/>
      <c r="AS5" s="1469"/>
      <c r="AT5" s="1469"/>
      <c r="AU5" s="1469"/>
      <c r="AV5" s="1469"/>
      <c r="AW5" s="1469"/>
      <c r="AX5" s="1469"/>
      <c r="AY5" s="1469"/>
      <c r="AZ5" s="1469"/>
      <c r="BA5" s="1469"/>
      <c r="BB5" s="1469"/>
      <c r="BC5" s="1469"/>
      <c r="BD5" s="1469"/>
      <c r="BE5" s="1469"/>
      <c r="BF5" s="1469"/>
      <c r="BG5" s="1469"/>
      <c r="BH5" s="1469"/>
      <c r="BI5" s="1469"/>
      <c r="BJ5" s="1469"/>
      <c r="BK5" s="1469"/>
      <c r="BL5" s="1469"/>
      <c r="BM5" s="1469"/>
    </row>
    <row r="6" customFormat="false" ht="14.1" hidden="false" customHeight="true" outlineLevel="0" collapsed="false">
      <c r="B6" s="1576"/>
      <c r="C6" s="995"/>
      <c r="D6" s="1000" t="s">
        <v>745</v>
      </c>
      <c r="E6" s="1000"/>
      <c r="F6" s="995"/>
      <c r="G6" s="995"/>
      <c r="H6" s="995"/>
      <c r="I6" s="995"/>
      <c r="J6" s="995"/>
      <c r="K6" s="995"/>
      <c r="L6" s="995"/>
      <c r="M6" s="995"/>
      <c r="N6" s="995"/>
      <c r="O6" s="995"/>
      <c r="P6" s="995"/>
      <c r="Q6" s="995"/>
      <c r="R6" s="995"/>
      <c r="S6" s="995"/>
      <c r="T6" s="995"/>
      <c r="U6" s="995"/>
      <c r="V6" s="995"/>
      <c r="W6" s="995"/>
      <c r="X6" s="995"/>
      <c r="Y6" s="995"/>
      <c r="Z6" s="995"/>
      <c r="AA6" s="995"/>
      <c r="AB6" s="995"/>
      <c r="AC6" s="1582"/>
      <c r="AD6" s="1583"/>
      <c r="AE6" s="1581"/>
      <c r="AF6" s="1581"/>
      <c r="AG6" s="1581"/>
      <c r="AH6" s="1581"/>
      <c r="AI6" s="1581"/>
      <c r="AJ6" s="1581"/>
      <c r="AK6" s="1581"/>
      <c r="AL6" s="1581"/>
      <c r="AM6" s="1581"/>
      <c r="AN6" s="1581"/>
      <c r="AO6" s="1477"/>
      <c r="AP6" s="501"/>
      <c r="AQ6" s="1469"/>
      <c r="AR6" s="1469"/>
      <c r="AS6" s="1469"/>
      <c r="AT6" s="1469"/>
      <c r="AU6" s="1469"/>
      <c r="AV6" s="1469"/>
      <c r="AW6" s="1469"/>
      <c r="AX6" s="1469"/>
      <c r="AY6" s="1469"/>
      <c r="AZ6" s="1469"/>
      <c r="BA6" s="1469"/>
      <c r="BB6" s="1469"/>
      <c r="BC6" s="1469"/>
      <c r="BD6" s="1469"/>
      <c r="BE6" s="1469"/>
      <c r="BF6" s="1469"/>
      <c r="BG6" s="1469"/>
      <c r="BH6" s="1469"/>
      <c r="BI6" s="1469"/>
      <c r="BJ6" s="1469"/>
      <c r="BK6" s="1469"/>
      <c r="BL6" s="1469"/>
      <c r="BM6" s="1469"/>
    </row>
    <row r="7" customFormat="false" ht="14.1" hidden="false" customHeight="true" outlineLevel="0" collapsed="false">
      <c r="B7" s="1576"/>
      <c r="C7" s="1584"/>
      <c r="D7" s="1584"/>
      <c r="E7" s="1584"/>
      <c r="F7" s="1584"/>
      <c r="G7" s="1584"/>
      <c r="H7" s="1584"/>
      <c r="I7" s="1584"/>
      <c r="J7" s="1584"/>
      <c r="K7" s="1584"/>
      <c r="L7" s="1584"/>
      <c r="M7" s="1584"/>
      <c r="N7" s="1584"/>
      <c r="O7" s="1584"/>
      <c r="P7" s="1584"/>
      <c r="Q7" s="1584"/>
      <c r="R7" s="1584"/>
      <c r="S7" s="1584"/>
      <c r="T7" s="1584"/>
      <c r="U7" s="1584"/>
      <c r="V7" s="1584"/>
      <c r="W7" s="1584"/>
      <c r="X7" s="1584"/>
      <c r="Y7" s="1584"/>
      <c r="Z7" s="1584"/>
      <c r="AA7" s="1584"/>
      <c r="AB7" s="1584"/>
      <c r="AC7" s="1585"/>
      <c r="AD7" s="1583"/>
      <c r="AE7" s="1581"/>
      <c r="AF7" s="1581"/>
      <c r="AG7" s="1581"/>
      <c r="AH7" s="1581"/>
      <c r="AI7" s="1581"/>
      <c r="AJ7" s="1581"/>
      <c r="AK7" s="1581"/>
      <c r="AL7" s="1581"/>
      <c r="AM7" s="1581"/>
      <c r="AN7" s="1581"/>
      <c r="AO7" s="1477"/>
      <c r="AP7" s="501"/>
      <c r="AQ7" s="1469"/>
      <c r="AR7" s="1469"/>
      <c r="AS7" s="1469"/>
      <c r="AT7" s="1469"/>
      <c r="AU7" s="1469"/>
      <c r="AV7" s="1469"/>
      <c r="AW7" s="1469"/>
      <c r="AX7" s="1469"/>
      <c r="AY7" s="1469"/>
      <c r="AZ7" s="1469"/>
      <c r="BA7" s="1469"/>
      <c r="BB7" s="1469"/>
      <c r="BC7" s="1469"/>
      <c r="BD7" s="1469"/>
      <c r="BE7" s="1469"/>
      <c r="BF7" s="1469"/>
      <c r="BG7" s="1469"/>
      <c r="BH7" s="1469"/>
      <c r="BI7" s="1469"/>
      <c r="BJ7" s="1469"/>
      <c r="BK7" s="1469"/>
      <c r="BL7" s="1469"/>
      <c r="BM7" s="1469"/>
    </row>
    <row r="8" customFormat="false" ht="14.1" hidden="false" customHeight="true" outlineLevel="0" collapsed="false">
      <c r="B8" s="1576"/>
      <c r="C8" s="1586"/>
      <c r="D8" s="1586"/>
      <c r="E8" s="1586"/>
      <c r="F8" s="1586"/>
      <c r="G8" s="1586"/>
      <c r="H8" s="1586"/>
      <c r="I8" s="1586"/>
      <c r="J8" s="1586"/>
      <c r="K8" s="1586"/>
      <c r="L8" s="1586"/>
      <c r="M8" s="1586"/>
      <c r="N8" s="1586"/>
      <c r="O8" s="1586"/>
      <c r="P8" s="1586"/>
      <c r="Q8" s="1586"/>
      <c r="R8" s="1586"/>
      <c r="S8" s="1586"/>
      <c r="T8" s="1586"/>
      <c r="U8" s="1586"/>
      <c r="V8" s="1586"/>
      <c r="W8" s="1586"/>
      <c r="X8" s="1586"/>
      <c r="Y8" s="1586"/>
      <c r="Z8" s="1586"/>
      <c r="AA8" s="1586"/>
      <c r="AB8" s="1586"/>
      <c r="AC8" s="1586"/>
      <c r="AD8" s="1587"/>
      <c r="AE8" s="1581"/>
      <c r="AF8" s="1581"/>
      <c r="AG8" s="1581"/>
      <c r="AH8" s="1581"/>
      <c r="AI8" s="1581"/>
      <c r="AJ8" s="1581"/>
      <c r="AK8" s="1581"/>
      <c r="AL8" s="1581"/>
      <c r="AM8" s="1581"/>
      <c r="AN8" s="1581"/>
      <c r="AO8" s="1477"/>
      <c r="AP8" s="501"/>
      <c r="AQ8" s="1469"/>
      <c r="AR8" s="1469"/>
      <c r="AS8" s="1469"/>
      <c r="AT8" s="1469"/>
      <c r="AU8" s="1469"/>
      <c r="AV8" s="1469"/>
      <c r="AW8" s="1469"/>
      <c r="AX8" s="1469"/>
      <c r="AY8" s="1469"/>
      <c r="AZ8" s="1469"/>
      <c r="BA8" s="1469"/>
      <c r="BB8" s="1469"/>
      <c r="BC8" s="1469"/>
      <c r="BD8" s="1469"/>
      <c r="BE8" s="1469"/>
      <c r="BF8" s="1469"/>
      <c r="BG8" s="1469"/>
      <c r="BH8" s="1469"/>
      <c r="BI8" s="1469"/>
      <c r="BJ8" s="1469"/>
      <c r="BK8" s="1469"/>
      <c r="BL8" s="1469"/>
      <c r="BM8" s="1469"/>
    </row>
    <row r="9" customFormat="false" ht="14.1" hidden="false" customHeight="true" outlineLevel="0" collapsed="false">
      <c r="B9" s="1576"/>
      <c r="C9" s="1000"/>
      <c r="D9" s="1000"/>
      <c r="E9" s="1588"/>
      <c r="F9" s="1588"/>
      <c r="G9" s="995"/>
      <c r="H9" s="995"/>
      <c r="I9" s="995"/>
      <c r="J9" s="1588"/>
      <c r="K9" s="1589"/>
      <c r="L9" s="1589"/>
      <c r="M9" s="1589"/>
      <c r="N9" s="1590"/>
      <c r="O9" s="1591"/>
      <c r="P9" s="1590"/>
      <c r="Q9" s="1591"/>
      <c r="R9" s="1591"/>
      <c r="S9" s="998"/>
      <c r="T9" s="998"/>
      <c r="U9" s="998"/>
      <c r="V9" s="1591"/>
      <c r="W9" s="1589"/>
      <c r="X9" s="1589"/>
      <c r="Y9" s="1589"/>
      <c r="Z9" s="1000"/>
      <c r="AA9" s="995"/>
      <c r="AB9" s="995"/>
      <c r="AC9" s="1582"/>
      <c r="AD9" s="1592"/>
      <c r="AE9" s="1581"/>
      <c r="AF9" s="1581"/>
      <c r="AG9" s="1581"/>
      <c r="AH9" s="1581"/>
      <c r="AI9" s="1581"/>
      <c r="AJ9" s="1581"/>
      <c r="AK9" s="1581"/>
      <c r="AL9" s="1581"/>
      <c r="AM9" s="1581"/>
      <c r="AN9" s="1581"/>
      <c r="AO9" s="1477"/>
      <c r="AP9" s="501"/>
      <c r="AQ9" s="1469"/>
      <c r="AR9" s="1469"/>
      <c r="AS9" s="1469"/>
      <c r="AT9" s="1469"/>
      <c r="AU9" s="1469"/>
      <c r="AV9" s="1469"/>
      <c r="AW9" s="1469"/>
      <c r="AX9" s="1469"/>
      <c r="AY9" s="1469"/>
      <c r="AZ9" s="1469"/>
      <c r="BA9" s="1469"/>
      <c r="BB9" s="1469"/>
      <c r="BC9" s="1469"/>
      <c r="BD9" s="1469"/>
      <c r="BE9" s="1469"/>
      <c r="BF9" s="1469"/>
      <c r="BG9" s="1469"/>
      <c r="BH9" s="1469"/>
      <c r="BI9" s="1469"/>
      <c r="BJ9" s="1469"/>
      <c r="BK9" s="1469"/>
      <c r="BL9" s="1469"/>
      <c r="BM9" s="1469"/>
    </row>
    <row r="10" customFormat="false" ht="14.1" hidden="false" customHeight="true" outlineLevel="0" collapsed="false">
      <c r="B10" s="1593"/>
      <c r="C10" s="1578" t="s">
        <v>746</v>
      </c>
      <c r="D10" s="1578"/>
      <c r="E10" s="1578"/>
      <c r="F10" s="1578"/>
      <c r="G10" s="1578"/>
      <c r="H10" s="1578"/>
      <c r="I10" s="1578"/>
      <c r="J10" s="1578"/>
      <c r="K10" s="1578"/>
      <c r="L10" s="1578"/>
      <c r="M10" s="1578"/>
      <c r="N10" s="1578"/>
      <c r="O10" s="1578"/>
      <c r="P10" s="1578"/>
      <c r="Q10" s="1578"/>
      <c r="R10" s="1578"/>
      <c r="S10" s="1578"/>
      <c r="T10" s="1578"/>
      <c r="U10" s="1578"/>
      <c r="V10" s="1578"/>
      <c r="W10" s="1578"/>
      <c r="X10" s="1594"/>
      <c r="Y10" s="1000"/>
      <c r="Z10" s="995"/>
      <c r="AA10" s="1595"/>
      <c r="AB10" s="1595"/>
      <c r="AC10" s="1596"/>
      <c r="AD10" s="1597"/>
      <c r="AE10" s="1598"/>
      <c r="AF10" s="1598"/>
      <c r="AG10" s="1598"/>
      <c r="AH10" s="1598"/>
      <c r="AI10" s="1598"/>
      <c r="AJ10" s="1598"/>
      <c r="AK10" s="1598"/>
      <c r="AL10" s="1598"/>
      <c r="AM10" s="1598"/>
      <c r="AN10" s="1599"/>
      <c r="AO10" s="1600"/>
      <c r="AP10" s="501"/>
      <c r="AQ10" s="1469"/>
      <c r="AR10" s="1469"/>
      <c r="AS10" s="1469"/>
      <c r="AT10" s="1469"/>
      <c r="AU10" s="1469"/>
      <c r="AV10" s="1469"/>
      <c r="AW10" s="1469"/>
      <c r="AX10" s="1469"/>
      <c r="AY10" s="1469"/>
      <c r="AZ10" s="1469"/>
      <c r="BA10" s="1469"/>
      <c r="BB10" s="1469"/>
      <c r="BC10" s="1469"/>
      <c r="BD10" s="1469"/>
      <c r="BE10" s="1469"/>
      <c r="BF10" s="1469"/>
      <c r="BG10" s="1469"/>
      <c r="BH10" s="1469"/>
      <c r="BI10" s="1469"/>
      <c r="BJ10" s="1469"/>
      <c r="BK10" s="1469"/>
      <c r="BL10" s="1469"/>
      <c r="BM10" s="1469"/>
    </row>
    <row r="11" customFormat="false" ht="14.1" hidden="false" customHeight="true" outlineLevel="0" collapsed="false">
      <c r="B11" s="1593"/>
      <c r="C11" s="1000"/>
      <c r="D11" s="1601" t="s">
        <v>545</v>
      </c>
      <c r="E11" s="1601"/>
      <c r="F11" s="1601"/>
      <c r="G11" s="1601"/>
      <c r="H11" s="1601"/>
      <c r="I11" s="1601"/>
      <c r="J11" s="1601"/>
      <c r="K11" s="1601"/>
      <c r="L11" s="1601"/>
      <c r="M11" s="1601" t="s">
        <v>747</v>
      </c>
      <c r="N11" s="1601"/>
      <c r="O11" s="1601"/>
      <c r="P11" s="1601"/>
      <c r="Q11" s="1601"/>
      <c r="R11" s="1601"/>
      <c r="S11" s="1601"/>
      <c r="T11" s="1601"/>
      <c r="U11" s="1601"/>
      <c r="V11" s="1601" t="s">
        <v>748</v>
      </c>
      <c r="W11" s="1601"/>
      <c r="X11" s="1601"/>
      <c r="Y11" s="1601"/>
      <c r="Z11" s="1601"/>
      <c r="AA11" s="1601"/>
      <c r="AB11" s="1601"/>
      <c r="AC11" s="1601"/>
      <c r="AD11" s="1601"/>
      <c r="AE11" s="1601" t="s">
        <v>749</v>
      </c>
      <c r="AF11" s="1601"/>
      <c r="AG11" s="1601"/>
      <c r="AH11" s="1601"/>
      <c r="AI11" s="1601"/>
      <c r="AJ11" s="1601"/>
      <c r="AK11" s="1601"/>
      <c r="AL11" s="1601"/>
      <c r="AM11" s="1601"/>
      <c r="AN11" s="1602"/>
      <c r="AO11" s="1525"/>
      <c r="AP11" s="501"/>
      <c r="AQ11" s="1469"/>
      <c r="AR11" s="1469"/>
      <c r="AS11" s="1469"/>
      <c r="AT11" s="1469"/>
      <c r="AU11" s="1469"/>
      <c r="AV11" s="1469"/>
      <c r="AW11" s="1469"/>
      <c r="AX11" s="1469"/>
      <c r="AY11" s="1469"/>
      <c r="AZ11" s="1469"/>
      <c r="BA11" s="1469"/>
      <c r="BB11" s="1469"/>
      <c r="BC11" s="1469"/>
      <c r="BD11" s="1469"/>
      <c r="BE11" s="1469"/>
      <c r="BF11" s="1469"/>
      <c r="BG11" s="1469"/>
      <c r="BH11" s="1469"/>
      <c r="BI11" s="1469"/>
      <c r="BJ11" s="1469"/>
      <c r="BK11" s="1469"/>
      <c r="BL11" s="1469"/>
      <c r="BM11" s="1469"/>
    </row>
    <row r="12" customFormat="false" ht="14.1" hidden="false" customHeight="true" outlineLevel="0" collapsed="false">
      <c r="B12" s="1593"/>
      <c r="C12" s="1000"/>
      <c r="D12" s="1603" t="s">
        <v>750</v>
      </c>
      <c r="E12" s="1603"/>
      <c r="F12" s="1603"/>
      <c r="G12" s="1603"/>
      <c r="H12" s="1603"/>
      <c r="I12" s="1603"/>
      <c r="J12" s="1603"/>
      <c r="K12" s="1603"/>
      <c r="L12" s="1603"/>
      <c r="M12" s="1604"/>
      <c r="N12" s="1604"/>
      <c r="O12" s="1605" t="s">
        <v>751</v>
      </c>
      <c r="P12" s="1606"/>
      <c r="Q12" s="1605" t="s">
        <v>752</v>
      </c>
      <c r="R12" s="1607"/>
      <c r="S12" s="1605" t="s">
        <v>751</v>
      </c>
      <c r="T12" s="1606"/>
      <c r="U12" s="1608"/>
      <c r="V12" s="1604"/>
      <c r="W12" s="1604"/>
      <c r="X12" s="1605" t="s">
        <v>751</v>
      </c>
      <c r="Y12" s="1606"/>
      <c r="Z12" s="1605" t="s">
        <v>752</v>
      </c>
      <c r="AA12" s="1607"/>
      <c r="AB12" s="1605" t="s">
        <v>751</v>
      </c>
      <c r="AC12" s="1606"/>
      <c r="AD12" s="1608"/>
      <c r="AE12" s="1604"/>
      <c r="AF12" s="1604"/>
      <c r="AG12" s="1605" t="s">
        <v>751</v>
      </c>
      <c r="AH12" s="1606"/>
      <c r="AI12" s="1605" t="s">
        <v>752</v>
      </c>
      <c r="AJ12" s="1607"/>
      <c r="AK12" s="1605" t="s">
        <v>751</v>
      </c>
      <c r="AL12" s="1606"/>
      <c r="AM12" s="1608"/>
      <c r="AN12" s="1602"/>
      <c r="AO12" s="1525"/>
      <c r="AP12" s="501"/>
      <c r="AQ12" s="1469"/>
      <c r="AR12" s="1469"/>
      <c r="AS12" s="1469"/>
      <c r="AT12" s="1469"/>
      <c r="AU12" s="1469"/>
      <c r="AV12" s="1469"/>
      <c r="AW12" s="1469"/>
      <c r="AX12" s="1469"/>
      <c r="AY12" s="1469"/>
      <c r="AZ12" s="1469"/>
      <c r="BA12" s="1469"/>
      <c r="BB12" s="1469"/>
      <c r="BC12" s="1469"/>
      <c r="BD12" s="1469"/>
      <c r="BE12" s="1469"/>
      <c r="BF12" s="1469"/>
      <c r="BG12" s="1469"/>
      <c r="BH12" s="1469"/>
      <c r="BI12" s="1469"/>
      <c r="BJ12" s="1469"/>
      <c r="BK12" s="1469"/>
      <c r="BL12" s="1469"/>
      <c r="BM12" s="1469"/>
    </row>
    <row r="13" customFormat="false" ht="14.1" hidden="false" customHeight="true" outlineLevel="0" collapsed="false">
      <c r="B13" s="1593"/>
      <c r="C13" s="1000"/>
      <c r="D13" s="1609" t="s">
        <v>753</v>
      </c>
      <c r="E13" s="1609"/>
      <c r="F13" s="1610" t="s">
        <v>754</v>
      </c>
      <c r="G13" s="1610"/>
      <c r="H13" s="1610"/>
      <c r="I13" s="1610"/>
      <c r="J13" s="1610"/>
      <c r="K13" s="1610"/>
      <c r="L13" s="1610"/>
      <c r="M13" s="1611"/>
      <c r="N13" s="1611"/>
      <c r="O13" s="1612" t="s">
        <v>751</v>
      </c>
      <c r="P13" s="1613"/>
      <c r="Q13" s="1612" t="s">
        <v>752</v>
      </c>
      <c r="R13" s="1614"/>
      <c r="S13" s="1612" t="s">
        <v>751</v>
      </c>
      <c r="T13" s="1613"/>
      <c r="U13" s="1615"/>
      <c r="V13" s="1616"/>
      <c r="W13" s="1616"/>
      <c r="X13" s="1617" t="s">
        <v>751</v>
      </c>
      <c r="Y13" s="1614"/>
      <c r="Z13" s="1617" t="s">
        <v>752</v>
      </c>
      <c r="AA13" s="1614"/>
      <c r="AB13" s="1617" t="s">
        <v>751</v>
      </c>
      <c r="AC13" s="1613"/>
      <c r="AD13" s="1618"/>
      <c r="AE13" s="1616"/>
      <c r="AF13" s="1616"/>
      <c r="AG13" s="1617" t="s">
        <v>751</v>
      </c>
      <c r="AH13" s="1614"/>
      <c r="AI13" s="1617" t="s">
        <v>752</v>
      </c>
      <c r="AJ13" s="1614"/>
      <c r="AK13" s="1617" t="s">
        <v>751</v>
      </c>
      <c r="AL13" s="1613"/>
      <c r="AM13" s="1618"/>
      <c r="AN13" s="1602"/>
      <c r="AO13" s="1525"/>
      <c r="AP13" s="501"/>
      <c r="AQ13" s="1469"/>
      <c r="AR13" s="1469"/>
      <c r="AS13" s="1469"/>
      <c r="AT13" s="1469"/>
      <c r="AU13" s="1469"/>
      <c r="AV13" s="1469"/>
      <c r="AW13" s="1469"/>
      <c r="AX13" s="1469"/>
      <c r="AY13" s="1469"/>
      <c r="AZ13" s="1469"/>
      <c r="BA13" s="1469"/>
      <c r="BB13" s="1469"/>
      <c r="BC13" s="1469"/>
      <c r="BD13" s="1469"/>
      <c r="BE13" s="1469"/>
      <c r="BF13" s="1469"/>
      <c r="BG13" s="1469"/>
      <c r="BH13" s="1469"/>
      <c r="BI13" s="1469"/>
      <c r="BJ13" s="1469"/>
      <c r="BK13" s="1469"/>
      <c r="BL13" s="1469"/>
      <c r="BM13" s="1469"/>
      <c r="BR13" s="1471"/>
      <c r="BS13" s="1524"/>
      <c r="BT13" s="1524"/>
    </row>
    <row r="14" customFormat="false" ht="14.1" hidden="false" customHeight="true" outlineLevel="0" collapsed="false">
      <c r="B14" s="1593"/>
      <c r="C14" s="1000"/>
      <c r="D14" s="1609"/>
      <c r="E14" s="1609"/>
      <c r="F14" s="1601" t="s">
        <v>755</v>
      </c>
      <c r="G14" s="1601"/>
      <c r="H14" s="1601"/>
      <c r="I14" s="1601"/>
      <c r="J14" s="1610" t="s">
        <v>756</v>
      </c>
      <c r="K14" s="1610"/>
      <c r="L14" s="1610"/>
      <c r="M14" s="1619"/>
      <c r="N14" s="1619"/>
      <c r="O14" s="1620" t="s">
        <v>751</v>
      </c>
      <c r="P14" s="1621"/>
      <c r="Q14" s="1620" t="s">
        <v>752</v>
      </c>
      <c r="R14" s="1622"/>
      <c r="S14" s="1620" t="s">
        <v>751</v>
      </c>
      <c r="T14" s="1621"/>
      <c r="U14" s="1623"/>
      <c r="V14" s="1624"/>
      <c r="W14" s="1624"/>
      <c r="X14" s="1625" t="s">
        <v>751</v>
      </c>
      <c r="Y14" s="1622"/>
      <c r="Z14" s="1625" t="s">
        <v>752</v>
      </c>
      <c r="AA14" s="1622"/>
      <c r="AB14" s="1625" t="s">
        <v>751</v>
      </c>
      <c r="AC14" s="1621"/>
      <c r="AD14" s="1626"/>
      <c r="AE14" s="1624"/>
      <c r="AF14" s="1624"/>
      <c r="AG14" s="1625" t="s">
        <v>751</v>
      </c>
      <c r="AH14" s="1622"/>
      <c r="AI14" s="1625" t="s">
        <v>752</v>
      </c>
      <c r="AJ14" s="1622"/>
      <c r="AK14" s="1625" t="s">
        <v>751</v>
      </c>
      <c r="AL14" s="1621"/>
      <c r="AM14" s="1626"/>
      <c r="AN14" s="1602"/>
      <c r="AO14" s="1525"/>
      <c r="AP14" s="501"/>
      <c r="AQ14" s="1469"/>
      <c r="AR14" s="1469"/>
      <c r="AS14" s="1469"/>
      <c r="AT14" s="1469"/>
      <c r="AU14" s="1469"/>
      <c r="AV14" s="1469"/>
      <c r="AW14" s="1469"/>
      <c r="AX14" s="1469"/>
      <c r="AY14" s="1469"/>
      <c r="AZ14" s="1469"/>
      <c r="BA14" s="1469"/>
      <c r="BB14" s="1469"/>
      <c r="BC14" s="1469"/>
      <c r="BD14" s="1469"/>
      <c r="BE14" s="1469"/>
      <c r="BF14" s="1469"/>
      <c r="BG14" s="1469"/>
      <c r="BH14" s="1469"/>
      <c r="BI14" s="1469"/>
      <c r="BJ14" s="1469"/>
      <c r="BK14" s="1469"/>
      <c r="BL14" s="1469"/>
      <c r="BM14" s="1469"/>
      <c r="BS14" s="558"/>
      <c r="BT14" s="558"/>
    </row>
    <row r="15" customFormat="false" ht="14.1" hidden="false" customHeight="true" outlineLevel="0" collapsed="false">
      <c r="B15" s="1593"/>
      <c r="C15" s="1000"/>
      <c r="D15" s="1609"/>
      <c r="E15" s="1609"/>
      <c r="F15" s="1601"/>
      <c r="G15" s="1601"/>
      <c r="H15" s="1601"/>
      <c r="I15" s="1601"/>
      <c r="J15" s="1601" t="s">
        <v>757</v>
      </c>
      <c r="K15" s="1601"/>
      <c r="L15" s="1601"/>
      <c r="M15" s="1627"/>
      <c r="N15" s="1627"/>
      <c r="O15" s="1628" t="s">
        <v>751</v>
      </c>
      <c r="P15" s="1629"/>
      <c r="Q15" s="1628" t="s">
        <v>752</v>
      </c>
      <c r="R15" s="1630"/>
      <c r="S15" s="1628" t="s">
        <v>751</v>
      </c>
      <c r="T15" s="1629"/>
      <c r="U15" s="1631"/>
      <c r="V15" s="1632"/>
      <c r="W15" s="1632"/>
      <c r="X15" s="1633" t="s">
        <v>751</v>
      </c>
      <c r="Y15" s="1630"/>
      <c r="Z15" s="1633" t="s">
        <v>752</v>
      </c>
      <c r="AA15" s="1630"/>
      <c r="AB15" s="1633" t="s">
        <v>751</v>
      </c>
      <c r="AC15" s="1629"/>
      <c r="AD15" s="1634"/>
      <c r="AE15" s="1632"/>
      <c r="AF15" s="1632"/>
      <c r="AG15" s="1633" t="s">
        <v>751</v>
      </c>
      <c r="AH15" s="1630"/>
      <c r="AI15" s="1633" t="s">
        <v>752</v>
      </c>
      <c r="AJ15" s="1630"/>
      <c r="AK15" s="1633" t="s">
        <v>751</v>
      </c>
      <c r="AL15" s="1629"/>
      <c r="AM15" s="1634"/>
      <c r="AN15" s="1602"/>
      <c r="AO15" s="1525"/>
      <c r="AP15" s="501"/>
      <c r="AQ15" s="1469"/>
      <c r="AR15" s="1469"/>
      <c r="AS15" s="1469"/>
      <c r="AT15" s="1469"/>
      <c r="AU15" s="1469"/>
      <c r="AV15" s="1469"/>
      <c r="AW15" s="1469"/>
      <c r="AX15" s="1469"/>
      <c r="AY15" s="1469"/>
      <c r="AZ15" s="1469"/>
      <c r="BA15" s="1469"/>
      <c r="BB15" s="1469"/>
      <c r="BC15" s="1469"/>
      <c r="BD15" s="1469"/>
      <c r="BE15" s="1469"/>
      <c r="BF15" s="1469"/>
      <c r="BG15" s="1469"/>
      <c r="BH15" s="1469"/>
      <c r="BI15" s="1469"/>
      <c r="BJ15" s="1469"/>
      <c r="BK15" s="1469"/>
      <c r="BL15" s="1469"/>
      <c r="BM15" s="1469"/>
    </row>
    <row r="16" customFormat="false" ht="14.1" hidden="false" customHeight="true" outlineLevel="0" collapsed="false">
      <c r="B16" s="1593"/>
      <c r="C16" s="1000"/>
      <c r="D16" s="1635" t="s">
        <v>758</v>
      </c>
      <c r="E16" s="1635"/>
      <c r="F16" s="1636" t="s">
        <v>754</v>
      </c>
      <c r="G16" s="1636"/>
      <c r="H16" s="1636"/>
      <c r="I16" s="1636"/>
      <c r="J16" s="1636"/>
      <c r="K16" s="1636"/>
      <c r="L16" s="1636"/>
      <c r="M16" s="1637"/>
      <c r="N16" s="1637"/>
      <c r="O16" s="1638" t="s">
        <v>751</v>
      </c>
      <c r="P16" s="1639"/>
      <c r="Q16" s="1638" t="s">
        <v>752</v>
      </c>
      <c r="R16" s="1640"/>
      <c r="S16" s="1638" t="s">
        <v>751</v>
      </c>
      <c r="T16" s="1639"/>
      <c r="U16" s="1641"/>
      <c r="V16" s="1642"/>
      <c r="W16" s="1642"/>
      <c r="X16" s="1643" t="s">
        <v>751</v>
      </c>
      <c r="Y16" s="1640"/>
      <c r="Z16" s="1643" t="s">
        <v>752</v>
      </c>
      <c r="AA16" s="1640"/>
      <c r="AB16" s="1643" t="s">
        <v>751</v>
      </c>
      <c r="AC16" s="1639"/>
      <c r="AD16" s="1644"/>
      <c r="AE16" s="1642"/>
      <c r="AF16" s="1642"/>
      <c r="AG16" s="1643" t="s">
        <v>751</v>
      </c>
      <c r="AH16" s="1640"/>
      <c r="AI16" s="1643" t="s">
        <v>752</v>
      </c>
      <c r="AJ16" s="1640"/>
      <c r="AK16" s="1643" t="s">
        <v>751</v>
      </c>
      <c r="AL16" s="1639"/>
      <c r="AM16" s="1644"/>
      <c r="AN16" s="1602"/>
      <c r="AO16" s="1525"/>
      <c r="AP16" s="501"/>
      <c r="AQ16" s="1645"/>
      <c r="AR16" s="1645"/>
      <c r="AS16" s="1645"/>
      <c r="AT16" s="1645"/>
      <c r="AU16" s="1645"/>
      <c r="AV16" s="1645"/>
      <c r="AW16" s="1645"/>
      <c r="AX16" s="1645"/>
      <c r="AY16" s="1645"/>
      <c r="AZ16" s="1645"/>
      <c r="BA16" s="1645"/>
      <c r="BB16" s="1645"/>
      <c r="BC16" s="1645"/>
      <c r="BD16" s="1645"/>
      <c r="BE16" s="1645"/>
      <c r="BF16" s="1645"/>
      <c r="BG16" s="1645"/>
      <c r="BH16" s="1645"/>
      <c r="BI16" s="1645"/>
      <c r="BJ16" s="1645"/>
      <c r="BK16" s="1645"/>
      <c r="BL16" s="1645"/>
      <c r="BM16" s="1645"/>
    </row>
    <row r="17" customFormat="false" ht="14.1" hidden="false" customHeight="true" outlineLevel="0" collapsed="false">
      <c r="A17" s="558"/>
      <c r="B17" s="1593"/>
      <c r="C17" s="1000"/>
      <c r="D17" s="1635"/>
      <c r="E17" s="1635"/>
      <c r="F17" s="1636"/>
      <c r="G17" s="1636"/>
      <c r="H17" s="1636"/>
      <c r="I17" s="1636"/>
      <c r="J17" s="1636"/>
      <c r="K17" s="1636"/>
      <c r="L17" s="1636"/>
      <c r="M17" s="1646"/>
      <c r="N17" s="1646"/>
      <c r="O17" s="1647" t="s">
        <v>751</v>
      </c>
      <c r="P17" s="1648"/>
      <c r="Q17" s="1647" t="s">
        <v>752</v>
      </c>
      <c r="R17" s="1649"/>
      <c r="S17" s="1647" t="s">
        <v>751</v>
      </c>
      <c r="T17" s="1648"/>
      <c r="U17" s="1650"/>
      <c r="V17" s="1651"/>
      <c r="W17" s="1651"/>
      <c r="X17" s="1652" t="s">
        <v>751</v>
      </c>
      <c r="Y17" s="1649"/>
      <c r="Z17" s="1652" t="s">
        <v>752</v>
      </c>
      <c r="AA17" s="1649"/>
      <c r="AB17" s="1652" t="s">
        <v>751</v>
      </c>
      <c r="AC17" s="1648"/>
      <c r="AD17" s="1653"/>
      <c r="AE17" s="1651"/>
      <c r="AF17" s="1651"/>
      <c r="AG17" s="1652" t="s">
        <v>751</v>
      </c>
      <c r="AH17" s="1649"/>
      <c r="AI17" s="1652" t="s">
        <v>752</v>
      </c>
      <c r="AJ17" s="1649"/>
      <c r="AK17" s="1652" t="s">
        <v>751</v>
      </c>
      <c r="AL17" s="1648"/>
      <c r="AM17" s="1653"/>
      <c r="AN17" s="1602"/>
      <c r="AO17" s="1525"/>
      <c r="AP17" s="501"/>
      <c r="AQ17" s="1654"/>
      <c r="AR17" s="1655"/>
      <c r="AS17" s="1655"/>
      <c r="AT17" s="1655"/>
      <c r="AU17" s="1655"/>
      <c r="AV17" s="1655"/>
      <c r="AW17" s="1655"/>
      <c r="AX17" s="1655"/>
      <c r="AY17" s="1655"/>
      <c r="AZ17" s="1655"/>
      <c r="BA17" s="1655"/>
      <c r="BB17" s="1655"/>
      <c r="BC17" s="1655"/>
      <c r="BD17" s="1655"/>
      <c r="BE17" s="1655"/>
      <c r="BF17" s="1655"/>
      <c r="BG17" s="1655"/>
      <c r="BH17" s="1655"/>
      <c r="BI17" s="1655"/>
      <c r="BJ17" s="1655"/>
      <c r="BK17" s="1655"/>
      <c r="BL17" s="1655"/>
      <c r="BM17" s="1655"/>
      <c r="BT17" s="558"/>
    </row>
    <row r="18" customFormat="false" ht="14.1" hidden="false" customHeight="true" outlineLevel="0" collapsed="false">
      <c r="A18" s="558"/>
      <c r="B18" s="1593"/>
      <c r="C18" s="1000"/>
      <c r="D18" s="1635"/>
      <c r="E18" s="1635"/>
      <c r="F18" s="1656" t="s">
        <v>755</v>
      </c>
      <c r="G18" s="1656"/>
      <c r="H18" s="1656"/>
      <c r="I18" s="1656"/>
      <c r="J18" s="1657" t="s">
        <v>756</v>
      </c>
      <c r="K18" s="1657"/>
      <c r="L18" s="1657"/>
      <c r="M18" s="1627"/>
      <c r="N18" s="1627"/>
      <c r="O18" s="1628" t="s">
        <v>751</v>
      </c>
      <c r="P18" s="1629"/>
      <c r="Q18" s="1628" t="s">
        <v>752</v>
      </c>
      <c r="R18" s="1630"/>
      <c r="S18" s="1628" t="s">
        <v>751</v>
      </c>
      <c r="T18" s="1629"/>
      <c r="U18" s="1631"/>
      <c r="V18" s="1632"/>
      <c r="W18" s="1632"/>
      <c r="X18" s="1633" t="s">
        <v>751</v>
      </c>
      <c r="Y18" s="1630"/>
      <c r="Z18" s="1633" t="s">
        <v>752</v>
      </c>
      <c r="AA18" s="1630"/>
      <c r="AB18" s="1633" t="s">
        <v>751</v>
      </c>
      <c r="AC18" s="1629"/>
      <c r="AD18" s="1634"/>
      <c r="AE18" s="1632"/>
      <c r="AF18" s="1632"/>
      <c r="AG18" s="1633" t="s">
        <v>751</v>
      </c>
      <c r="AH18" s="1630"/>
      <c r="AI18" s="1633" t="s">
        <v>752</v>
      </c>
      <c r="AJ18" s="1630"/>
      <c r="AK18" s="1633" t="s">
        <v>751</v>
      </c>
      <c r="AL18" s="1629"/>
      <c r="AM18" s="1634"/>
      <c r="AN18" s="1602"/>
      <c r="AO18" s="1525"/>
      <c r="AQ18" s="1655"/>
      <c r="AR18" s="1655"/>
      <c r="AS18" s="1655"/>
      <c r="AT18" s="1655"/>
      <c r="AU18" s="1655"/>
      <c r="AV18" s="1655"/>
      <c r="AW18" s="1655"/>
      <c r="AX18" s="1655"/>
      <c r="AY18" s="1655"/>
      <c r="AZ18" s="1655"/>
      <c r="BA18" s="1655"/>
      <c r="BB18" s="1655"/>
      <c r="BC18" s="1655"/>
      <c r="BD18" s="1655"/>
      <c r="BE18" s="1655"/>
      <c r="BF18" s="1655"/>
      <c r="BG18" s="1655"/>
      <c r="BH18" s="1655"/>
      <c r="BI18" s="1655"/>
      <c r="BJ18" s="1655"/>
      <c r="BK18" s="1655"/>
      <c r="BL18" s="1655"/>
      <c r="BM18" s="1655"/>
      <c r="BT18" s="1464"/>
    </row>
    <row r="19" customFormat="false" ht="14.1" hidden="false" customHeight="true" outlineLevel="0" collapsed="false">
      <c r="A19" s="558"/>
      <c r="B19" s="1593"/>
      <c r="C19" s="1000"/>
      <c r="D19" s="1635"/>
      <c r="E19" s="1635"/>
      <c r="F19" s="1656"/>
      <c r="G19" s="1656"/>
      <c r="H19" s="1656"/>
      <c r="I19" s="1656"/>
      <c r="J19" s="1657"/>
      <c r="K19" s="1657"/>
      <c r="L19" s="1657"/>
      <c r="M19" s="1646"/>
      <c r="N19" s="1646"/>
      <c r="O19" s="1647" t="s">
        <v>751</v>
      </c>
      <c r="P19" s="1648"/>
      <c r="Q19" s="1647" t="s">
        <v>752</v>
      </c>
      <c r="R19" s="1649"/>
      <c r="S19" s="1647" t="s">
        <v>751</v>
      </c>
      <c r="T19" s="1648"/>
      <c r="U19" s="1650"/>
      <c r="V19" s="1651"/>
      <c r="W19" s="1651"/>
      <c r="X19" s="1652" t="s">
        <v>751</v>
      </c>
      <c r="Y19" s="1649"/>
      <c r="Z19" s="1652" t="s">
        <v>752</v>
      </c>
      <c r="AA19" s="1649"/>
      <c r="AB19" s="1652" t="s">
        <v>751</v>
      </c>
      <c r="AC19" s="1648"/>
      <c r="AD19" s="1653"/>
      <c r="AE19" s="1651"/>
      <c r="AF19" s="1651"/>
      <c r="AG19" s="1652" t="s">
        <v>751</v>
      </c>
      <c r="AH19" s="1649"/>
      <c r="AI19" s="1652" t="s">
        <v>752</v>
      </c>
      <c r="AJ19" s="1649"/>
      <c r="AK19" s="1652" t="s">
        <v>751</v>
      </c>
      <c r="AL19" s="1648"/>
      <c r="AM19" s="1653"/>
      <c r="AN19" s="1602"/>
      <c r="AO19" s="1525"/>
      <c r="AQ19" s="1655"/>
      <c r="AR19" s="1655"/>
      <c r="AS19" s="1655"/>
      <c r="AT19" s="1655"/>
      <c r="AU19" s="1655"/>
      <c r="AV19" s="1655"/>
      <c r="AW19" s="1655"/>
      <c r="AX19" s="1655"/>
      <c r="AY19" s="1655"/>
      <c r="AZ19" s="1655"/>
      <c r="BA19" s="1655"/>
      <c r="BB19" s="1655"/>
      <c r="BC19" s="1655"/>
      <c r="BD19" s="1655"/>
      <c r="BE19" s="1655"/>
      <c r="BF19" s="1655"/>
      <c r="BG19" s="1655"/>
      <c r="BH19" s="1655"/>
      <c r="BI19" s="1655"/>
      <c r="BJ19" s="1655"/>
      <c r="BK19" s="1655"/>
      <c r="BL19" s="1655"/>
      <c r="BM19" s="1655"/>
      <c r="BN19" s="1461"/>
      <c r="BO19" s="1461"/>
      <c r="BP19" s="1461"/>
      <c r="BQ19" s="1461"/>
      <c r="BR19" s="1461"/>
      <c r="BS19" s="1461"/>
      <c r="BT19" s="1461"/>
    </row>
    <row r="20" customFormat="false" ht="14.1" hidden="false" customHeight="true" outlineLevel="0" collapsed="false">
      <c r="A20" s="558"/>
      <c r="B20" s="1593"/>
      <c r="C20" s="1000"/>
      <c r="D20" s="1635"/>
      <c r="E20" s="1635"/>
      <c r="F20" s="1656"/>
      <c r="G20" s="1656"/>
      <c r="H20" s="1656"/>
      <c r="I20" s="1656"/>
      <c r="J20" s="1658" t="s">
        <v>757</v>
      </c>
      <c r="K20" s="1658"/>
      <c r="L20" s="1658"/>
      <c r="M20" s="1627"/>
      <c r="N20" s="1627"/>
      <c r="O20" s="1628" t="s">
        <v>751</v>
      </c>
      <c r="P20" s="1629"/>
      <c r="Q20" s="1628" t="s">
        <v>752</v>
      </c>
      <c r="R20" s="1630"/>
      <c r="S20" s="1628" t="s">
        <v>751</v>
      </c>
      <c r="T20" s="1629"/>
      <c r="U20" s="1631"/>
      <c r="V20" s="1632"/>
      <c r="W20" s="1632"/>
      <c r="X20" s="1633" t="s">
        <v>751</v>
      </c>
      <c r="Y20" s="1630"/>
      <c r="Z20" s="1633" t="s">
        <v>752</v>
      </c>
      <c r="AA20" s="1630"/>
      <c r="AB20" s="1633" t="s">
        <v>751</v>
      </c>
      <c r="AC20" s="1629"/>
      <c r="AD20" s="1634"/>
      <c r="AE20" s="1632"/>
      <c r="AF20" s="1632"/>
      <c r="AG20" s="1633" t="s">
        <v>751</v>
      </c>
      <c r="AH20" s="1630"/>
      <c r="AI20" s="1633" t="s">
        <v>752</v>
      </c>
      <c r="AJ20" s="1630"/>
      <c r="AK20" s="1633" t="s">
        <v>751</v>
      </c>
      <c r="AL20" s="1629"/>
      <c r="AM20" s="1634"/>
      <c r="AN20" s="1602"/>
      <c r="AO20" s="1525"/>
      <c r="AQ20" s="1655"/>
      <c r="AR20" s="1655"/>
      <c r="AS20" s="1655"/>
      <c r="AT20" s="1655"/>
      <c r="AU20" s="1655"/>
      <c r="AV20" s="1655"/>
      <c r="AW20" s="1655"/>
      <c r="AX20" s="1655"/>
      <c r="AY20" s="1655"/>
      <c r="AZ20" s="1655"/>
      <c r="BA20" s="1655"/>
      <c r="BB20" s="1655"/>
      <c r="BC20" s="1655"/>
      <c r="BD20" s="1655"/>
      <c r="BE20" s="1655"/>
      <c r="BF20" s="1655"/>
      <c r="BG20" s="1655"/>
      <c r="BH20" s="1655"/>
      <c r="BI20" s="1655"/>
      <c r="BJ20" s="1655"/>
      <c r="BK20" s="1655"/>
      <c r="BL20" s="1655"/>
      <c r="BM20" s="1655"/>
    </row>
    <row r="21" customFormat="false" ht="14.1" hidden="false" customHeight="true" outlineLevel="0" collapsed="false">
      <c r="A21" s="558"/>
      <c r="B21" s="1593"/>
      <c r="C21" s="1000"/>
      <c r="D21" s="1635"/>
      <c r="E21" s="1635"/>
      <c r="F21" s="1656"/>
      <c r="G21" s="1656"/>
      <c r="H21" s="1656"/>
      <c r="I21" s="1656"/>
      <c r="J21" s="1658"/>
      <c r="K21" s="1658"/>
      <c r="L21" s="1658"/>
      <c r="M21" s="1646"/>
      <c r="N21" s="1646"/>
      <c r="O21" s="1647" t="s">
        <v>751</v>
      </c>
      <c r="P21" s="1648"/>
      <c r="Q21" s="1647" t="s">
        <v>752</v>
      </c>
      <c r="R21" s="1649"/>
      <c r="S21" s="1647" t="s">
        <v>751</v>
      </c>
      <c r="T21" s="1648"/>
      <c r="U21" s="1650"/>
      <c r="V21" s="1651"/>
      <c r="W21" s="1651"/>
      <c r="X21" s="1652" t="s">
        <v>751</v>
      </c>
      <c r="Y21" s="1649"/>
      <c r="Z21" s="1652" t="s">
        <v>752</v>
      </c>
      <c r="AA21" s="1649"/>
      <c r="AB21" s="1652" t="s">
        <v>751</v>
      </c>
      <c r="AC21" s="1648"/>
      <c r="AD21" s="1653"/>
      <c r="AE21" s="1651"/>
      <c r="AF21" s="1651"/>
      <c r="AG21" s="1652" t="s">
        <v>751</v>
      </c>
      <c r="AH21" s="1649"/>
      <c r="AI21" s="1652" t="s">
        <v>752</v>
      </c>
      <c r="AJ21" s="1649"/>
      <c r="AK21" s="1652" t="s">
        <v>751</v>
      </c>
      <c r="AL21" s="1648"/>
      <c r="AM21" s="1653"/>
      <c r="AN21" s="1602"/>
      <c r="AO21" s="1525"/>
      <c r="AQ21" s="1655"/>
      <c r="AR21" s="1655"/>
      <c r="AS21" s="1655"/>
      <c r="AT21" s="1655"/>
      <c r="AU21" s="1655"/>
      <c r="AV21" s="1655"/>
      <c r="AW21" s="1655"/>
      <c r="AX21" s="1655"/>
      <c r="AY21" s="1655"/>
      <c r="AZ21" s="1655"/>
      <c r="BA21" s="1655"/>
      <c r="BB21" s="1655"/>
      <c r="BC21" s="1655"/>
      <c r="BD21" s="1655"/>
      <c r="BE21" s="1655"/>
      <c r="BF21" s="1655"/>
      <c r="BG21" s="1655"/>
      <c r="BH21" s="1655"/>
      <c r="BI21" s="1655"/>
      <c r="BJ21" s="1655"/>
      <c r="BK21" s="1655"/>
      <c r="BL21" s="1655"/>
      <c r="BM21" s="1655"/>
    </row>
    <row r="22" customFormat="false" ht="14.1" hidden="false" customHeight="true" outlineLevel="0" collapsed="false">
      <c r="A22" s="558"/>
      <c r="B22" s="1593"/>
      <c r="C22" s="1000"/>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995"/>
      <c r="AA22" s="1590"/>
      <c r="AB22" s="1590"/>
      <c r="AC22" s="1586"/>
      <c r="AD22" s="1000"/>
      <c r="AE22" s="1000"/>
      <c r="AF22" s="1000"/>
      <c r="AG22" s="1000"/>
      <c r="AH22" s="1000"/>
      <c r="AI22" s="1000"/>
      <c r="AJ22" s="1000"/>
      <c r="AK22" s="1000"/>
      <c r="AL22" s="1000"/>
      <c r="AM22" s="1000"/>
      <c r="AN22" s="1602"/>
      <c r="AO22" s="1525"/>
    </row>
    <row r="23" customFormat="false" ht="14.1" hidden="false" customHeight="true" outlineLevel="0" collapsed="false">
      <c r="A23" s="558"/>
      <c r="B23" s="1593"/>
      <c r="C23" s="1000" t="s">
        <v>759</v>
      </c>
      <c r="D23" s="1000"/>
      <c r="E23" s="1000"/>
      <c r="F23" s="1000"/>
      <c r="G23" s="1000"/>
      <c r="H23" s="1000"/>
      <c r="I23" s="1000"/>
      <c r="J23" s="1000"/>
      <c r="K23" s="1000"/>
      <c r="L23" s="1000"/>
      <c r="M23" s="1000"/>
      <c r="N23" s="1000"/>
      <c r="O23" s="1000"/>
      <c r="P23" s="1000"/>
      <c r="Q23" s="1000"/>
      <c r="R23" s="1000"/>
      <c r="S23" s="1569"/>
      <c r="T23" s="1000"/>
      <c r="U23" s="1000"/>
      <c r="V23" s="1000"/>
      <c r="W23" s="1000"/>
      <c r="X23" s="1000"/>
      <c r="Y23" s="1000"/>
      <c r="Z23" s="995"/>
      <c r="AA23" s="995"/>
      <c r="AB23" s="995"/>
      <c r="AC23" s="1659"/>
      <c r="AD23" s="995"/>
      <c r="AE23" s="995"/>
      <c r="AF23" s="995"/>
      <c r="AG23" s="995"/>
      <c r="AH23" s="995"/>
      <c r="AI23" s="995"/>
      <c r="AJ23" s="995"/>
      <c r="AK23" s="995"/>
      <c r="AL23" s="995"/>
      <c r="AM23" s="995"/>
      <c r="AN23" s="1660"/>
      <c r="AO23" s="500"/>
      <c r="AT23" s="1464"/>
      <c r="AU23" s="1464"/>
      <c r="AV23" s="1464"/>
      <c r="AW23" s="1464"/>
      <c r="AX23" s="1464"/>
      <c r="AY23" s="1464"/>
      <c r="AZ23" s="1464"/>
      <c r="BA23" s="1464"/>
      <c r="BB23" s="1464"/>
      <c r="BC23" s="1464"/>
      <c r="BD23" s="1464"/>
      <c r="BE23" s="1464"/>
      <c r="BF23" s="1464"/>
      <c r="BG23" s="1464"/>
      <c r="BH23" s="1464"/>
    </row>
    <row r="24" customFormat="false" ht="14.1" hidden="false" customHeight="true" outlineLevel="0" collapsed="false">
      <c r="A24" s="558"/>
      <c r="B24" s="1593"/>
      <c r="C24" s="1000"/>
      <c r="D24" s="1661" t="s">
        <v>760</v>
      </c>
      <c r="E24" s="1661"/>
      <c r="F24" s="1661"/>
      <c r="G24" s="1661"/>
      <c r="H24" s="1661"/>
      <c r="I24" s="1661"/>
      <c r="J24" s="1661"/>
      <c r="K24" s="1661"/>
      <c r="L24" s="1661"/>
      <c r="M24" s="1662" t="s">
        <v>761</v>
      </c>
      <c r="N24" s="1662"/>
      <c r="O24" s="1662"/>
      <c r="P24" s="1662"/>
      <c r="Q24" s="1662"/>
      <c r="R24" s="1662"/>
      <c r="S24" s="1662"/>
      <c r="T24" s="1662"/>
      <c r="U24" s="1662"/>
      <c r="V24" s="1662"/>
      <c r="W24" s="1662"/>
      <c r="X24" s="1662"/>
      <c r="Y24" s="1662"/>
      <c r="Z24" s="1662"/>
      <c r="AA24" s="1662"/>
      <c r="AB24" s="1601" t="s">
        <v>762</v>
      </c>
      <c r="AC24" s="1601"/>
      <c r="AD24" s="1601"/>
      <c r="AE24" s="1601"/>
      <c r="AF24" s="1601"/>
      <c r="AG24" s="1601"/>
      <c r="AH24" s="1601"/>
      <c r="AI24" s="1601"/>
      <c r="AJ24" s="1601"/>
      <c r="AK24" s="1601"/>
      <c r="AL24" s="1601"/>
      <c r="AM24" s="1601"/>
      <c r="AN24" s="1602"/>
      <c r="AO24" s="1525"/>
      <c r="AT24" s="1464"/>
      <c r="AU24" s="1464"/>
      <c r="AV24" s="1464"/>
      <c r="AW24" s="1464"/>
      <c r="AX24" s="1464"/>
      <c r="AY24" s="1464"/>
      <c r="AZ24" s="1464"/>
      <c r="BA24" s="1464"/>
      <c r="BB24" s="1464"/>
      <c r="BC24" s="1464"/>
      <c r="BD24" s="1464"/>
      <c r="BE24" s="1464"/>
      <c r="BF24" s="1464"/>
      <c r="BG24" s="1464"/>
      <c r="BH24" s="1464"/>
    </row>
    <row r="25" customFormat="false" ht="14.1" hidden="false" customHeight="true" outlineLevel="0" collapsed="false">
      <c r="A25" s="558"/>
      <c r="B25" s="1593"/>
      <c r="C25" s="1000"/>
      <c r="D25" s="1663" t="s">
        <v>763</v>
      </c>
      <c r="E25" s="1663"/>
      <c r="F25" s="1663"/>
      <c r="G25" s="1663"/>
      <c r="H25" s="1663"/>
      <c r="I25" s="1663"/>
      <c r="J25" s="1663"/>
      <c r="K25" s="1663"/>
      <c r="L25" s="1663"/>
      <c r="M25" s="1664" t="s">
        <v>629</v>
      </c>
      <c r="N25" s="1664"/>
      <c r="O25" s="1665" t="s">
        <v>630</v>
      </c>
      <c r="P25" s="1665"/>
      <c r="Q25" s="1665" t="s">
        <v>631</v>
      </c>
      <c r="R25" s="1665"/>
      <c r="S25" s="1665" t="s">
        <v>632</v>
      </c>
      <c r="T25" s="1665"/>
      <c r="U25" s="1665" t="s">
        <v>633</v>
      </c>
      <c r="V25" s="1665"/>
      <c r="W25" s="1666" t="s">
        <v>634</v>
      </c>
      <c r="X25" s="1666"/>
      <c r="Y25" s="1658" t="s">
        <v>286</v>
      </c>
      <c r="Z25" s="1658"/>
      <c r="AA25" s="1658"/>
      <c r="AB25" s="1658" t="s">
        <v>764</v>
      </c>
      <c r="AC25" s="1658"/>
      <c r="AD25" s="1658"/>
      <c r="AE25" s="1658"/>
      <c r="AF25" s="1658"/>
      <c r="AG25" s="1658"/>
      <c r="AH25" s="1656" t="s">
        <v>546</v>
      </c>
      <c r="AI25" s="1656"/>
      <c r="AJ25" s="1656"/>
      <c r="AK25" s="1656"/>
      <c r="AL25" s="1656"/>
      <c r="AM25" s="1656"/>
      <c r="AN25" s="1667"/>
      <c r="AO25" s="1655"/>
      <c r="AP25" s="1655"/>
      <c r="AT25" s="1668" t="str">
        <f aca="false">IF(AR26=0,"",ROUNDDOWN(AF26/3,1)+ROUNDDOWN((AH26+AJ26)/6,1)+ROUNDDOWN(AL26/20,1)+ROUNDDOWN((AN26+AP26)/30,1))</f>
        <v/>
      </c>
      <c r="AU25" s="1668"/>
      <c r="AV25" s="1668"/>
      <c r="AW25" s="1464"/>
      <c r="AX25" s="1464"/>
      <c r="AY25" s="1464"/>
      <c r="AZ25" s="1464"/>
      <c r="BA25" s="1464"/>
      <c r="BB25" s="1464"/>
      <c r="BC25" s="1464"/>
      <c r="BD25" s="1464"/>
      <c r="BE25" s="1464"/>
      <c r="BF25" s="1464"/>
      <c r="BG25" s="1464"/>
      <c r="BH25" s="1464"/>
    </row>
    <row r="26" customFormat="false" ht="14.1" hidden="false" customHeight="true" outlineLevel="0" collapsed="false">
      <c r="A26" s="558"/>
      <c r="B26" s="1593"/>
      <c r="C26" s="1000"/>
      <c r="D26" s="1669" t="s">
        <v>765</v>
      </c>
      <c r="E26" s="1670" t="s">
        <v>766</v>
      </c>
      <c r="F26" s="1670"/>
      <c r="G26" s="1670"/>
      <c r="H26" s="1670"/>
      <c r="I26" s="1670"/>
      <c r="J26" s="1670"/>
      <c r="K26" s="1670"/>
      <c r="L26" s="1671"/>
      <c r="M26" s="1672"/>
      <c r="N26" s="1672"/>
      <c r="O26" s="1673"/>
      <c r="P26" s="1673"/>
      <c r="Q26" s="1673"/>
      <c r="R26" s="1673"/>
      <c r="S26" s="1673"/>
      <c r="T26" s="1673"/>
      <c r="U26" s="1673"/>
      <c r="V26" s="1673"/>
      <c r="W26" s="1674"/>
      <c r="X26" s="1674"/>
      <c r="Y26" s="1675" t="n">
        <f aca="false">SUM(M26:X26)</f>
        <v>0</v>
      </c>
      <c r="Z26" s="1675"/>
      <c r="AA26" s="1675"/>
      <c r="AB26" s="1676"/>
      <c r="AC26" s="1676"/>
      <c r="AD26" s="1676"/>
      <c r="AE26" s="1677" t="n">
        <v>0</v>
      </c>
      <c r="AF26" s="1677"/>
      <c r="AG26" s="1677"/>
      <c r="AH26" s="1678" t="str">
        <f aca="false">IF(IF(Y26=0,"",ROUNDDOWN(M26/3,1)+ROUNDDOWN((O26+Q26)/6,1)+ROUNDDOWN(S26/20,1)+ROUNDDOWN((U26+W26)/30,1))&lt;2,2,IF(Y26=0,"",ROUNDDOWN(M26/3,1)+ROUNDDOWN((O26+Q26)/6,1)+ROUNDDOWN(S26/20,1)+ROUNDDOWN((U26+W26)/30,1)))</f>
        <v/>
      </c>
      <c r="AI26" s="1678"/>
      <c r="AJ26" s="1678"/>
      <c r="AK26" s="1678"/>
      <c r="AL26" s="1678"/>
      <c r="AM26" s="1678"/>
      <c r="AN26" s="1667"/>
      <c r="AO26" s="1655"/>
      <c r="AP26" s="1655"/>
      <c r="AR26" s="1679"/>
      <c r="AT26" s="1668"/>
      <c r="AU26" s="1668"/>
      <c r="AV26" s="1668"/>
      <c r="AW26" s="1464"/>
      <c r="AX26" s="1464"/>
      <c r="AY26" s="1464"/>
      <c r="AZ26" s="1464"/>
      <c r="BA26" s="1464"/>
      <c r="BB26" s="1464"/>
      <c r="BC26" s="1464"/>
      <c r="BD26" s="1464"/>
      <c r="BE26" s="1464"/>
      <c r="BF26" s="1464"/>
      <c r="BG26" s="1464"/>
      <c r="BH26" s="1464"/>
    </row>
    <row r="27" customFormat="false" ht="14.1" hidden="false" customHeight="true" outlineLevel="0" collapsed="false">
      <c r="A27" s="558"/>
      <c r="B27" s="1593"/>
      <c r="C27" s="1000"/>
      <c r="D27" s="1669"/>
      <c r="E27" s="1680" t="s">
        <v>750</v>
      </c>
      <c r="F27" s="1680"/>
      <c r="G27" s="1680"/>
      <c r="H27" s="1680"/>
      <c r="I27" s="1681" t="s">
        <v>752</v>
      </c>
      <c r="J27" s="1682" t="n">
        <v>0.333333333333333</v>
      </c>
      <c r="K27" s="1682"/>
      <c r="L27" s="1683"/>
      <c r="M27" s="1684"/>
      <c r="N27" s="1684"/>
      <c r="O27" s="1685"/>
      <c r="P27" s="1685"/>
      <c r="Q27" s="1685"/>
      <c r="R27" s="1685"/>
      <c r="S27" s="1685"/>
      <c r="T27" s="1685"/>
      <c r="U27" s="1685"/>
      <c r="V27" s="1685"/>
      <c r="W27" s="1686"/>
      <c r="X27" s="1686"/>
      <c r="Y27" s="1687" t="n">
        <f aca="false">SUM(M27:X27)</f>
        <v>0</v>
      </c>
      <c r="Z27" s="1687"/>
      <c r="AA27" s="1687"/>
      <c r="AB27" s="1688"/>
      <c r="AC27" s="1688"/>
      <c r="AD27" s="1688"/>
      <c r="AE27" s="1689" t="n">
        <v>0</v>
      </c>
      <c r="AF27" s="1689"/>
      <c r="AG27" s="1689"/>
      <c r="AH27" s="1690" t="str">
        <f aca="false">IF(IF(Y27=0,"",ROUNDDOWN(M27/3,1)+ROUNDDOWN((O27+Q27)/6,1)+ROUNDDOWN(S27/20,1)+ROUNDDOWN((U27+W27)/30,1))&lt;2,2,IF(Y27=0,"",ROUNDDOWN(M27/3,1)+ROUNDDOWN((O27+Q27)/6,1)+ROUNDDOWN(S27/20,1)+ROUNDDOWN((U27+W27)/30,1)))</f>
        <v/>
      </c>
      <c r="AI27" s="1690"/>
      <c r="AJ27" s="1690"/>
      <c r="AK27" s="1690"/>
      <c r="AL27" s="1690"/>
      <c r="AM27" s="1690"/>
      <c r="AN27" s="1667"/>
      <c r="AO27" s="1655"/>
      <c r="AP27" s="1655"/>
      <c r="AT27" s="1668"/>
      <c r="AU27" s="1668"/>
      <c r="AV27" s="1668"/>
      <c r="AW27" s="1464"/>
      <c r="AX27" s="1464"/>
      <c r="AY27" s="1464"/>
      <c r="AZ27" s="1464"/>
      <c r="BA27" s="1464"/>
      <c r="BB27" s="1464"/>
      <c r="BC27" s="1464"/>
      <c r="BD27" s="1464"/>
      <c r="BE27" s="1464"/>
      <c r="BF27" s="1464"/>
      <c r="BG27" s="1464"/>
      <c r="BH27" s="1464"/>
    </row>
    <row r="28" customFormat="false" ht="14.1" hidden="false" customHeight="true" outlineLevel="0" collapsed="false">
      <c r="A28" s="558"/>
      <c r="B28" s="1593"/>
      <c r="C28" s="1000"/>
      <c r="D28" s="1669"/>
      <c r="E28" s="1691"/>
      <c r="F28" s="1691"/>
      <c r="G28" s="1692" t="n">
        <v>0.333333333333333</v>
      </c>
      <c r="H28" s="1692"/>
      <c r="I28" s="1693" t="s">
        <v>752</v>
      </c>
      <c r="J28" s="1682" t="n">
        <v>0.375</v>
      </c>
      <c r="K28" s="1682"/>
      <c r="L28" s="1691"/>
      <c r="M28" s="1694"/>
      <c r="N28" s="1694"/>
      <c r="O28" s="1695"/>
      <c r="P28" s="1695"/>
      <c r="Q28" s="1695"/>
      <c r="R28" s="1695"/>
      <c r="S28" s="1695"/>
      <c r="T28" s="1695"/>
      <c r="U28" s="1695"/>
      <c r="V28" s="1695"/>
      <c r="W28" s="1696"/>
      <c r="X28" s="1696"/>
      <c r="Y28" s="1697" t="n">
        <f aca="false">SUM(M28:X28)</f>
        <v>0</v>
      </c>
      <c r="Z28" s="1697"/>
      <c r="AA28" s="1697"/>
      <c r="AB28" s="1688"/>
      <c r="AC28" s="1688"/>
      <c r="AD28" s="1688"/>
      <c r="AE28" s="1689" t="n">
        <v>0</v>
      </c>
      <c r="AF28" s="1689"/>
      <c r="AG28" s="1689"/>
      <c r="AH28" s="1690" t="str">
        <f aca="false">IF(IF(Y28=0,"",ROUNDDOWN(M28/3,1)+ROUNDDOWN((O28+Q28)/6,1)+ROUNDDOWN(S28/20,1)+ROUNDDOWN((U28+W28)/30,1))&lt;2,2,IF(Y28=0,"",ROUNDDOWN(M28/3,1)+ROUNDDOWN((O28+Q28)/6,1)+ROUNDDOWN(S28/20,1)+ROUNDDOWN((U28+W28)/30,1)))</f>
        <v/>
      </c>
      <c r="AI28" s="1690"/>
      <c r="AJ28" s="1690"/>
      <c r="AK28" s="1690"/>
      <c r="AL28" s="1690"/>
      <c r="AM28" s="1690"/>
      <c r="AN28" s="1660"/>
      <c r="AT28" s="1464"/>
      <c r="AU28" s="1464"/>
      <c r="AV28" s="1464"/>
      <c r="AW28" s="1464"/>
      <c r="AX28" s="1464"/>
      <c r="AY28" s="1464"/>
      <c r="AZ28" s="1464"/>
      <c r="BA28" s="1464"/>
      <c r="BB28" s="1464"/>
      <c r="BC28" s="1464"/>
      <c r="BD28" s="1464"/>
      <c r="BE28" s="1464"/>
      <c r="BF28" s="1464"/>
      <c r="BG28" s="1464"/>
      <c r="BH28" s="1464"/>
    </row>
    <row r="29" customFormat="false" ht="14.1" hidden="false" customHeight="true" outlineLevel="0" collapsed="false">
      <c r="A29" s="558"/>
      <c r="B29" s="1593"/>
      <c r="C29" s="1000"/>
      <c r="D29" s="1669"/>
      <c r="E29" s="1691"/>
      <c r="F29" s="1691"/>
      <c r="G29" s="1692" t="n">
        <v>0.375</v>
      </c>
      <c r="H29" s="1692"/>
      <c r="I29" s="1693" t="s">
        <v>752</v>
      </c>
      <c r="J29" s="1692" t="n">
        <v>0.5</v>
      </c>
      <c r="K29" s="1692"/>
      <c r="L29" s="1691"/>
      <c r="M29" s="1694"/>
      <c r="N29" s="1694"/>
      <c r="O29" s="1695"/>
      <c r="P29" s="1695"/>
      <c r="Q29" s="1695"/>
      <c r="R29" s="1695"/>
      <c r="S29" s="1695"/>
      <c r="T29" s="1695"/>
      <c r="U29" s="1695"/>
      <c r="V29" s="1695"/>
      <c r="W29" s="1686"/>
      <c r="X29" s="1686"/>
      <c r="Y29" s="1697" t="n">
        <f aca="false">SUM(M29:X29)</f>
        <v>0</v>
      </c>
      <c r="Z29" s="1697"/>
      <c r="AA29" s="1697"/>
      <c r="AB29" s="1688"/>
      <c r="AC29" s="1688"/>
      <c r="AD29" s="1688"/>
      <c r="AE29" s="1689" t="n">
        <v>0</v>
      </c>
      <c r="AF29" s="1689"/>
      <c r="AG29" s="1689"/>
      <c r="AH29" s="1690" t="str">
        <f aca="false">IF(IF(Y29=0,"",ROUNDDOWN(M29/3,1)+ROUNDDOWN((O29+Q29)/6,1)+ROUNDDOWN(S29/20,1)+ROUNDDOWN((U29+W29)/30,1))&lt;2,2,IF(Y29=0,"",ROUNDDOWN(M29/3,1)+ROUNDDOWN((O29+Q29)/6,1)+ROUNDDOWN(S29/20,1)+ROUNDDOWN((U29+W29)/30,1)))</f>
        <v/>
      </c>
      <c r="AI29" s="1690"/>
      <c r="AJ29" s="1690"/>
      <c r="AK29" s="1690"/>
      <c r="AL29" s="1690"/>
      <c r="AM29" s="1690"/>
      <c r="AN29" s="1660"/>
    </row>
    <row r="30" customFormat="false" ht="14.1" hidden="false" customHeight="true" outlineLevel="0" collapsed="false">
      <c r="A30" s="558"/>
      <c r="B30" s="1593"/>
      <c r="C30" s="1000"/>
      <c r="D30" s="1669"/>
      <c r="E30" s="1691"/>
      <c r="F30" s="1691"/>
      <c r="G30" s="1692" t="n">
        <v>0.5</v>
      </c>
      <c r="H30" s="1692"/>
      <c r="I30" s="1693" t="s">
        <v>752</v>
      </c>
      <c r="J30" s="1692" t="n">
        <v>0.583333333333333</v>
      </c>
      <c r="K30" s="1692"/>
      <c r="L30" s="1691"/>
      <c r="M30" s="1694"/>
      <c r="N30" s="1694"/>
      <c r="O30" s="1695"/>
      <c r="P30" s="1695"/>
      <c r="Q30" s="1695"/>
      <c r="R30" s="1695"/>
      <c r="S30" s="1695"/>
      <c r="T30" s="1695"/>
      <c r="U30" s="1695"/>
      <c r="V30" s="1695"/>
      <c r="W30" s="1696"/>
      <c r="X30" s="1696"/>
      <c r="Y30" s="1697" t="n">
        <f aca="false">SUM(M30:X30)</f>
        <v>0</v>
      </c>
      <c r="Z30" s="1697"/>
      <c r="AA30" s="1697"/>
      <c r="AB30" s="1688"/>
      <c r="AC30" s="1688"/>
      <c r="AD30" s="1688"/>
      <c r="AE30" s="1689" t="n">
        <v>0</v>
      </c>
      <c r="AF30" s="1689"/>
      <c r="AG30" s="1689"/>
      <c r="AH30" s="1690" t="str">
        <f aca="false">IF(IF(Y30=0,"",ROUNDDOWN(M30/3,1)+ROUNDDOWN((O30+Q30)/6,1)+ROUNDDOWN(S30/20,1)+ROUNDDOWN((U30+W30)/30,1))&lt;2,2,IF(Y30=0,"",ROUNDDOWN(M30/3,1)+ROUNDDOWN((O30+Q30)/6,1)+ROUNDDOWN(S30/20,1)+ROUNDDOWN((U30+W30)/30,1)))</f>
        <v/>
      </c>
      <c r="AI30" s="1690"/>
      <c r="AJ30" s="1690"/>
      <c r="AK30" s="1690"/>
      <c r="AL30" s="1690"/>
      <c r="AM30" s="1690"/>
      <c r="AN30" s="1660"/>
    </row>
    <row r="31" customFormat="false" ht="14.1" hidden="false" customHeight="true" outlineLevel="0" collapsed="false">
      <c r="A31" s="558"/>
      <c r="B31" s="1593"/>
      <c r="C31" s="1000"/>
      <c r="D31" s="1669"/>
      <c r="E31" s="1691"/>
      <c r="F31" s="1691"/>
      <c r="G31" s="1692" t="n">
        <v>0.583333333333333</v>
      </c>
      <c r="H31" s="1692"/>
      <c r="I31" s="1693" t="s">
        <v>752</v>
      </c>
      <c r="J31" s="1692" t="n">
        <v>0.666666666666667</v>
      </c>
      <c r="K31" s="1692"/>
      <c r="L31" s="1691"/>
      <c r="M31" s="1694"/>
      <c r="N31" s="1694"/>
      <c r="O31" s="1695"/>
      <c r="P31" s="1695"/>
      <c r="Q31" s="1695"/>
      <c r="R31" s="1695"/>
      <c r="S31" s="1695"/>
      <c r="T31" s="1695"/>
      <c r="U31" s="1695"/>
      <c r="V31" s="1695"/>
      <c r="W31" s="1686"/>
      <c r="X31" s="1686"/>
      <c r="Y31" s="1697" t="n">
        <f aca="false">SUM(M31:X31)</f>
        <v>0</v>
      </c>
      <c r="Z31" s="1697"/>
      <c r="AA31" s="1697"/>
      <c r="AB31" s="1688"/>
      <c r="AC31" s="1688"/>
      <c r="AD31" s="1688"/>
      <c r="AE31" s="1689" t="n">
        <v>0</v>
      </c>
      <c r="AF31" s="1689"/>
      <c r="AG31" s="1689"/>
      <c r="AH31" s="1690" t="str">
        <f aca="false">IF(IF(Y31=0,"",ROUNDDOWN(M31/3,1)+ROUNDDOWN((O31+Q31)/6,1)+ROUNDDOWN(S31/20,1)+ROUNDDOWN((U31+W31)/30,1))&lt;2,2,IF(Y31=0,"",ROUNDDOWN(M31/3,1)+ROUNDDOWN((O31+Q31)/6,1)+ROUNDDOWN(S31/20,1)+ROUNDDOWN((U31+W31)/30,1)))</f>
        <v/>
      </c>
      <c r="AI31" s="1690"/>
      <c r="AJ31" s="1690"/>
      <c r="AK31" s="1690"/>
      <c r="AL31" s="1690"/>
      <c r="AM31" s="1690"/>
      <c r="AN31" s="1660"/>
      <c r="AQ31" s="998" t="s">
        <v>767</v>
      </c>
      <c r="AR31" s="998"/>
      <c r="AS31" s="998"/>
      <c r="AT31" s="998"/>
      <c r="AU31" s="998"/>
      <c r="AV31" s="998"/>
      <c r="AW31" s="998"/>
      <c r="AX31" s="998"/>
      <c r="AY31" s="998"/>
      <c r="AZ31" s="998"/>
      <c r="BA31" s="998"/>
      <c r="BB31" s="998"/>
      <c r="BC31" s="998"/>
      <c r="BD31" s="998"/>
      <c r="BE31" s="998"/>
      <c r="BF31" s="998"/>
      <c r="BG31" s="998"/>
      <c r="BH31" s="998"/>
      <c r="BI31" s="998"/>
      <c r="BJ31" s="998"/>
      <c r="BK31" s="998"/>
      <c r="BL31" s="998"/>
      <c r="BM31" s="998"/>
    </row>
    <row r="32" customFormat="false" ht="15.95" hidden="false" customHeight="true" outlineLevel="0" collapsed="false">
      <c r="A32" s="558"/>
      <c r="B32" s="1593"/>
      <c r="C32" s="1000"/>
      <c r="D32" s="1669"/>
      <c r="E32" s="1691"/>
      <c r="F32" s="1691"/>
      <c r="G32" s="1692" t="n">
        <v>0.666666666666667</v>
      </c>
      <c r="H32" s="1692"/>
      <c r="I32" s="1693" t="s">
        <v>752</v>
      </c>
      <c r="J32" s="1692" t="n">
        <v>0.708333333333333</v>
      </c>
      <c r="K32" s="1692"/>
      <c r="L32" s="1691"/>
      <c r="M32" s="1694"/>
      <c r="N32" s="1694"/>
      <c r="O32" s="1695"/>
      <c r="P32" s="1695"/>
      <c r="Q32" s="1695"/>
      <c r="R32" s="1695"/>
      <c r="S32" s="1695"/>
      <c r="T32" s="1695"/>
      <c r="U32" s="1695"/>
      <c r="V32" s="1695"/>
      <c r="W32" s="1696"/>
      <c r="X32" s="1696"/>
      <c r="Y32" s="1697" t="n">
        <f aca="false">SUM(M32:X32)</f>
        <v>0</v>
      </c>
      <c r="Z32" s="1697"/>
      <c r="AA32" s="1697"/>
      <c r="AB32" s="1688"/>
      <c r="AC32" s="1688"/>
      <c r="AD32" s="1688"/>
      <c r="AE32" s="1689" t="n">
        <v>0</v>
      </c>
      <c r="AF32" s="1689"/>
      <c r="AG32" s="1689"/>
      <c r="AH32" s="1690" t="str">
        <f aca="false">IF(IF(Y32=0,"",ROUNDDOWN(M32/3,1)+ROUNDDOWN((O32+Q32)/6,1)+ROUNDDOWN(S32/20,1)+ROUNDDOWN((U32+W32)/30,1))&lt;2,2,IF(Y32=0,"",ROUNDDOWN(M32/3,1)+ROUNDDOWN((O32+Q32)/6,1)+ROUNDDOWN(S32/20,1)+ROUNDDOWN((U32+W32)/30,1)))</f>
        <v/>
      </c>
      <c r="AI32" s="1690"/>
      <c r="AJ32" s="1690"/>
      <c r="AK32" s="1690"/>
      <c r="AL32" s="1690"/>
      <c r="AM32" s="1690"/>
      <c r="AN32" s="1660"/>
      <c r="AQ32" s="1698" t="s">
        <v>768</v>
      </c>
      <c r="AR32" s="1143"/>
      <c r="AS32" s="1143"/>
      <c r="AT32" s="1143"/>
      <c r="AU32" s="1143"/>
      <c r="AV32" s="1143"/>
      <c r="AW32" s="1143"/>
      <c r="AX32" s="1143"/>
      <c r="AY32" s="1143"/>
      <c r="AZ32" s="1143"/>
      <c r="BA32" s="1143"/>
      <c r="BB32" s="1143"/>
      <c r="BC32" s="1143"/>
      <c r="BD32" s="1143"/>
      <c r="BE32" s="1143"/>
      <c r="BF32" s="1143"/>
      <c r="BG32" s="1143"/>
      <c r="BH32" s="1143"/>
      <c r="BI32" s="1143"/>
      <c r="BJ32" s="1143"/>
      <c r="BK32" s="1143"/>
      <c r="BL32" s="1143"/>
      <c r="BM32" s="1144"/>
    </row>
    <row r="33" customFormat="false" ht="15.95" hidden="false" customHeight="true" outlineLevel="0" collapsed="false">
      <c r="A33" s="558"/>
      <c r="B33" s="1593"/>
      <c r="C33" s="1000"/>
      <c r="D33" s="1669"/>
      <c r="E33" s="1691"/>
      <c r="F33" s="1691"/>
      <c r="G33" s="1692" t="n">
        <v>0.708333333333333</v>
      </c>
      <c r="H33" s="1692"/>
      <c r="I33" s="1693" t="s">
        <v>752</v>
      </c>
      <c r="J33" s="1692" t="n">
        <v>0.75</v>
      </c>
      <c r="K33" s="1692"/>
      <c r="L33" s="1691"/>
      <c r="M33" s="1694"/>
      <c r="N33" s="1694"/>
      <c r="O33" s="1695"/>
      <c r="P33" s="1695"/>
      <c r="Q33" s="1695"/>
      <c r="R33" s="1695"/>
      <c r="S33" s="1695"/>
      <c r="T33" s="1695"/>
      <c r="U33" s="1695"/>
      <c r="V33" s="1695"/>
      <c r="W33" s="1686"/>
      <c r="X33" s="1686"/>
      <c r="Y33" s="1697" t="n">
        <f aca="false">SUM(M33:X33)</f>
        <v>0</v>
      </c>
      <c r="Z33" s="1697"/>
      <c r="AA33" s="1697"/>
      <c r="AB33" s="1688"/>
      <c r="AC33" s="1688"/>
      <c r="AD33" s="1688"/>
      <c r="AE33" s="1689" t="n">
        <v>0</v>
      </c>
      <c r="AF33" s="1689"/>
      <c r="AG33" s="1689"/>
      <c r="AH33" s="1690" t="str">
        <f aca="false">IF(IF(Y33=0,"",ROUNDDOWN(M33/3,1)+ROUNDDOWN((O33+Q33)/6,1)+ROUNDDOWN(S33/20,1)+ROUNDDOWN((U33+W33)/30,1))&lt;2,2,IF(Y33=0,"",ROUNDDOWN(M33/3,1)+ROUNDDOWN((O33+Q33)/6,1)+ROUNDDOWN(S33/20,1)+ROUNDDOWN((U33+W33)/30,1)))</f>
        <v/>
      </c>
      <c r="AI33" s="1690"/>
      <c r="AJ33" s="1690"/>
      <c r="AK33" s="1690"/>
      <c r="AL33" s="1690"/>
      <c r="AM33" s="1690"/>
      <c r="AN33" s="1660"/>
      <c r="AQ33" s="1145"/>
      <c r="AR33" s="1699" t="s">
        <v>769</v>
      </c>
      <c r="AS33" s="1699"/>
      <c r="AT33" s="1699"/>
      <c r="AU33" s="1699"/>
      <c r="AV33" s="1699"/>
      <c r="AW33" s="1699"/>
      <c r="AX33" s="1699"/>
      <c r="AY33" s="1699"/>
      <c r="AZ33" s="1699"/>
      <c r="BA33" s="1699"/>
      <c r="BB33" s="1699"/>
      <c r="BC33" s="1699"/>
      <c r="BD33" s="1699"/>
      <c r="BE33" s="1699"/>
      <c r="BF33" s="1699"/>
      <c r="BG33" s="1699"/>
      <c r="BH33" s="1699"/>
      <c r="BI33" s="1699"/>
      <c r="BJ33" s="1699"/>
      <c r="BK33" s="1699"/>
      <c r="BL33" s="1699"/>
      <c r="BM33" s="1699"/>
    </row>
    <row r="34" customFormat="false" ht="15.95" hidden="false" customHeight="true" outlineLevel="0" collapsed="false">
      <c r="A34" s="558"/>
      <c r="B34" s="1593"/>
      <c r="C34" s="1000"/>
      <c r="D34" s="1669"/>
      <c r="E34" s="1700"/>
      <c r="F34" s="1700"/>
      <c r="G34" s="1692" t="n">
        <v>0.75</v>
      </c>
      <c r="H34" s="1692"/>
      <c r="I34" s="1693" t="s">
        <v>752</v>
      </c>
      <c r="J34" s="1692" t="n">
        <v>0.791666666666667</v>
      </c>
      <c r="K34" s="1692"/>
      <c r="L34" s="1700"/>
      <c r="M34" s="1694"/>
      <c r="N34" s="1694"/>
      <c r="O34" s="1695"/>
      <c r="P34" s="1695"/>
      <c r="Q34" s="1695"/>
      <c r="R34" s="1695"/>
      <c r="S34" s="1695"/>
      <c r="T34" s="1695"/>
      <c r="U34" s="1695"/>
      <c r="V34" s="1695"/>
      <c r="W34" s="1686"/>
      <c r="X34" s="1686"/>
      <c r="Y34" s="1701" t="n">
        <f aca="false">SUM(M34:X34)</f>
        <v>0</v>
      </c>
      <c r="Z34" s="1701"/>
      <c r="AA34" s="1701"/>
      <c r="AB34" s="1688"/>
      <c r="AC34" s="1688"/>
      <c r="AD34" s="1688"/>
      <c r="AE34" s="1689" t="n">
        <v>0</v>
      </c>
      <c r="AF34" s="1689"/>
      <c r="AG34" s="1689"/>
      <c r="AH34" s="1690" t="str">
        <f aca="false">IF(IF(Y34=0,"",ROUNDDOWN(M34/3,1)+ROUNDDOWN((O34+Q34)/6,1)+ROUNDDOWN(S34/20,1)+ROUNDDOWN((U34+W34)/30,1))&lt;2,2,IF(Y34=0,"",ROUNDDOWN(M34/3,1)+ROUNDDOWN((O34+Q34)/6,1)+ROUNDDOWN(S34/20,1)+ROUNDDOWN((U34+W34)/30,1)))</f>
        <v/>
      </c>
      <c r="AI34" s="1690"/>
      <c r="AJ34" s="1690"/>
      <c r="AK34" s="1690"/>
      <c r="AL34" s="1690"/>
      <c r="AM34" s="1690"/>
      <c r="AN34" s="1660"/>
      <c r="AQ34" s="1145"/>
      <c r="AR34" s="1699"/>
      <c r="AS34" s="1699"/>
      <c r="AT34" s="1699"/>
      <c r="AU34" s="1699"/>
      <c r="AV34" s="1699"/>
      <c r="AW34" s="1699"/>
      <c r="AX34" s="1699"/>
      <c r="AY34" s="1699"/>
      <c r="AZ34" s="1699"/>
      <c r="BA34" s="1699"/>
      <c r="BB34" s="1699"/>
      <c r="BC34" s="1699"/>
      <c r="BD34" s="1699"/>
      <c r="BE34" s="1699"/>
      <c r="BF34" s="1699"/>
      <c r="BG34" s="1699"/>
      <c r="BH34" s="1699"/>
      <c r="BI34" s="1699"/>
      <c r="BJ34" s="1699"/>
      <c r="BK34" s="1699"/>
      <c r="BL34" s="1699"/>
      <c r="BM34" s="1699"/>
    </row>
    <row r="35" customFormat="false" ht="15.95" hidden="false" customHeight="true" outlineLevel="0" collapsed="false">
      <c r="A35" s="558"/>
      <c r="B35" s="1593"/>
      <c r="C35" s="1000"/>
      <c r="D35" s="1669"/>
      <c r="E35" s="1702"/>
      <c r="F35" s="1702"/>
      <c r="G35" s="1703" t="n">
        <v>0.791666666666667</v>
      </c>
      <c r="H35" s="1703"/>
      <c r="I35" s="1652" t="s">
        <v>752</v>
      </c>
      <c r="J35" s="1704" t="s">
        <v>770</v>
      </c>
      <c r="K35" s="1704"/>
      <c r="L35" s="1702"/>
      <c r="M35" s="1705"/>
      <c r="N35" s="1705"/>
      <c r="O35" s="1706"/>
      <c r="P35" s="1706"/>
      <c r="Q35" s="1706"/>
      <c r="R35" s="1706"/>
      <c r="S35" s="1706"/>
      <c r="T35" s="1706"/>
      <c r="U35" s="1706"/>
      <c r="V35" s="1706"/>
      <c r="W35" s="1707"/>
      <c r="X35" s="1707"/>
      <c r="Y35" s="1708" t="n">
        <f aca="false">SUM(M35:X35)</f>
        <v>0</v>
      </c>
      <c r="Z35" s="1708"/>
      <c r="AA35" s="1708"/>
      <c r="AB35" s="1709"/>
      <c r="AC35" s="1709"/>
      <c r="AD35" s="1709"/>
      <c r="AE35" s="1710" t="n">
        <v>0</v>
      </c>
      <c r="AF35" s="1710"/>
      <c r="AG35" s="1710"/>
      <c r="AH35" s="1711" t="str">
        <f aca="false">IF(IF(Y35=0,"",ROUNDDOWN(M35/3,1)+ROUNDDOWN((O35+Q35)/6,1)+ROUNDDOWN(S35/20,1)+ROUNDDOWN((U35+W35)/30,1))&lt;2,2,IF(Y35=0,"",ROUNDDOWN(M35/3,1)+ROUNDDOWN((O35+Q35)/6,1)+ROUNDDOWN(S35/20,1)+ROUNDDOWN((U35+W35)/30,1)))</f>
        <v/>
      </c>
      <c r="AI35" s="1711"/>
      <c r="AJ35" s="1711"/>
      <c r="AK35" s="1711"/>
      <c r="AL35" s="1711"/>
      <c r="AM35" s="1711"/>
      <c r="AN35" s="1660"/>
      <c r="AQ35" s="1145"/>
      <c r="AR35" s="1699"/>
      <c r="AS35" s="1699"/>
      <c r="AT35" s="1699"/>
      <c r="AU35" s="1699"/>
      <c r="AV35" s="1699"/>
      <c r="AW35" s="1699"/>
      <c r="AX35" s="1699"/>
      <c r="AY35" s="1699"/>
      <c r="AZ35" s="1699"/>
      <c r="BA35" s="1699"/>
      <c r="BB35" s="1699"/>
      <c r="BC35" s="1699"/>
      <c r="BD35" s="1699"/>
      <c r="BE35" s="1699"/>
      <c r="BF35" s="1699"/>
      <c r="BG35" s="1699"/>
      <c r="BH35" s="1699"/>
      <c r="BI35" s="1699"/>
      <c r="BJ35" s="1699"/>
      <c r="BK35" s="1699"/>
      <c r="BL35" s="1699"/>
      <c r="BM35" s="1699"/>
    </row>
    <row r="36" customFormat="false" ht="15.95" hidden="false" customHeight="true" outlineLevel="0" collapsed="false">
      <c r="A36" s="558"/>
      <c r="B36" s="1593"/>
      <c r="C36" s="1000"/>
      <c r="D36" s="1669"/>
      <c r="E36" s="1712" t="s">
        <v>771</v>
      </c>
      <c r="F36" s="1712"/>
      <c r="G36" s="1713" t="n">
        <v>0.791666666666667</v>
      </c>
      <c r="H36" s="1713"/>
      <c r="I36" s="1681" t="s">
        <v>752</v>
      </c>
      <c r="J36" s="1713" t="n">
        <v>0.916666666666667</v>
      </c>
      <c r="K36" s="1713"/>
      <c r="L36" s="1683"/>
      <c r="M36" s="1684"/>
      <c r="N36" s="1684"/>
      <c r="O36" s="1685"/>
      <c r="P36" s="1685"/>
      <c r="Q36" s="1685"/>
      <c r="R36" s="1685"/>
      <c r="S36" s="1685"/>
      <c r="T36" s="1685"/>
      <c r="U36" s="1685"/>
      <c r="V36" s="1685"/>
      <c r="W36" s="1686"/>
      <c r="X36" s="1686"/>
      <c r="Y36" s="1687" t="n">
        <f aca="false">SUM(M36:X36)</f>
        <v>0</v>
      </c>
      <c r="Z36" s="1687"/>
      <c r="AA36" s="1687"/>
      <c r="AB36" s="1676"/>
      <c r="AC36" s="1676"/>
      <c r="AD36" s="1676"/>
      <c r="AE36" s="1677" t="n">
        <v>0</v>
      </c>
      <c r="AF36" s="1677"/>
      <c r="AG36" s="1677"/>
      <c r="AH36" s="1678" t="str">
        <f aca="false">IF(IF(Y36=0,"",ROUNDDOWN(M36/3,1)+ROUNDDOWN((O36+Q36)/6,1)+ROUNDDOWN(S36/20,1)+ROUNDDOWN((U36+W36)/30,1))&lt;2,2,IF(Y36=0,"",ROUNDDOWN(M36/3,1)+ROUNDDOWN((O36+Q36)/6,1)+ROUNDDOWN(S36/20,1)+ROUNDDOWN((U36+W36)/30,1)))</f>
        <v/>
      </c>
      <c r="AI36" s="1678"/>
      <c r="AJ36" s="1678"/>
      <c r="AK36" s="1678"/>
      <c r="AL36" s="1678"/>
      <c r="AM36" s="1678"/>
      <c r="AN36" s="1660"/>
      <c r="AQ36" s="1145"/>
      <c r="AR36" s="1699"/>
      <c r="AS36" s="1699"/>
      <c r="AT36" s="1699"/>
      <c r="AU36" s="1699"/>
      <c r="AV36" s="1699"/>
      <c r="AW36" s="1699"/>
      <c r="AX36" s="1699"/>
      <c r="AY36" s="1699"/>
      <c r="AZ36" s="1699"/>
      <c r="BA36" s="1699"/>
      <c r="BB36" s="1699"/>
      <c r="BC36" s="1699"/>
      <c r="BD36" s="1699"/>
      <c r="BE36" s="1699"/>
      <c r="BF36" s="1699"/>
      <c r="BG36" s="1699"/>
      <c r="BH36" s="1699"/>
      <c r="BI36" s="1699"/>
      <c r="BJ36" s="1699"/>
      <c r="BK36" s="1699"/>
      <c r="BL36" s="1699"/>
      <c r="BM36" s="1699"/>
    </row>
    <row r="37" customFormat="false" ht="15.95" hidden="false" customHeight="true" outlineLevel="0" collapsed="false">
      <c r="A37" s="558"/>
      <c r="B37" s="1593"/>
      <c r="C37" s="1000"/>
      <c r="D37" s="1669"/>
      <c r="E37" s="1714" t="s">
        <v>772</v>
      </c>
      <c r="F37" s="1714"/>
      <c r="G37" s="1715" t="n">
        <v>0.916666666666667</v>
      </c>
      <c r="H37" s="1715"/>
      <c r="I37" s="1716" t="s">
        <v>752</v>
      </c>
      <c r="J37" s="1715" t="n">
        <v>0.25</v>
      </c>
      <c r="K37" s="1715"/>
      <c r="L37" s="1717"/>
      <c r="M37" s="1718"/>
      <c r="N37" s="1718"/>
      <c r="O37" s="1719"/>
      <c r="P37" s="1719"/>
      <c r="Q37" s="1719"/>
      <c r="R37" s="1719"/>
      <c r="S37" s="1719"/>
      <c r="T37" s="1719"/>
      <c r="U37" s="1719"/>
      <c r="V37" s="1719"/>
      <c r="W37" s="1720"/>
      <c r="X37" s="1720"/>
      <c r="Y37" s="1721" t="n">
        <f aca="false">SUM(M37:X37)</f>
        <v>0</v>
      </c>
      <c r="Z37" s="1721"/>
      <c r="AA37" s="1721"/>
      <c r="AB37" s="1722"/>
      <c r="AC37" s="1722"/>
      <c r="AD37" s="1722"/>
      <c r="AE37" s="1723" t="n">
        <v>0</v>
      </c>
      <c r="AF37" s="1723"/>
      <c r="AG37" s="1723"/>
      <c r="AH37" s="1724" t="str">
        <f aca="false">IF(IF(Y37=0,"",ROUNDDOWN(M37/3,1)+ROUNDDOWN((O37+Q37)/6,1)+ROUNDDOWN(S37/20,1)+ROUNDDOWN((U37+W37)/30,1))&lt;2,2,IF(Y37=0,"",ROUNDDOWN(M37/3,1)+ROUNDDOWN((O37+Q37)/6,1)+ROUNDDOWN(S37/20,1)+ROUNDDOWN((U37+W37)/30,1)))</f>
        <v/>
      </c>
      <c r="AI37" s="1724"/>
      <c r="AJ37" s="1724"/>
      <c r="AK37" s="1724"/>
      <c r="AL37" s="1724"/>
      <c r="AM37" s="1724"/>
      <c r="AN37" s="1660"/>
      <c r="AQ37" s="1145"/>
      <c r="AR37" s="1699"/>
      <c r="AS37" s="1699"/>
      <c r="AT37" s="1699"/>
      <c r="AU37" s="1699"/>
      <c r="AV37" s="1699"/>
      <c r="AW37" s="1699"/>
      <c r="AX37" s="1699"/>
      <c r="AY37" s="1699"/>
      <c r="AZ37" s="1699"/>
      <c r="BA37" s="1699"/>
      <c r="BB37" s="1699"/>
      <c r="BC37" s="1699"/>
      <c r="BD37" s="1699"/>
      <c r="BE37" s="1699"/>
      <c r="BF37" s="1699"/>
      <c r="BG37" s="1699"/>
      <c r="BH37" s="1699"/>
      <c r="BI37" s="1699"/>
      <c r="BJ37" s="1699"/>
      <c r="BK37" s="1699"/>
      <c r="BL37" s="1699"/>
      <c r="BM37" s="1699"/>
    </row>
    <row r="38" customFormat="false" ht="15.95" hidden="false" customHeight="true" outlineLevel="0" collapsed="false">
      <c r="A38" s="558"/>
      <c r="B38" s="1593"/>
      <c r="C38" s="1000"/>
      <c r="D38" s="1725" t="s">
        <v>773</v>
      </c>
      <c r="E38" s="1726" t="s">
        <v>766</v>
      </c>
      <c r="F38" s="1726"/>
      <c r="G38" s="1726"/>
      <c r="H38" s="1726"/>
      <c r="I38" s="1726"/>
      <c r="J38" s="1726"/>
      <c r="K38" s="1726"/>
      <c r="L38" s="1727"/>
      <c r="M38" s="1728"/>
      <c r="N38" s="1728"/>
      <c r="O38" s="1729"/>
      <c r="P38" s="1729"/>
      <c r="Q38" s="1729"/>
      <c r="R38" s="1729"/>
      <c r="S38" s="1729"/>
      <c r="T38" s="1729"/>
      <c r="U38" s="1729"/>
      <c r="V38" s="1729"/>
      <c r="W38" s="1730"/>
      <c r="X38" s="1730"/>
      <c r="Y38" s="1731" t="n">
        <f aca="false">SUM(M38:X38)</f>
        <v>0</v>
      </c>
      <c r="Z38" s="1731"/>
      <c r="AA38" s="1731"/>
      <c r="AB38" s="1732"/>
      <c r="AC38" s="1732"/>
      <c r="AD38" s="1732"/>
      <c r="AE38" s="1733" t="n">
        <v>0</v>
      </c>
      <c r="AF38" s="1733"/>
      <c r="AG38" s="1733"/>
      <c r="AH38" s="1734" t="str">
        <f aca="false">IF(IF(Y38=0,"",ROUNDDOWN(M38/3,1)+ROUNDDOWN((O38+Q38)/6,1)+ROUNDDOWN(S38/20,1)+ROUNDDOWN((U38+W38)/30,1))&lt;2,2,IF(Y38=0,"",ROUNDDOWN(M38/3,1)+ROUNDDOWN((O38+Q38)/6,1)+ROUNDDOWN(S38/20,1)+ROUNDDOWN((U38+W38)/30,1)))</f>
        <v/>
      </c>
      <c r="AI38" s="1734"/>
      <c r="AJ38" s="1734"/>
      <c r="AK38" s="1734"/>
      <c r="AL38" s="1734"/>
      <c r="AM38" s="1734"/>
      <c r="AN38" s="1660"/>
      <c r="AQ38" s="1735"/>
      <c r="AR38" s="1699"/>
      <c r="AS38" s="1699"/>
      <c r="AT38" s="1699"/>
      <c r="AU38" s="1699"/>
      <c r="AV38" s="1699"/>
      <c r="AW38" s="1699"/>
      <c r="AX38" s="1699"/>
      <c r="AY38" s="1699"/>
      <c r="AZ38" s="1699"/>
      <c r="BA38" s="1699"/>
      <c r="BB38" s="1699"/>
      <c r="BC38" s="1699"/>
      <c r="BD38" s="1699"/>
      <c r="BE38" s="1699"/>
      <c r="BF38" s="1699"/>
      <c r="BG38" s="1699"/>
      <c r="BH38" s="1699"/>
      <c r="BI38" s="1699"/>
      <c r="BJ38" s="1699"/>
      <c r="BK38" s="1699"/>
      <c r="BL38" s="1699"/>
      <c r="BM38" s="1699"/>
    </row>
    <row r="39" customFormat="false" ht="15.95" hidden="false" customHeight="true" outlineLevel="0" collapsed="false">
      <c r="A39" s="558"/>
      <c r="B39" s="1593"/>
      <c r="C39" s="1000"/>
      <c r="D39" s="1725"/>
      <c r="E39" s="1736" t="s">
        <v>750</v>
      </c>
      <c r="F39" s="1736"/>
      <c r="G39" s="1736"/>
      <c r="H39" s="1736"/>
      <c r="I39" s="1737" t="s">
        <v>752</v>
      </c>
      <c r="J39" s="1738" t="n">
        <v>0.333333333333333</v>
      </c>
      <c r="K39" s="1738"/>
      <c r="L39" s="1683"/>
      <c r="M39" s="1684"/>
      <c r="N39" s="1684"/>
      <c r="O39" s="1685"/>
      <c r="P39" s="1685"/>
      <c r="Q39" s="1695"/>
      <c r="R39" s="1695"/>
      <c r="S39" s="1685"/>
      <c r="T39" s="1685"/>
      <c r="U39" s="1685"/>
      <c r="V39" s="1685"/>
      <c r="W39" s="1686"/>
      <c r="X39" s="1686"/>
      <c r="Y39" s="1687" t="n">
        <f aca="false">SUM(M39:X39)</f>
        <v>0</v>
      </c>
      <c r="Z39" s="1687"/>
      <c r="AA39" s="1687"/>
      <c r="AB39" s="1739"/>
      <c r="AC39" s="1739"/>
      <c r="AD39" s="1739"/>
      <c r="AE39" s="1689" t="n">
        <v>0</v>
      </c>
      <c r="AF39" s="1689"/>
      <c r="AG39" s="1689"/>
      <c r="AH39" s="1690" t="str">
        <f aca="false">IF(IF(Y39=0,"",ROUNDDOWN(M39/3,1)+ROUNDDOWN((O39+Q39)/6,1)+ROUNDDOWN(S39/20,1)+ROUNDDOWN((U39+W39)/30,1))&lt;2,2,IF(Y39=0,"",ROUNDDOWN(M39/3,1)+ROUNDDOWN((O39+Q39)/6,1)+ROUNDDOWN(S39/20,1)+ROUNDDOWN((U39+W39)/30,1)))</f>
        <v/>
      </c>
      <c r="AI39" s="1690"/>
      <c r="AJ39" s="1690"/>
      <c r="AK39" s="1690"/>
      <c r="AL39" s="1690"/>
      <c r="AM39" s="1690"/>
      <c r="AN39" s="1660"/>
    </row>
    <row r="40" customFormat="false" ht="15.95" hidden="false" customHeight="true" outlineLevel="0" collapsed="false">
      <c r="A40" s="558"/>
      <c r="B40" s="1593"/>
      <c r="C40" s="1000"/>
      <c r="D40" s="1725"/>
      <c r="E40" s="1740"/>
      <c r="F40" s="1740"/>
      <c r="G40" s="1741" t="n">
        <v>0.333333333333333</v>
      </c>
      <c r="H40" s="1741"/>
      <c r="I40" s="1742" t="s">
        <v>752</v>
      </c>
      <c r="J40" s="1738" t="n">
        <v>0.375</v>
      </c>
      <c r="K40" s="1738"/>
      <c r="L40" s="1691"/>
      <c r="M40" s="1694"/>
      <c r="N40" s="1694"/>
      <c r="O40" s="1695"/>
      <c r="P40" s="1695"/>
      <c r="Q40" s="1695"/>
      <c r="R40" s="1695"/>
      <c r="S40" s="1695"/>
      <c r="T40" s="1695"/>
      <c r="U40" s="1695"/>
      <c r="V40" s="1695"/>
      <c r="W40" s="1696"/>
      <c r="X40" s="1696"/>
      <c r="Y40" s="1697" t="n">
        <f aca="false">SUM(M40:X40)</f>
        <v>0</v>
      </c>
      <c r="Z40" s="1697"/>
      <c r="AA40" s="1697"/>
      <c r="AB40" s="1739"/>
      <c r="AC40" s="1739"/>
      <c r="AD40" s="1739"/>
      <c r="AE40" s="1689" t="n">
        <v>0</v>
      </c>
      <c r="AF40" s="1689"/>
      <c r="AG40" s="1689"/>
      <c r="AH40" s="1690" t="str">
        <f aca="false">IF(IF(Y40=0,"",ROUNDDOWN(M40/3,1)+ROUNDDOWN((O40+Q40)/6,1)+ROUNDDOWN(S40/20,1)+ROUNDDOWN((U40+W40)/30,1))&lt;2,2,IF(Y40=0,"",ROUNDDOWN(M40/3,1)+ROUNDDOWN((O40+Q40)/6,1)+ROUNDDOWN(S40/20,1)+ROUNDDOWN((U40+W40)/30,1)))</f>
        <v/>
      </c>
      <c r="AI40" s="1690"/>
      <c r="AJ40" s="1690"/>
      <c r="AK40" s="1690"/>
      <c r="AL40" s="1690"/>
      <c r="AM40" s="1690"/>
      <c r="AN40" s="1660"/>
    </row>
    <row r="41" customFormat="false" ht="15.95" hidden="false" customHeight="true" outlineLevel="0" collapsed="false">
      <c r="A41" s="558"/>
      <c r="B41" s="1593"/>
      <c r="C41" s="1000"/>
      <c r="D41" s="1725"/>
      <c r="E41" s="1740"/>
      <c r="F41" s="1740"/>
      <c r="G41" s="1741" t="n">
        <v>0.375</v>
      </c>
      <c r="H41" s="1741"/>
      <c r="I41" s="1742" t="s">
        <v>752</v>
      </c>
      <c r="J41" s="1741" t="n">
        <v>0.5</v>
      </c>
      <c r="K41" s="1741"/>
      <c r="L41" s="1691"/>
      <c r="M41" s="1694"/>
      <c r="N41" s="1694"/>
      <c r="O41" s="1695"/>
      <c r="P41" s="1695"/>
      <c r="Q41" s="1695"/>
      <c r="R41" s="1695"/>
      <c r="S41" s="1695"/>
      <c r="T41" s="1695"/>
      <c r="U41" s="1695"/>
      <c r="V41" s="1695"/>
      <c r="W41" s="1696"/>
      <c r="X41" s="1696"/>
      <c r="Y41" s="1697" t="n">
        <f aca="false">SUM(M41:X41)</f>
        <v>0</v>
      </c>
      <c r="Z41" s="1697"/>
      <c r="AA41" s="1697"/>
      <c r="AB41" s="1739"/>
      <c r="AC41" s="1739"/>
      <c r="AD41" s="1739"/>
      <c r="AE41" s="1689" t="n">
        <v>0</v>
      </c>
      <c r="AF41" s="1689"/>
      <c r="AG41" s="1689"/>
      <c r="AH41" s="1690" t="str">
        <f aca="false">IF(IF(Y41=0,"",ROUNDDOWN(M41/3,1)+ROUNDDOWN((O41+Q41)/6,1)+ROUNDDOWN(S41/20,1)+ROUNDDOWN((U41+W41)/30,1))&lt;2,2,IF(Y41=0,"",ROUNDDOWN(M41/3,1)+ROUNDDOWN((O41+Q41)/6,1)+ROUNDDOWN(S41/20,1)+ROUNDDOWN((U41+W41)/30,1)))</f>
        <v/>
      </c>
      <c r="AI41" s="1690"/>
      <c r="AJ41" s="1690"/>
      <c r="AK41" s="1690"/>
      <c r="AL41" s="1690"/>
      <c r="AM41" s="1690"/>
      <c r="AN41" s="1660"/>
    </row>
    <row r="42" customFormat="false" ht="15.95" hidden="false" customHeight="true" outlineLevel="0" collapsed="false">
      <c r="A42" s="558"/>
      <c r="B42" s="1593"/>
      <c r="C42" s="1000"/>
      <c r="D42" s="1725"/>
      <c r="E42" s="1740"/>
      <c r="F42" s="1740"/>
      <c r="G42" s="1741" t="n">
        <v>0.5</v>
      </c>
      <c r="H42" s="1741"/>
      <c r="I42" s="1742" t="s">
        <v>752</v>
      </c>
      <c r="J42" s="1741" t="n">
        <v>0.541666666666667</v>
      </c>
      <c r="K42" s="1741"/>
      <c r="L42" s="1691"/>
      <c r="M42" s="1694"/>
      <c r="N42" s="1694"/>
      <c r="O42" s="1695"/>
      <c r="P42" s="1695"/>
      <c r="Q42" s="1695"/>
      <c r="R42" s="1695"/>
      <c r="S42" s="1695"/>
      <c r="T42" s="1695"/>
      <c r="U42" s="1695"/>
      <c r="V42" s="1695"/>
      <c r="W42" s="1696"/>
      <c r="X42" s="1696"/>
      <c r="Y42" s="1697" t="n">
        <f aca="false">SUM(M42:X42)</f>
        <v>0</v>
      </c>
      <c r="Z42" s="1697"/>
      <c r="AA42" s="1697"/>
      <c r="AB42" s="1739"/>
      <c r="AC42" s="1739"/>
      <c r="AD42" s="1739"/>
      <c r="AE42" s="1689" t="n">
        <v>0</v>
      </c>
      <c r="AF42" s="1689"/>
      <c r="AG42" s="1689"/>
      <c r="AH42" s="1690" t="str">
        <f aca="false">IF(IF(Y42=0,"",ROUNDDOWN(M42/3,1)+ROUNDDOWN((O42+Q42)/6,1)+ROUNDDOWN(S42/20,1)+ROUNDDOWN((U42+W42)/30,1))&lt;2,2,IF(Y42=0,"",ROUNDDOWN(M42/3,1)+ROUNDDOWN((O42+Q42)/6,1)+ROUNDDOWN(S42/20,1)+ROUNDDOWN((U42+W42)/30,1)))</f>
        <v/>
      </c>
      <c r="AI42" s="1690"/>
      <c r="AJ42" s="1690"/>
      <c r="AK42" s="1690"/>
      <c r="AL42" s="1690"/>
      <c r="AM42" s="1690"/>
      <c r="AN42" s="1660"/>
    </row>
    <row r="43" customFormat="false" ht="15.95" hidden="false" customHeight="true" outlineLevel="0" collapsed="false">
      <c r="A43" s="558"/>
      <c r="B43" s="1593"/>
      <c r="C43" s="1000"/>
      <c r="D43" s="1725"/>
      <c r="E43" s="1740"/>
      <c r="F43" s="1740"/>
      <c r="G43" s="1741" t="n">
        <v>0.541666666666667</v>
      </c>
      <c r="H43" s="1741"/>
      <c r="I43" s="1742" t="s">
        <v>752</v>
      </c>
      <c r="J43" s="1741" t="n">
        <v>0.666666666666667</v>
      </c>
      <c r="K43" s="1741"/>
      <c r="L43" s="1691"/>
      <c r="M43" s="1694"/>
      <c r="N43" s="1694"/>
      <c r="O43" s="1695"/>
      <c r="P43" s="1695"/>
      <c r="Q43" s="1695"/>
      <c r="R43" s="1695"/>
      <c r="S43" s="1695"/>
      <c r="T43" s="1695"/>
      <c r="U43" s="1695"/>
      <c r="V43" s="1695"/>
      <c r="W43" s="1696"/>
      <c r="X43" s="1696"/>
      <c r="Y43" s="1697" t="n">
        <f aca="false">SUM(M43:X43)</f>
        <v>0</v>
      </c>
      <c r="Z43" s="1697"/>
      <c r="AA43" s="1697"/>
      <c r="AB43" s="1739"/>
      <c r="AC43" s="1739"/>
      <c r="AD43" s="1739"/>
      <c r="AE43" s="1689" t="n">
        <v>0</v>
      </c>
      <c r="AF43" s="1689"/>
      <c r="AG43" s="1689"/>
      <c r="AH43" s="1690" t="str">
        <f aca="false">IF(IF(Y43=0,"",ROUNDDOWN(M43/3,1)+ROUNDDOWN((O43+Q43)/6,1)+ROUNDDOWN(S43/20,1)+ROUNDDOWN((U43+W43)/30,1))&lt;2,2,IF(Y43=0,"",ROUNDDOWN(M43/3,1)+ROUNDDOWN((O43+Q43)/6,1)+ROUNDDOWN(S43/20,1)+ROUNDDOWN((U43+W43)/30,1)))</f>
        <v/>
      </c>
      <c r="AI43" s="1690"/>
      <c r="AJ43" s="1690"/>
      <c r="AK43" s="1690"/>
      <c r="AL43" s="1690"/>
      <c r="AM43" s="1690"/>
      <c r="AN43" s="1660"/>
    </row>
    <row r="44" customFormat="false" ht="15.95" hidden="false" customHeight="true" outlineLevel="0" collapsed="false">
      <c r="A44" s="558"/>
      <c r="B44" s="1593"/>
      <c r="C44" s="1000"/>
      <c r="D44" s="1725"/>
      <c r="E44" s="1740"/>
      <c r="F44" s="1740"/>
      <c r="G44" s="1741" t="n">
        <v>0.666666666666667</v>
      </c>
      <c r="H44" s="1741"/>
      <c r="I44" s="1742" t="s">
        <v>752</v>
      </c>
      <c r="J44" s="1741" t="n">
        <v>0.708333333333333</v>
      </c>
      <c r="K44" s="1741"/>
      <c r="L44" s="1691"/>
      <c r="M44" s="1694"/>
      <c r="N44" s="1694"/>
      <c r="O44" s="1695"/>
      <c r="P44" s="1695"/>
      <c r="Q44" s="1695"/>
      <c r="R44" s="1695"/>
      <c r="S44" s="1695"/>
      <c r="T44" s="1695"/>
      <c r="U44" s="1695"/>
      <c r="V44" s="1695"/>
      <c r="W44" s="1696"/>
      <c r="X44" s="1696"/>
      <c r="Y44" s="1697" t="n">
        <f aca="false">SUM(M44:X44)</f>
        <v>0</v>
      </c>
      <c r="Z44" s="1697"/>
      <c r="AA44" s="1697"/>
      <c r="AB44" s="1739"/>
      <c r="AC44" s="1739"/>
      <c r="AD44" s="1739"/>
      <c r="AE44" s="1689" t="n">
        <v>0</v>
      </c>
      <c r="AF44" s="1689"/>
      <c r="AG44" s="1689"/>
      <c r="AH44" s="1690" t="str">
        <f aca="false">IF(IF(Y44=0,"",ROUNDDOWN(M44/3,1)+ROUNDDOWN((O44+Q44)/6,1)+ROUNDDOWN(S44/20,1)+ROUNDDOWN((U44+W44)/30,1))&lt;2,2,IF(Y44=0,"",ROUNDDOWN(M44/3,1)+ROUNDDOWN((O44+Q44)/6,1)+ROUNDDOWN(S44/20,1)+ROUNDDOWN((U44+W44)/30,1)))</f>
        <v/>
      </c>
      <c r="AI44" s="1690"/>
      <c r="AJ44" s="1690"/>
      <c r="AK44" s="1690"/>
      <c r="AL44" s="1690"/>
      <c r="AM44" s="1690"/>
      <c r="AN44" s="1660"/>
    </row>
    <row r="45" customFormat="false" ht="15.95" hidden="false" customHeight="true" outlineLevel="0" collapsed="false">
      <c r="A45" s="558"/>
      <c r="B45" s="1593"/>
      <c r="C45" s="1000"/>
      <c r="D45" s="1725"/>
      <c r="E45" s="1740"/>
      <c r="F45" s="1740"/>
      <c r="G45" s="1741" t="n">
        <v>0.708333333333333</v>
      </c>
      <c r="H45" s="1741"/>
      <c r="I45" s="1742" t="s">
        <v>752</v>
      </c>
      <c r="J45" s="1741" t="n">
        <v>0.75</v>
      </c>
      <c r="K45" s="1741"/>
      <c r="L45" s="1691"/>
      <c r="M45" s="1694"/>
      <c r="N45" s="1694"/>
      <c r="O45" s="1695"/>
      <c r="P45" s="1695"/>
      <c r="Q45" s="1695"/>
      <c r="R45" s="1695"/>
      <c r="S45" s="1695"/>
      <c r="T45" s="1695"/>
      <c r="U45" s="1695"/>
      <c r="V45" s="1695"/>
      <c r="W45" s="1696"/>
      <c r="X45" s="1696"/>
      <c r="Y45" s="1697" t="n">
        <f aca="false">SUM(M45:X45)</f>
        <v>0</v>
      </c>
      <c r="Z45" s="1697"/>
      <c r="AA45" s="1697"/>
      <c r="AB45" s="1739"/>
      <c r="AC45" s="1739"/>
      <c r="AD45" s="1739"/>
      <c r="AE45" s="1689" t="n">
        <v>0</v>
      </c>
      <c r="AF45" s="1689"/>
      <c r="AG45" s="1689"/>
      <c r="AH45" s="1690" t="str">
        <f aca="false">IF(IF(Y45=0,"",ROUNDDOWN(M45/3,1)+ROUNDDOWN((O45+Q45)/6,1)+ROUNDDOWN(S45/20,1)+ROUNDDOWN((U45+W45)/30,1))&lt;2,2,IF(Y45=0,"",ROUNDDOWN(M45/3,1)+ROUNDDOWN((O45+Q45)/6,1)+ROUNDDOWN(S45/20,1)+ROUNDDOWN((U45+W45)/30,1)))</f>
        <v/>
      </c>
      <c r="AI45" s="1690"/>
      <c r="AJ45" s="1690"/>
      <c r="AK45" s="1690"/>
      <c r="AL45" s="1690"/>
      <c r="AM45" s="1690"/>
      <c r="AN45" s="1660"/>
    </row>
    <row r="46" customFormat="false" ht="15.95" hidden="false" customHeight="true" outlineLevel="0" collapsed="false">
      <c r="A46" s="558"/>
      <c r="B46" s="1593"/>
      <c r="C46" s="1000"/>
      <c r="D46" s="1725"/>
      <c r="E46" s="1743"/>
      <c r="F46" s="1743"/>
      <c r="G46" s="1741" t="n">
        <v>0.75</v>
      </c>
      <c r="H46" s="1741"/>
      <c r="I46" s="1742" t="s">
        <v>752</v>
      </c>
      <c r="J46" s="1741" t="n">
        <v>0.791666666666667</v>
      </c>
      <c r="K46" s="1741"/>
      <c r="L46" s="1700"/>
      <c r="M46" s="1694"/>
      <c r="N46" s="1694"/>
      <c r="O46" s="1695"/>
      <c r="P46" s="1695"/>
      <c r="Q46" s="1695"/>
      <c r="R46" s="1695"/>
      <c r="S46" s="1695"/>
      <c r="T46" s="1695"/>
      <c r="U46" s="1695"/>
      <c r="V46" s="1695"/>
      <c r="W46" s="1696"/>
      <c r="X46" s="1696"/>
      <c r="Y46" s="1744" t="n">
        <f aca="false">SUM(M46:X46)</f>
        <v>0</v>
      </c>
      <c r="Z46" s="1744"/>
      <c r="AA46" s="1744"/>
      <c r="AB46" s="1688"/>
      <c r="AC46" s="1745"/>
      <c r="AD46" s="1746"/>
      <c r="AE46" s="1689" t="n">
        <v>0</v>
      </c>
      <c r="AF46" s="1689"/>
      <c r="AG46" s="1689"/>
      <c r="AH46" s="1690" t="str">
        <f aca="false">IF(IF(Y46=0,"",ROUNDDOWN(M46/3,1)+ROUNDDOWN((O46+Q46)/6,1)+ROUNDDOWN(S46/20,1)+ROUNDDOWN((U46+W46)/30,1))&lt;2,2,IF(Y46=0,"",ROUNDDOWN(M46/3,1)+ROUNDDOWN((O46+Q46)/6,1)+ROUNDDOWN(S46/20,1)+ROUNDDOWN((U46+W46)/30,1)))</f>
        <v/>
      </c>
      <c r="AI46" s="1690"/>
      <c r="AJ46" s="1690"/>
      <c r="AK46" s="1690"/>
      <c r="AL46" s="1690"/>
      <c r="AM46" s="1690"/>
      <c r="AN46" s="1660"/>
    </row>
    <row r="47" customFormat="false" ht="15.95" hidden="false" customHeight="true" outlineLevel="0" collapsed="false">
      <c r="A47" s="558"/>
      <c r="B47" s="1593"/>
      <c r="C47" s="1000"/>
      <c r="D47" s="1725"/>
      <c r="E47" s="1747"/>
      <c r="F47" s="1747"/>
      <c r="G47" s="1748" t="n">
        <v>0.791666666666667</v>
      </c>
      <c r="H47" s="1748"/>
      <c r="I47" s="1749" t="s">
        <v>752</v>
      </c>
      <c r="J47" s="1748" t="s">
        <v>770</v>
      </c>
      <c r="K47" s="1748"/>
      <c r="L47" s="1702"/>
      <c r="M47" s="1705"/>
      <c r="N47" s="1705"/>
      <c r="O47" s="1706"/>
      <c r="P47" s="1706"/>
      <c r="Q47" s="1706"/>
      <c r="R47" s="1706"/>
      <c r="S47" s="1706"/>
      <c r="T47" s="1706"/>
      <c r="U47" s="1706"/>
      <c r="V47" s="1706"/>
      <c r="W47" s="1707"/>
      <c r="X47" s="1707"/>
      <c r="Y47" s="1708" t="n">
        <f aca="false">SUM(M47:X47)</f>
        <v>0</v>
      </c>
      <c r="Z47" s="1708"/>
      <c r="AA47" s="1708"/>
      <c r="AB47" s="1750"/>
      <c r="AC47" s="1750"/>
      <c r="AD47" s="1750"/>
      <c r="AE47" s="1751" t="n">
        <v>0</v>
      </c>
      <c r="AF47" s="1751"/>
      <c r="AG47" s="1751"/>
      <c r="AH47" s="1711" t="str">
        <f aca="false">IF(IF(Y47=0,"",ROUNDDOWN(M47/3,1)+ROUNDDOWN((O47+Q47)/6,1)+ROUNDDOWN(S47/20,1)+ROUNDDOWN((U47+W47)/30,1))&lt;2,2,IF(Y47=0,"",ROUNDDOWN(M47/3,1)+ROUNDDOWN((O47+Q47)/6,1)+ROUNDDOWN(S47/20,1)+ROUNDDOWN((U47+W47)/30,1)))</f>
        <v/>
      </c>
      <c r="AI47" s="1711"/>
      <c r="AJ47" s="1711"/>
      <c r="AK47" s="1711"/>
      <c r="AL47" s="1711"/>
      <c r="AM47" s="1711"/>
      <c r="AN47" s="1660"/>
    </row>
    <row r="48" customFormat="false" ht="15.95" hidden="false" customHeight="true" outlineLevel="0" collapsed="false">
      <c r="A48" s="558"/>
      <c r="B48" s="1593"/>
      <c r="C48" s="1000"/>
      <c r="D48" s="1725"/>
      <c r="E48" s="1752" t="s">
        <v>771</v>
      </c>
      <c r="F48" s="1752"/>
      <c r="G48" s="1753" t="n">
        <v>0.791666666666667</v>
      </c>
      <c r="H48" s="1753"/>
      <c r="I48" s="1737" t="s">
        <v>752</v>
      </c>
      <c r="J48" s="1753" t="n">
        <v>0.916666666666667</v>
      </c>
      <c r="K48" s="1753"/>
      <c r="L48" s="1683"/>
      <c r="M48" s="1684"/>
      <c r="N48" s="1684"/>
      <c r="O48" s="1685"/>
      <c r="P48" s="1685"/>
      <c r="Q48" s="1685"/>
      <c r="R48" s="1685"/>
      <c r="S48" s="1685"/>
      <c r="T48" s="1685"/>
      <c r="U48" s="1685"/>
      <c r="V48" s="1685"/>
      <c r="W48" s="1686"/>
      <c r="X48" s="1686"/>
      <c r="Y48" s="1687" t="n">
        <f aca="false">SUM(M48:X48)</f>
        <v>0</v>
      </c>
      <c r="Z48" s="1687"/>
      <c r="AA48" s="1687"/>
      <c r="AB48" s="1676"/>
      <c r="AC48" s="1676"/>
      <c r="AD48" s="1676"/>
      <c r="AE48" s="1677" t="n">
        <v>0</v>
      </c>
      <c r="AF48" s="1677"/>
      <c r="AG48" s="1677"/>
      <c r="AH48" s="1678" t="str">
        <f aca="false">IF(IF(Y48=0,"",ROUNDDOWN(M48/3,1)+ROUNDDOWN((O48+Q48)/6,1)+ROUNDDOWN(S48/20,1)+ROUNDDOWN((U48+W48)/30,1))&lt;2,2,IF(Y48=0,"",ROUNDDOWN(M48/3,1)+ROUNDDOWN((O48+Q48)/6,1)+ROUNDDOWN(S48/20,1)+ROUNDDOWN((U48+W48)/30,1)))</f>
        <v/>
      </c>
      <c r="AI48" s="1678"/>
      <c r="AJ48" s="1678"/>
      <c r="AK48" s="1678"/>
      <c r="AL48" s="1678"/>
      <c r="AM48" s="1678"/>
      <c r="AN48" s="1602"/>
      <c r="AO48" s="1525"/>
    </row>
    <row r="49" customFormat="false" ht="15.95" hidden="false" customHeight="true" outlineLevel="0" collapsed="false">
      <c r="A49" s="558"/>
      <c r="B49" s="1593"/>
      <c r="C49" s="1000"/>
      <c r="D49" s="1725"/>
      <c r="E49" s="1754" t="s">
        <v>772</v>
      </c>
      <c r="F49" s="1754"/>
      <c r="G49" s="1748" t="n">
        <v>0.916666666666667</v>
      </c>
      <c r="H49" s="1748"/>
      <c r="I49" s="1749" t="s">
        <v>752</v>
      </c>
      <c r="J49" s="1748" t="n">
        <v>0.25</v>
      </c>
      <c r="K49" s="1748"/>
      <c r="L49" s="1702"/>
      <c r="M49" s="1705"/>
      <c r="N49" s="1705"/>
      <c r="O49" s="1706"/>
      <c r="P49" s="1706"/>
      <c r="Q49" s="1706"/>
      <c r="R49" s="1706"/>
      <c r="S49" s="1706"/>
      <c r="T49" s="1706"/>
      <c r="U49" s="1706"/>
      <c r="V49" s="1706"/>
      <c r="W49" s="1707"/>
      <c r="X49" s="1707"/>
      <c r="Y49" s="1708" t="n">
        <f aca="false">SUM(M49:X49)</f>
        <v>0</v>
      </c>
      <c r="Z49" s="1708"/>
      <c r="AA49" s="1708"/>
      <c r="AB49" s="1709"/>
      <c r="AC49" s="1709"/>
      <c r="AD49" s="1709"/>
      <c r="AE49" s="1710" t="n">
        <v>0</v>
      </c>
      <c r="AF49" s="1710"/>
      <c r="AG49" s="1710"/>
      <c r="AH49" s="1711" t="str">
        <f aca="false">IF(IF(Y49=0,"",ROUNDDOWN(M49/3,1)+ROUNDDOWN((O49+Q49)/6,1)+ROUNDDOWN(S49/20,1)+ROUNDDOWN((U49+W49)/30,1))&lt;2,2,IF(Y49=0,"",ROUNDDOWN(M49/3,1)+ROUNDDOWN((O49+Q49)/6,1)+ROUNDDOWN(S49/20,1)+ROUNDDOWN((U49+W49)/30,1)))</f>
        <v/>
      </c>
      <c r="AI49" s="1711"/>
      <c r="AJ49" s="1711"/>
      <c r="AK49" s="1711"/>
      <c r="AL49" s="1711"/>
      <c r="AM49" s="1711"/>
      <c r="AN49" s="1602"/>
      <c r="AO49" s="1525"/>
    </row>
    <row r="50" customFormat="false" ht="15.95" hidden="false" customHeight="true" outlineLevel="0" collapsed="false">
      <c r="A50" s="558"/>
      <c r="B50" s="1593"/>
      <c r="C50" s="1000"/>
      <c r="D50" s="1755" t="s">
        <v>712</v>
      </c>
      <c r="E50" s="1756"/>
      <c r="F50" s="1756"/>
      <c r="G50" s="1757"/>
      <c r="H50" s="1758"/>
      <c r="I50" s="1759"/>
      <c r="J50" s="1757"/>
      <c r="K50" s="1757"/>
      <c r="L50" s="1181"/>
      <c r="M50" s="1760"/>
      <c r="N50" s="1760"/>
      <c r="O50" s="1760"/>
      <c r="P50" s="1760"/>
      <c r="Q50" s="1760"/>
      <c r="R50" s="1760"/>
      <c r="S50" s="1760"/>
      <c r="T50" s="1760"/>
      <c r="U50" s="1760"/>
      <c r="V50" s="1760"/>
      <c r="W50" s="1760"/>
      <c r="X50" s="1760"/>
      <c r="Y50" s="1761"/>
      <c r="Z50" s="1761"/>
      <c r="AA50" s="1761"/>
      <c r="AB50" s="1762"/>
      <c r="AC50" s="1762"/>
      <c r="AD50" s="1762"/>
      <c r="AE50" s="1763"/>
      <c r="AF50" s="1763"/>
      <c r="AG50" s="1763"/>
      <c r="AH50" s="1764"/>
      <c r="AI50" s="1764"/>
      <c r="AJ50" s="1764"/>
      <c r="AK50" s="1764"/>
      <c r="AL50" s="1764"/>
      <c r="AM50" s="1764"/>
      <c r="AN50" s="1660"/>
      <c r="AO50" s="500"/>
    </row>
    <row r="51" customFormat="false" ht="15.95" hidden="false" customHeight="true" outlineLevel="0" collapsed="false">
      <c r="A51" s="558"/>
      <c r="B51" s="1593"/>
      <c r="C51" s="1000"/>
      <c r="D51" s="1765" t="s">
        <v>268</v>
      </c>
      <c r="E51" s="1766" t="s">
        <v>774</v>
      </c>
      <c r="F51" s="1766"/>
      <c r="G51" s="1766"/>
      <c r="H51" s="1766"/>
      <c r="I51" s="1766"/>
      <c r="J51" s="1766"/>
      <c r="K51" s="1766"/>
      <c r="L51" s="1766"/>
      <c r="M51" s="1766"/>
      <c r="N51" s="1766"/>
      <c r="O51" s="1766"/>
      <c r="P51" s="1766"/>
      <c r="Q51" s="1766"/>
      <c r="R51" s="1766"/>
      <c r="S51" s="1766"/>
      <c r="T51" s="1766"/>
      <c r="U51" s="1766"/>
      <c r="V51" s="1766"/>
      <c r="W51" s="1766"/>
      <c r="X51" s="1766"/>
      <c r="Y51" s="1766"/>
      <c r="Z51" s="1766"/>
      <c r="AA51" s="1766"/>
      <c r="AB51" s="1766"/>
      <c r="AC51" s="1766"/>
      <c r="AD51" s="1000"/>
      <c r="AE51" s="1000"/>
      <c r="AF51" s="1000"/>
      <c r="AG51" s="1000"/>
      <c r="AH51" s="1000"/>
      <c r="AI51" s="1000"/>
      <c r="AJ51" s="1000"/>
      <c r="AK51" s="1000"/>
      <c r="AL51" s="1000"/>
      <c r="AM51" s="1000"/>
      <c r="AN51" s="1581"/>
      <c r="AO51" s="1477"/>
    </row>
    <row r="52" customFormat="false" ht="15.95" hidden="false" customHeight="true" outlineLevel="0" collapsed="false">
      <c r="A52" s="558"/>
      <c r="B52" s="1593"/>
      <c r="C52" s="1000"/>
      <c r="D52" s="995"/>
      <c r="E52" s="1766" t="s">
        <v>775</v>
      </c>
      <c r="F52" s="1766"/>
      <c r="G52" s="1766"/>
      <c r="H52" s="1766"/>
      <c r="I52" s="1766"/>
      <c r="J52" s="1766"/>
      <c r="K52" s="1766"/>
      <c r="L52" s="1766"/>
      <c r="M52" s="1766"/>
      <c r="N52" s="1766"/>
      <c r="O52" s="1766"/>
      <c r="P52" s="1766"/>
      <c r="Q52" s="1766"/>
      <c r="R52" s="1766"/>
      <c r="S52" s="1766"/>
      <c r="T52" s="1766"/>
      <c r="U52" s="1766"/>
      <c r="V52" s="1766"/>
      <c r="W52" s="1766"/>
      <c r="X52" s="1766"/>
      <c r="Y52" s="1766"/>
      <c r="Z52" s="1766"/>
      <c r="AA52" s="1766"/>
      <c r="AB52" s="1766"/>
      <c r="AC52" s="1766"/>
      <c r="AD52" s="1767" t="s">
        <v>268</v>
      </c>
      <c r="AE52" s="1755" t="s">
        <v>776</v>
      </c>
      <c r="AF52" s="995"/>
      <c r="AG52" s="995"/>
      <c r="AH52" s="995"/>
      <c r="AI52" s="995"/>
      <c r="AJ52" s="995"/>
      <c r="AK52" s="995"/>
      <c r="AL52" s="995"/>
      <c r="AM52" s="995"/>
      <c r="AN52" s="1768"/>
      <c r="AO52" s="1477"/>
    </row>
    <row r="53" customFormat="false" ht="15.95" hidden="false" customHeight="true" outlineLevel="0" collapsed="false">
      <c r="A53" s="558"/>
      <c r="B53" s="1593"/>
      <c r="C53" s="1000"/>
      <c r="D53" s="1765" t="s">
        <v>268</v>
      </c>
      <c r="E53" s="1766" t="s">
        <v>777</v>
      </c>
      <c r="F53" s="1766"/>
      <c r="G53" s="1766"/>
      <c r="H53" s="1766"/>
      <c r="I53" s="1766"/>
      <c r="J53" s="1766"/>
      <c r="K53" s="1766"/>
      <c r="L53" s="1766"/>
      <c r="M53" s="1766"/>
      <c r="N53" s="1766"/>
      <c r="O53" s="1766"/>
      <c r="P53" s="1766"/>
      <c r="Q53" s="1766"/>
      <c r="R53" s="1766"/>
      <c r="S53" s="1766"/>
      <c r="T53" s="1766"/>
      <c r="U53" s="1766"/>
      <c r="V53" s="1766"/>
      <c r="W53" s="1766"/>
      <c r="X53" s="1766"/>
      <c r="Y53" s="1766"/>
      <c r="Z53" s="1766"/>
      <c r="AA53" s="1766"/>
      <c r="AB53" s="1766"/>
      <c r="AC53" s="1766"/>
      <c r="AD53" s="1000"/>
      <c r="AE53" s="1191" t="s">
        <v>778</v>
      </c>
      <c r="AF53" s="1191"/>
      <c r="AG53" s="1191"/>
      <c r="AH53" s="1191"/>
      <c r="AI53" s="1191"/>
      <c r="AJ53" s="1191"/>
      <c r="AK53" s="1191"/>
      <c r="AL53" s="1191"/>
      <c r="AM53" s="1191"/>
      <c r="AN53" s="1768"/>
      <c r="AO53" s="1477"/>
    </row>
    <row r="54" customFormat="false" ht="15.95" hidden="false" customHeight="true" outlineLevel="0" collapsed="false">
      <c r="A54" s="558"/>
      <c r="B54" s="1593"/>
      <c r="C54" s="1000"/>
      <c r="D54" s="1765"/>
      <c r="E54" s="1769" t="s">
        <v>779</v>
      </c>
      <c r="F54" s="1769"/>
      <c r="G54" s="1769"/>
      <c r="H54" s="1769"/>
      <c r="I54" s="1769"/>
      <c r="J54" s="1769"/>
      <c r="K54" s="1769"/>
      <c r="L54" s="1769"/>
      <c r="M54" s="1769"/>
      <c r="N54" s="1769"/>
      <c r="O54" s="1769"/>
      <c r="P54" s="1769"/>
      <c r="Q54" s="1769"/>
      <c r="R54" s="1769"/>
      <c r="S54" s="1769"/>
      <c r="T54" s="1769"/>
      <c r="U54" s="1769"/>
      <c r="V54" s="1769"/>
      <c r="W54" s="1769"/>
      <c r="X54" s="1769"/>
      <c r="Y54" s="1769"/>
      <c r="Z54" s="1769"/>
      <c r="AA54" s="1769"/>
      <c r="AB54" s="1769"/>
      <c r="AC54" s="1769"/>
      <c r="AD54" s="1000"/>
      <c r="AE54" s="1191"/>
      <c r="AF54" s="1191"/>
      <c r="AG54" s="1191"/>
      <c r="AH54" s="1191"/>
      <c r="AI54" s="1191"/>
      <c r="AJ54" s="1191"/>
      <c r="AK54" s="1191"/>
      <c r="AL54" s="1191"/>
      <c r="AM54" s="1191"/>
      <c r="AN54" s="1602"/>
      <c r="AO54" s="1525"/>
      <c r="AP54" s="501"/>
    </row>
    <row r="55" customFormat="false" ht="14.1" hidden="false" customHeight="true" outlineLevel="0" collapsed="false">
      <c r="A55" s="558"/>
      <c r="B55" s="1576"/>
      <c r="C55" s="995"/>
      <c r="D55" s="995"/>
      <c r="E55" s="995"/>
      <c r="F55" s="995"/>
      <c r="G55" s="995"/>
      <c r="H55" s="995"/>
      <c r="I55" s="995"/>
      <c r="J55" s="995"/>
      <c r="K55" s="995"/>
      <c r="L55" s="995"/>
      <c r="M55" s="995"/>
      <c r="N55" s="995"/>
      <c r="O55" s="995"/>
      <c r="P55" s="995"/>
      <c r="Q55" s="995"/>
      <c r="R55" s="995"/>
      <c r="S55" s="995"/>
      <c r="T55" s="995"/>
      <c r="U55" s="995"/>
      <c r="V55" s="995"/>
      <c r="W55" s="995"/>
      <c r="X55" s="995"/>
      <c r="Y55" s="995"/>
      <c r="Z55" s="995"/>
      <c r="AA55" s="995"/>
      <c r="AB55" s="995"/>
      <c r="AC55" s="1582"/>
      <c r="AD55" s="1000"/>
      <c r="AE55" s="1770"/>
      <c r="AF55" s="1770"/>
      <c r="AG55" s="1770"/>
      <c r="AH55" s="1770"/>
      <c r="AI55" s="1770"/>
      <c r="AJ55" s="1770"/>
      <c r="AK55" s="1770"/>
      <c r="AL55" s="1770"/>
      <c r="AM55" s="1770"/>
      <c r="AN55" s="1660"/>
      <c r="AO55" s="500"/>
      <c r="AP55" s="501"/>
    </row>
    <row r="56" customFormat="false" ht="12" hidden="false" customHeight="true" outlineLevel="0" collapsed="false">
      <c r="A56" s="558"/>
      <c r="B56" s="1593"/>
      <c r="C56" s="1000" t="s">
        <v>780</v>
      </c>
      <c r="D56" s="1000"/>
      <c r="E56" s="1771"/>
      <c r="F56" s="1771"/>
      <c r="G56" s="1771"/>
      <c r="H56" s="1771"/>
      <c r="I56" s="1771"/>
      <c r="J56" s="1771"/>
      <c r="K56" s="1771"/>
      <c r="L56" s="1771"/>
      <c r="M56" s="1771"/>
      <c r="N56" s="1771"/>
      <c r="O56" s="1771"/>
      <c r="P56" s="1771"/>
      <c r="Q56" s="1771"/>
      <c r="R56" s="1771"/>
      <c r="S56" s="1771"/>
      <c r="T56" s="1771"/>
      <c r="U56" s="1771"/>
      <c r="V56" s="1771"/>
      <c r="W56" s="1771"/>
      <c r="X56" s="1771"/>
      <c r="Y56" s="1771"/>
      <c r="Z56" s="1771"/>
      <c r="AA56" s="1771"/>
      <c r="AB56" s="1771"/>
      <c r="AC56" s="1772"/>
      <c r="AD56" s="1773"/>
      <c r="AE56" s="1000"/>
      <c r="AF56" s="1000"/>
      <c r="AG56" s="1000"/>
      <c r="AH56" s="1000"/>
      <c r="AI56" s="1000"/>
      <c r="AJ56" s="1000"/>
      <c r="AK56" s="1000"/>
      <c r="AL56" s="1000"/>
      <c r="AM56" s="1000"/>
      <c r="AN56" s="1774"/>
      <c r="AO56" s="1775"/>
      <c r="AP56" s="501"/>
    </row>
    <row r="57" customFormat="false" ht="12" hidden="false" customHeight="true" outlineLevel="0" collapsed="false">
      <c r="A57" s="558"/>
      <c r="B57" s="1593"/>
      <c r="C57" s="998"/>
      <c r="D57" s="1776" t="s">
        <v>268</v>
      </c>
      <c r="E57" s="995"/>
      <c r="F57" s="995"/>
      <c r="G57" s="995"/>
      <c r="H57" s="995"/>
      <c r="I57" s="995"/>
      <c r="J57" s="995"/>
      <c r="K57" s="995"/>
      <c r="L57" s="995"/>
      <c r="M57" s="995"/>
      <c r="N57" s="995"/>
      <c r="O57" s="995"/>
      <c r="P57" s="995"/>
      <c r="Q57" s="995"/>
      <c r="R57" s="995"/>
      <c r="S57" s="995"/>
      <c r="T57" s="995"/>
      <c r="U57" s="995"/>
      <c r="V57" s="995"/>
      <c r="W57" s="995"/>
      <c r="X57" s="995"/>
      <c r="Y57" s="995"/>
      <c r="Z57" s="995"/>
      <c r="AA57" s="1000"/>
      <c r="AB57" s="995"/>
      <c r="AC57" s="995"/>
      <c r="AD57" s="1592"/>
      <c r="AE57" s="995"/>
      <c r="AF57" s="995"/>
      <c r="AG57" s="995"/>
      <c r="AH57" s="995"/>
      <c r="AI57" s="995"/>
      <c r="AJ57" s="995"/>
      <c r="AK57" s="995"/>
      <c r="AL57" s="995"/>
      <c r="AM57" s="995"/>
      <c r="AN57" s="1777"/>
      <c r="AO57" s="574"/>
      <c r="AP57" s="501"/>
    </row>
    <row r="58" customFormat="false" ht="12" hidden="false" customHeight="true" outlineLevel="0" collapsed="false">
      <c r="A58" s="558"/>
      <c r="B58" s="1593"/>
      <c r="C58" s="1590"/>
      <c r="D58" s="1590"/>
      <c r="E58" s="1000"/>
      <c r="F58" s="1000"/>
      <c r="G58" s="1000"/>
      <c r="H58" s="1000"/>
      <c r="I58" s="1000"/>
      <c r="J58" s="1000"/>
      <c r="K58" s="1000"/>
      <c r="L58" s="1000"/>
      <c r="M58" s="1000"/>
      <c r="N58" s="1000"/>
      <c r="O58" s="1000"/>
      <c r="P58" s="1000"/>
      <c r="Q58" s="1000"/>
      <c r="R58" s="1000"/>
      <c r="S58" s="1000"/>
      <c r="T58" s="1000"/>
      <c r="U58" s="995"/>
      <c r="V58" s="995"/>
      <c r="W58" s="995"/>
      <c r="X58" s="1000"/>
      <c r="Y58" s="995"/>
      <c r="Z58" s="995"/>
      <c r="AA58" s="995"/>
      <c r="AB58" s="995"/>
      <c r="AC58" s="995"/>
      <c r="AD58" s="1592"/>
      <c r="AE58" s="1000"/>
      <c r="AF58" s="1778"/>
      <c r="AG58" s="1778"/>
      <c r="AH58" s="1778"/>
      <c r="AI58" s="1778"/>
      <c r="AJ58" s="1778"/>
      <c r="AK58" s="1778"/>
      <c r="AL58" s="1778"/>
      <c r="AM58" s="1778"/>
      <c r="AN58" s="1777"/>
      <c r="AO58" s="574"/>
      <c r="AP58" s="501"/>
    </row>
    <row r="59" customFormat="false" ht="14.1" hidden="false" customHeight="true" outlineLevel="0" collapsed="false">
      <c r="A59" s="558"/>
      <c r="B59" s="1593"/>
      <c r="C59" s="1590"/>
      <c r="D59" s="1759"/>
      <c r="E59" s="1181" t="s">
        <v>781</v>
      </c>
      <c r="F59" s="1181"/>
      <c r="G59" s="1181"/>
      <c r="H59" s="1181"/>
      <c r="I59" s="1181"/>
      <c r="J59" s="1181"/>
      <c r="K59" s="1181"/>
      <c r="L59" s="1181"/>
      <c r="M59" s="1181"/>
      <c r="N59" s="1181"/>
      <c r="O59" s="1181"/>
      <c r="P59" s="1181"/>
      <c r="Q59" s="1181"/>
      <c r="R59" s="1590"/>
      <c r="S59" s="1779"/>
      <c r="T59" s="1779"/>
      <c r="U59" s="1780"/>
      <c r="V59" s="1781"/>
      <c r="W59" s="1781"/>
      <c r="X59" s="1590"/>
      <c r="Y59" s="1590"/>
      <c r="Z59" s="1590"/>
      <c r="AA59" s="998"/>
      <c r="AB59" s="998"/>
      <c r="AC59" s="998"/>
      <c r="AD59" s="1782" t="s">
        <v>14</v>
      </c>
      <c r="AE59" s="1783" t="s">
        <v>782</v>
      </c>
      <c r="AF59" s="1783"/>
      <c r="AG59" s="1783"/>
      <c r="AH59" s="1783"/>
      <c r="AI59" s="1783"/>
      <c r="AJ59" s="1783"/>
      <c r="AK59" s="1783"/>
      <c r="AL59" s="1783"/>
      <c r="AM59" s="1783"/>
      <c r="AN59" s="1783"/>
      <c r="AO59" s="574"/>
      <c r="AP59" s="501"/>
    </row>
    <row r="60" customFormat="false" ht="13.5" hidden="false" customHeight="true" outlineLevel="0" collapsed="false">
      <c r="A60" s="558"/>
      <c r="B60" s="1576"/>
      <c r="C60" s="998"/>
      <c r="D60" s="998"/>
      <c r="E60" s="1590"/>
      <c r="F60" s="1590"/>
      <c r="G60" s="1590"/>
      <c r="H60" s="1590"/>
      <c r="I60" s="1590"/>
      <c r="J60" s="1590"/>
      <c r="K60" s="1590"/>
      <c r="L60" s="1590"/>
      <c r="M60" s="1590"/>
      <c r="N60" s="1590"/>
      <c r="O60" s="1590"/>
      <c r="P60" s="1590"/>
      <c r="Q60" s="1590"/>
      <c r="R60" s="1590"/>
      <c r="S60" s="1590"/>
      <c r="T60" s="1590"/>
      <c r="U60" s="998"/>
      <c r="V60" s="998"/>
      <c r="W60" s="998"/>
      <c r="X60" s="1181"/>
      <c r="Y60" s="998"/>
      <c r="Z60" s="998"/>
      <c r="AA60" s="998"/>
      <c r="AB60" s="998"/>
      <c r="AC60" s="998"/>
      <c r="AD60" s="1782"/>
      <c r="AE60" s="1783"/>
      <c r="AF60" s="1783"/>
      <c r="AG60" s="1783"/>
      <c r="AH60" s="1783"/>
      <c r="AI60" s="1783"/>
      <c r="AJ60" s="1783"/>
      <c r="AK60" s="1783"/>
      <c r="AL60" s="1783"/>
      <c r="AM60" s="1783"/>
      <c r="AN60" s="1783"/>
      <c r="AO60" s="500"/>
      <c r="AP60" s="501"/>
    </row>
    <row r="61" customFormat="false" ht="12" hidden="false" customHeight="true" outlineLevel="0" collapsed="false">
      <c r="B61" s="1576"/>
      <c r="C61" s="998"/>
      <c r="D61" s="998"/>
      <c r="E61" s="1759"/>
      <c r="F61" s="1759"/>
      <c r="G61" s="1759"/>
      <c r="H61" s="1759"/>
      <c r="I61" s="1759"/>
      <c r="J61" s="1759"/>
      <c r="K61" s="1759"/>
      <c r="L61" s="1590"/>
      <c r="M61" s="1590"/>
      <c r="N61" s="1590"/>
      <c r="O61" s="1784"/>
      <c r="P61" s="1784"/>
      <c r="Q61" s="1784"/>
      <c r="R61" s="1784"/>
      <c r="S61" s="1784"/>
      <c r="T61" s="1784"/>
      <c r="U61" s="1784"/>
      <c r="V61" s="1784"/>
      <c r="W61" s="1784"/>
      <c r="X61" s="1784"/>
      <c r="Y61" s="1784"/>
      <c r="Z61" s="1590"/>
      <c r="AA61" s="998"/>
      <c r="AB61" s="998"/>
      <c r="AC61" s="998"/>
      <c r="AD61" s="1785"/>
      <c r="AE61" s="1783"/>
      <c r="AF61" s="1783"/>
      <c r="AG61" s="1783"/>
      <c r="AH61" s="1783"/>
      <c r="AI61" s="1783"/>
      <c r="AJ61" s="1783"/>
      <c r="AK61" s="1783"/>
      <c r="AL61" s="1783"/>
      <c r="AM61" s="1783"/>
      <c r="AN61" s="1783"/>
      <c r="AO61" s="500"/>
      <c r="AP61" s="501"/>
    </row>
    <row r="62" customFormat="false" ht="14.1" hidden="false" customHeight="true" outlineLevel="0" collapsed="false">
      <c r="A62" s="558"/>
      <c r="B62" s="1576"/>
      <c r="C62" s="998"/>
      <c r="D62" s="998"/>
      <c r="E62" s="998"/>
      <c r="F62" s="998"/>
      <c r="G62" s="998"/>
      <c r="H62" s="998"/>
      <c r="I62" s="998"/>
      <c r="J62" s="998"/>
      <c r="K62" s="998"/>
      <c r="L62" s="998"/>
      <c r="M62" s="998"/>
      <c r="N62" s="998"/>
      <c r="O62" s="998"/>
      <c r="P62" s="998"/>
      <c r="Q62" s="998"/>
      <c r="R62" s="998"/>
      <c r="S62" s="998"/>
      <c r="T62" s="998"/>
      <c r="U62" s="998"/>
      <c r="V62" s="998"/>
      <c r="W62" s="998"/>
      <c r="X62" s="998"/>
      <c r="Y62" s="998"/>
      <c r="Z62" s="998"/>
      <c r="AA62" s="1590"/>
      <c r="AB62" s="998"/>
      <c r="AC62" s="998"/>
      <c r="AD62" s="1592"/>
      <c r="AE62" s="998"/>
      <c r="AF62" s="998"/>
      <c r="AG62" s="998"/>
      <c r="AH62" s="998"/>
      <c r="AI62" s="998"/>
      <c r="AJ62" s="998"/>
      <c r="AK62" s="998"/>
      <c r="AL62" s="998"/>
      <c r="AM62" s="998"/>
      <c r="AN62" s="1660"/>
      <c r="AO62" s="500"/>
      <c r="AP62" s="509"/>
      <c r="AQ62" s="1517"/>
      <c r="AR62" s="1517"/>
      <c r="AS62" s="1517"/>
    </row>
    <row r="63" customFormat="false" ht="14.1" hidden="false" customHeight="true" outlineLevel="0" collapsed="false">
      <c r="A63" s="558"/>
      <c r="B63" s="1576"/>
      <c r="C63" s="998"/>
      <c r="D63" s="998"/>
      <c r="E63" s="998"/>
      <c r="F63" s="998"/>
      <c r="G63" s="998"/>
      <c r="H63" s="998"/>
      <c r="I63" s="998"/>
      <c r="J63" s="998"/>
      <c r="K63" s="998"/>
      <c r="L63" s="998"/>
      <c r="M63" s="998"/>
      <c r="N63" s="998"/>
      <c r="O63" s="998"/>
      <c r="P63" s="998"/>
      <c r="Q63" s="998"/>
      <c r="R63" s="998"/>
      <c r="S63" s="998"/>
      <c r="T63" s="998"/>
      <c r="U63" s="998"/>
      <c r="V63" s="998"/>
      <c r="W63" s="998"/>
      <c r="X63" s="998"/>
      <c r="Y63" s="998"/>
      <c r="Z63" s="998"/>
      <c r="AA63" s="998"/>
      <c r="AB63" s="998"/>
      <c r="AC63" s="998"/>
      <c r="AD63" s="1592"/>
      <c r="AE63" s="998"/>
      <c r="AF63" s="998"/>
      <c r="AG63" s="998"/>
      <c r="AH63" s="998"/>
      <c r="AI63" s="998"/>
      <c r="AJ63" s="998"/>
      <c r="AK63" s="998"/>
      <c r="AL63" s="998"/>
      <c r="AM63" s="998"/>
      <c r="AN63" s="1660"/>
      <c r="AO63" s="500"/>
      <c r="AP63" s="568"/>
      <c r="AQ63" s="44"/>
      <c r="AR63" s="44"/>
      <c r="AS63" s="44"/>
    </row>
    <row r="64" customFormat="false" ht="14.1" hidden="false" customHeight="true" outlineLevel="0" collapsed="false">
      <c r="A64" s="558"/>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33"/>
      <c r="AE64" s="501"/>
      <c r="AF64" s="501"/>
      <c r="AG64" s="501"/>
      <c r="AH64" s="501"/>
      <c r="AI64" s="501"/>
      <c r="AJ64" s="501"/>
      <c r="AK64" s="501"/>
      <c r="AL64" s="501"/>
      <c r="AM64" s="501"/>
      <c r="AN64" s="534"/>
      <c r="AO64" s="500"/>
      <c r="AP64" s="568"/>
      <c r="AQ64" s="44"/>
      <c r="AR64" s="44"/>
      <c r="AS64" s="44"/>
    </row>
    <row r="65" customFormat="false" ht="14.1" hidden="false" customHeight="true" outlineLevel="0" collapsed="false">
      <c r="A65" s="558"/>
      <c r="B65" s="600"/>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1561"/>
      <c r="AE65" s="551"/>
      <c r="AF65" s="551"/>
      <c r="AG65" s="551"/>
      <c r="AH65" s="551"/>
      <c r="AI65" s="551"/>
      <c r="AJ65" s="551"/>
      <c r="AK65" s="551"/>
      <c r="AL65" s="551"/>
      <c r="AM65" s="551"/>
      <c r="AN65" s="552"/>
      <c r="AO65" s="500"/>
      <c r="AP65" s="501"/>
    </row>
    <row r="66" customFormat="false" ht="14.1" hidden="false" customHeight="true" outlineLevel="0" collapsed="false">
      <c r="E66" s="1551"/>
      <c r="F66" s="1551"/>
      <c r="G66" s="1551"/>
      <c r="H66" s="1551"/>
      <c r="I66" s="1551"/>
      <c r="J66" s="1551"/>
      <c r="K66" s="1551"/>
      <c r="L66" s="1551"/>
      <c r="M66" s="1551"/>
      <c r="N66" s="1551"/>
      <c r="O66" s="1551"/>
      <c r="P66" s="1551"/>
      <c r="Q66" s="1551"/>
      <c r="R66" s="1551"/>
      <c r="S66" s="1551"/>
      <c r="T66" s="1551"/>
      <c r="U66" s="1551"/>
      <c r="V66" s="1551"/>
      <c r="W66" s="1551"/>
      <c r="X66" s="1551"/>
      <c r="Y66" s="1551"/>
      <c r="Z66" s="1551"/>
      <c r="AA66" s="1551"/>
      <c r="AB66" s="1551"/>
      <c r="AC66" s="1551"/>
      <c r="AD66" s="1551"/>
      <c r="AE66" s="1551"/>
      <c r="AF66" s="1551"/>
      <c r="AG66" s="1551"/>
      <c r="AH66" s="1551"/>
      <c r="AI66" s="1551"/>
      <c r="AJ66" s="1551"/>
      <c r="AK66" s="1551"/>
      <c r="AL66" s="1551"/>
      <c r="AM66" s="1551"/>
      <c r="AN66" s="1551"/>
      <c r="AP66" s="501"/>
    </row>
  </sheetData>
  <mergeCells count="366">
    <mergeCell ref="B1:AN1"/>
    <mergeCell ref="AP1:AS1"/>
    <mergeCell ref="B3:AC3"/>
    <mergeCell ref="AD3:AN3"/>
    <mergeCell ref="AQ4:BM15"/>
    <mergeCell ref="AE5:AN9"/>
    <mergeCell ref="C8:AC8"/>
    <mergeCell ref="K9:M9"/>
    <mergeCell ref="W9:Y9"/>
    <mergeCell ref="D11:L11"/>
    <mergeCell ref="M11:U11"/>
    <mergeCell ref="V11:AD11"/>
    <mergeCell ref="AE11:AM11"/>
    <mergeCell ref="D12:L12"/>
    <mergeCell ref="M12:N12"/>
    <mergeCell ref="V12:W12"/>
    <mergeCell ref="AE12:AF12"/>
    <mergeCell ref="D13:E15"/>
    <mergeCell ref="F13:L13"/>
    <mergeCell ref="M13:N13"/>
    <mergeCell ref="V13:W13"/>
    <mergeCell ref="AE13:AF13"/>
    <mergeCell ref="F14:I15"/>
    <mergeCell ref="J14:L14"/>
    <mergeCell ref="M14:N14"/>
    <mergeCell ref="V14:W14"/>
    <mergeCell ref="AE14:AF14"/>
    <mergeCell ref="J15:L15"/>
    <mergeCell ref="M15:N15"/>
    <mergeCell ref="V15:W15"/>
    <mergeCell ref="AE15:AF15"/>
    <mergeCell ref="D16:E21"/>
    <mergeCell ref="F16:L17"/>
    <mergeCell ref="M16:N16"/>
    <mergeCell ref="V16:W16"/>
    <mergeCell ref="AE16:AF16"/>
    <mergeCell ref="M17:N17"/>
    <mergeCell ref="V17:W17"/>
    <mergeCell ref="AE17:AF17"/>
    <mergeCell ref="F18:I21"/>
    <mergeCell ref="J18:L19"/>
    <mergeCell ref="M18:N18"/>
    <mergeCell ref="V18:W18"/>
    <mergeCell ref="AE18:AF18"/>
    <mergeCell ref="M19:N19"/>
    <mergeCell ref="V19:W19"/>
    <mergeCell ref="AE19:AF19"/>
    <mergeCell ref="J20:L21"/>
    <mergeCell ref="M20:N20"/>
    <mergeCell ref="V20:W20"/>
    <mergeCell ref="AE20:AF20"/>
    <mergeCell ref="M21:N21"/>
    <mergeCell ref="V21:W21"/>
    <mergeCell ref="AE21:AF21"/>
    <mergeCell ref="D24:L24"/>
    <mergeCell ref="M24:AA24"/>
    <mergeCell ref="AB24:AM24"/>
    <mergeCell ref="D25:L25"/>
    <mergeCell ref="M25:N25"/>
    <mergeCell ref="O25:P25"/>
    <mergeCell ref="Q25:R25"/>
    <mergeCell ref="S25:T25"/>
    <mergeCell ref="U25:V25"/>
    <mergeCell ref="W25:X25"/>
    <mergeCell ref="Y25:AA25"/>
    <mergeCell ref="AB25:AG25"/>
    <mergeCell ref="AH25:AM25"/>
    <mergeCell ref="D26:D37"/>
    <mergeCell ref="E26:K26"/>
    <mergeCell ref="M26:N26"/>
    <mergeCell ref="O26:P26"/>
    <mergeCell ref="Q26:R26"/>
    <mergeCell ref="S26:T26"/>
    <mergeCell ref="U26:V26"/>
    <mergeCell ref="W26:X26"/>
    <mergeCell ref="Y26:AA26"/>
    <mergeCell ref="AB26:AD26"/>
    <mergeCell ref="AE26:AG26"/>
    <mergeCell ref="AH26:AM26"/>
    <mergeCell ref="E27:H27"/>
    <mergeCell ref="J27:K27"/>
    <mergeCell ref="M27:N27"/>
    <mergeCell ref="O27:P27"/>
    <mergeCell ref="Q27:R27"/>
    <mergeCell ref="S27:T27"/>
    <mergeCell ref="U27:V27"/>
    <mergeCell ref="W27:X27"/>
    <mergeCell ref="Y27:AA27"/>
    <mergeCell ref="AB27:AD27"/>
    <mergeCell ref="AE27:AG27"/>
    <mergeCell ref="AH27:AM27"/>
    <mergeCell ref="G28:H28"/>
    <mergeCell ref="J28:K28"/>
    <mergeCell ref="M28:N28"/>
    <mergeCell ref="O28:P28"/>
    <mergeCell ref="Q28:R28"/>
    <mergeCell ref="S28:T28"/>
    <mergeCell ref="U28:V28"/>
    <mergeCell ref="W28:X28"/>
    <mergeCell ref="Y28:AA28"/>
    <mergeCell ref="AB28:AD28"/>
    <mergeCell ref="AE28:AG28"/>
    <mergeCell ref="AH28:AM28"/>
    <mergeCell ref="G29:H29"/>
    <mergeCell ref="J29:K29"/>
    <mergeCell ref="M29:N29"/>
    <mergeCell ref="O29:P29"/>
    <mergeCell ref="Q29:R29"/>
    <mergeCell ref="S29:T29"/>
    <mergeCell ref="U29:V29"/>
    <mergeCell ref="W29:X29"/>
    <mergeCell ref="Y29:AA29"/>
    <mergeCell ref="AB29:AD29"/>
    <mergeCell ref="AE29:AG29"/>
    <mergeCell ref="AH29:AM29"/>
    <mergeCell ref="G30:H30"/>
    <mergeCell ref="J30:K30"/>
    <mergeCell ref="M30:N30"/>
    <mergeCell ref="O30:P30"/>
    <mergeCell ref="Q30:R30"/>
    <mergeCell ref="S30:T30"/>
    <mergeCell ref="U30:V30"/>
    <mergeCell ref="W30:X30"/>
    <mergeCell ref="Y30:AA30"/>
    <mergeCell ref="AB30:AD30"/>
    <mergeCell ref="AE30:AG30"/>
    <mergeCell ref="AH30:AM30"/>
    <mergeCell ref="G31:H31"/>
    <mergeCell ref="J31:K31"/>
    <mergeCell ref="M31:N31"/>
    <mergeCell ref="O31:P31"/>
    <mergeCell ref="Q31:R31"/>
    <mergeCell ref="S31:T31"/>
    <mergeCell ref="U31:V31"/>
    <mergeCell ref="W31:X31"/>
    <mergeCell ref="Y31:AA31"/>
    <mergeCell ref="AB31:AD31"/>
    <mergeCell ref="AE31:AG31"/>
    <mergeCell ref="AH31:AM31"/>
    <mergeCell ref="G32:H32"/>
    <mergeCell ref="J32:K32"/>
    <mergeCell ref="M32:N32"/>
    <mergeCell ref="O32:P32"/>
    <mergeCell ref="Q32:R32"/>
    <mergeCell ref="S32:T32"/>
    <mergeCell ref="U32:V32"/>
    <mergeCell ref="W32:X32"/>
    <mergeCell ref="Y32:AA32"/>
    <mergeCell ref="AB32:AD32"/>
    <mergeCell ref="AE32:AG32"/>
    <mergeCell ref="AH32:AM32"/>
    <mergeCell ref="G33:H33"/>
    <mergeCell ref="J33:K33"/>
    <mergeCell ref="M33:N33"/>
    <mergeCell ref="O33:P33"/>
    <mergeCell ref="Q33:R33"/>
    <mergeCell ref="S33:T33"/>
    <mergeCell ref="U33:V33"/>
    <mergeCell ref="W33:X33"/>
    <mergeCell ref="Y33:AA33"/>
    <mergeCell ref="AB33:AD33"/>
    <mergeCell ref="AE33:AG33"/>
    <mergeCell ref="AH33:AM33"/>
    <mergeCell ref="AR33:BM38"/>
    <mergeCell ref="G34:H34"/>
    <mergeCell ref="J34:K34"/>
    <mergeCell ref="M34:N34"/>
    <mergeCell ref="O34:P34"/>
    <mergeCell ref="Q34:R34"/>
    <mergeCell ref="S34:T34"/>
    <mergeCell ref="U34:V34"/>
    <mergeCell ref="W34:X34"/>
    <mergeCell ref="Y34:AA34"/>
    <mergeCell ref="AB34:AD34"/>
    <mergeCell ref="AE34:AG34"/>
    <mergeCell ref="AH34:AM34"/>
    <mergeCell ref="G35:H35"/>
    <mergeCell ref="J35:K35"/>
    <mergeCell ref="M35:N35"/>
    <mergeCell ref="O35:P35"/>
    <mergeCell ref="Q35:R35"/>
    <mergeCell ref="S35:T35"/>
    <mergeCell ref="U35:V35"/>
    <mergeCell ref="W35:X35"/>
    <mergeCell ref="Y35:AA35"/>
    <mergeCell ref="AB35:AD35"/>
    <mergeCell ref="AE35:AG35"/>
    <mergeCell ref="AH35:AM35"/>
    <mergeCell ref="E36:F36"/>
    <mergeCell ref="G36:H36"/>
    <mergeCell ref="J36:K36"/>
    <mergeCell ref="M36:N36"/>
    <mergeCell ref="O36:P36"/>
    <mergeCell ref="Q36:R36"/>
    <mergeCell ref="S36:T36"/>
    <mergeCell ref="U36:V36"/>
    <mergeCell ref="W36:X36"/>
    <mergeCell ref="Y36:AA36"/>
    <mergeCell ref="AB36:AD36"/>
    <mergeCell ref="AE36:AG36"/>
    <mergeCell ref="AH36:AM36"/>
    <mergeCell ref="E37:F37"/>
    <mergeCell ref="G37:H37"/>
    <mergeCell ref="J37:K37"/>
    <mergeCell ref="M37:N37"/>
    <mergeCell ref="O37:P37"/>
    <mergeCell ref="Q37:R37"/>
    <mergeCell ref="S37:T37"/>
    <mergeCell ref="U37:V37"/>
    <mergeCell ref="W37:X37"/>
    <mergeCell ref="Y37:AA37"/>
    <mergeCell ref="AB37:AD37"/>
    <mergeCell ref="AE37:AG37"/>
    <mergeCell ref="AH37:AM37"/>
    <mergeCell ref="D38:D49"/>
    <mergeCell ref="E38:K38"/>
    <mergeCell ref="M38:N38"/>
    <mergeCell ref="O38:P38"/>
    <mergeCell ref="Q38:R38"/>
    <mergeCell ref="S38:T38"/>
    <mergeCell ref="U38:V38"/>
    <mergeCell ref="W38:X38"/>
    <mergeCell ref="Y38:AA38"/>
    <mergeCell ref="AB38:AD38"/>
    <mergeCell ref="AE38:AG38"/>
    <mergeCell ref="AH38:AM38"/>
    <mergeCell ref="E39:H39"/>
    <mergeCell ref="J39:K39"/>
    <mergeCell ref="M39:N39"/>
    <mergeCell ref="O39:P39"/>
    <mergeCell ref="Q39:R39"/>
    <mergeCell ref="S39:T39"/>
    <mergeCell ref="U39:V39"/>
    <mergeCell ref="W39:X39"/>
    <mergeCell ref="Y39:AA39"/>
    <mergeCell ref="AB39:AD39"/>
    <mergeCell ref="AE39:AG39"/>
    <mergeCell ref="AH39:AM39"/>
    <mergeCell ref="G40:H40"/>
    <mergeCell ref="J40:K40"/>
    <mergeCell ref="M40:N40"/>
    <mergeCell ref="O40:P40"/>
    <mergeCell ref="Q40:R40"/>
    <mergeCell ref="S40:T40"/>
    <mergeCell ref="U40:V40"/>
    <mergeCell ref="W40:X40"/>
    <mergeCell ref="Y40:AA40"/>
    <mergeCell ref="AB40:AD40"/>
    <mergeCell ref="AE40:AG40"/>
    <mergeCell ref="AH40:AM40"/>
    <mergeCell ref="G41:H41"/>
    <mergeCell ref="J41:K41"/>
    <mergeCell ref="M41:N41"/>
    <mergeCell ref="O41:P41"/>
    <mergeCell ref="Q41:R41"/>
    <mergeCell ref="S41:T41"/>
    <mergeCell ref="U41:V41"/>
    <mergeCell ref="W41:X41"/>
    <mergeCell ref="Y41:AA41"/>
    <mergeCell ref="AB41:AD41"/>
    <mergeCell ref="AE41:AG41"/>
    <mergeCell ref="AH41:AM41"/>
    <mergeCell ref="G42:H42"/>
    <mergeCell ref="J42:K42"/>
    <mergeCell ref="M42:N42"/>
    <mergeCell ref="O42:P42"/>
    <mergeCell ref="Q42:R42"/>
    <mergeCell ref="S42:T42"/>
    <mergeCell ref="U42:V42"/>
    <mergeCell ref="W42:X42"/>
    <mergeCell ref="Y42:AA42"/>
    <mergeCell ref="AB42:AD42"/>
    <mergeCell ref="AE42:AG42"/>
    <mergeCell ref="AH42:AM42"/>
    <mergeCell ref="G43:H43"/>
    <mergeCell ref="J43:K43"/>
    <mergeCell ref="M43:N43"/>
    <mergeCell ref="O43:P43"/>
    <mergeCell ref="Q43:R43"/>
    <mergeCell ref="S43:T43"/>
    <mergeCell ref="U43:V43"/>
    <mergeCell ref="W43:X43"/>
    <mergeCell ref="Y43:AA43"/>
    <mergeCell ref="AB43:AD43"/>
    <mergeCell ref="AE43:AG43"/>
    <mergeCell ref="AH43:AM43"/>
    <mergeCell ref="G44:H44"/>
    <mergeCell ref="J44:K44"/>
    <mergeCell ref="M44:N44"/>
    <mergeCell ref="O44:P44"/>
    <mergeCell ref="Q44:R44"/>
    <mergeCell ref="S44:T44"/>
    <mergeCell ref="U44:V44"/>
    <mergeCell ref="W44:X44"/>
    <mergeCell ref="Y44:AA44"/>
    <mergeCell ref="AB44:AD44"/>
    <mergeCell ref="AE44:AG44"/>
    <mergeCell ref="AH44:AM44"/>
    <mergeCell ref="G45:H45"/>
    <mergeCell ref="J45:K45"/>
    <mergeCell ref="M45:N45"/>
    <mergeCell ref="O45:P45"/>
    <mergeCell ref="Q45:R45"/>
    <mergeCell ref="S45:T45"/>
    <mergeCell ref="U45:V45"/>
    <mergeCell ref="W45:X45"/>
    <mergeCell ref="Y45:AA45"/>
    <mergeCell ref="AB45:AD45"/>
    <mergeCell ref="AE45:AG45"/>
    <mergeCell ref="AH45:AM45"/>
    <mergeCell ref="G46:H46"/>
    <mergeCell ref="J46:K46"/>
    <mergeCell ref="M46:N46"/>
    <mergeCell ref="O46:P46"/>
    <mergeCell ref="Q46:R46"/>
    <mergeCell ref="S46:T46"/>
    <mergeCell ref="U46:V46"/>
    <mergeCell ref="W46:X46"/>
    <mergeCell ref="Y46:AA46"/>
    <mergeCell ref="AE46:AG46"/>
    <mergeCell ref="AH46:AM46"/>
    <mergeCell ref="G47:H47"/>
    <mergeCell ref="J47:K47"/>
    <mergeCell ref="M47:N47"/>
    <mergeCell ref="O47:P47"/>
    <mergeCell ref="Q47:R47"/>
    <mergeCell ref="S47:T47"/>
    <mergeCell ref="U47:V47"/>
    <mergeCell ref="W47:X47"/>
    <mergeCell ref="Y47:AA47"/>
    <mergeCell ref="AB47:AD47"/>
    <mergeCell ref="AE47:AG47"/>
    <mergeCell ref="AH47:AM47"/>
    <mergeCell ref="E48:F48"/>
    <mergeCell ref="G48:H48"/>
    <mergeCell ref="J48:K48"/>
    <mergeCell ref="M48:N48"/>
    <mergeCell ref="O48:P48"/>
    <mergeCell ref="Q48:R48"/>
    <mergeCell ref="S48:T48"/>
    <mergeCell ref="U48:V48"/>
    <mergeCell ref="W48:X48"/>
    <mergeCell ref="Y48:AA48"/>
    <mergeCell ref="AB48:AD48"/>
    <mergeCell ref="AE48:AG48"/>
    <mergeCell ref="AH48:AM48"/>
    <mergeCell ref="E49:F49"/>
    <mergeCell ref="G49:H49"/>
    <mergeCell ref="J49:K49"/>
    <mergeCell ref="M49:N49"/>
    <mergeCell ref="O49:P49"/>
    <mergeCell ref="Q49:R49"/>
    <mergeCell ref="S49:T49"/>
    <mergeCell ref="U49:V49"/>
    <mergeCell ref="W49:X49"/>
    <mergeCell ref="Y49:AA49"/>
    <mergeCell ref="AB49:AD49"/>
    <mergeCell ref="AE49:AG49"/>
    <mergeCell ref="AH49:AM49"/>
    <mergeCell ref="E51:AC51"/>
    <mergeCell ref="E52:AC52"/>
    <mergeCell ref="E53:AC53"/>
    <mergeCell ref="AE53:AM54"/>
    <mergeCell ref="E54:AC54"/>
    <mergeCell ref="AD59:AD60"/>
    <mergeCell ref="AE59:AN61"/>
  </mergeCells>
  <hyperlinks>
    <hyperlink ref="AP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1" man="true" max="65535" min="0"/>
  </colBreaks>
  <drawing r:id="rId1"/>
</worksheet>
</file>

<file path=xl/worksheets/sheet14.xml><?xml version="1.0" encoding="utf-8"?>
<worksheet xmlns="http://schemas.openxmlformats.org/spreadsheetml/2006/main" xmlns:r="http://schemas.openxmlformats.org/officeDocument/2006/relationships">
  <sheetPr filterMode="false">
    <tabColor rgb="FFFFCCFF"/>
    <pageSetUpPr fitToPage="false"/>
  </sheetPr>
  <dimension ref="A1:BV96"/>
  <sheetViews>
    <sheetView showFormulas="false" showGridLines="false" showRowColHeaders="true" showZeros="true" rightToLeft="false" tabSelected="false" showOutlineSymbols="true" defaultGridColor="true" view="pageBreakPreview" topLeftCell="A1" colorId="64" zoomScale="85" zoomScaleNormal="85" zoomScalePageLayoutView="85" workbookViewId="0">
      <selection pane="topLeft" activeCell="AQ6" activeCellId="0" sqref="AQ6"/>
    </sheetView>
  </sheetViews>
  <sheetFormatPr defaultRowHeight="12" zeroHeight="false" outlineLevelRow="0" outlineLevelCol="0"/>
  <cols>
    <col collapsed="false" customWidth="true" hidden="false" outlineLevel="0" max="1" min="1" style="495" width="1.5"/>
    <col collapsed="false" customWidth="true" hidden="false" outlineLevel="0" max="27" min="2" style="495" width="2.37"/>
    <col collapsed="false" customWidth="true" hidden="false" outlineLevel="0" max="28" min="28" style="501" width="7.51"/>
    <col collapsed="false" customWidth="true" hidden="false" outlineLevel="0" max="29" min="29" style="501" width="3.88"/>
    <col collapsed="false" customWidth="true" hidden="false" outlineLevel="0" max="38" min="30" style="495" width="2.37"/>
    <col collapsed="false" customWidth="true" hidden="false" outlineLevel="0" max="41" min="39" style="495" width="5"/>
    <col collapsed="false" customWidth="true" hidden="false" outlineLevel="0" max="64" min="42" style="495" width="2.37"/>
    <col collapsed="false" customWidth="true" hidden="false" outlineLevel="0" max="86" min="65" style="495" width="2.63"/>
    <col collapsed="false" customWidth="true" hidden="false" outlineLevel="0" max="1025" min="87" style="495" width="8"/>
  </cols>
  <sheetData>
    <row r="1" customFormat="false" ht="14.1" hidden="false" customHeight="true" outlineLevel="0" collapsed="false">
      <c r="B1" s="496" t="s">
        <v>783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554"/>
      <c r="AO1" s="554"/>
      <c r="AP1" s="497" t="s">
        <v>231</v>
      </c>
      <c r="AQ1" s="497"/>
      <c r="AR1" s="497"/>
      <c r="AS1" s="497"/>
      <c r="AT1" s="554"/>
      <c r="AU1" s="554"/>
      <c r="AV1" s="554"/>
      <c r="AW1" s="554"/>
      <c r="AX1" s="554"/>
    </row>
    <row r="2" customFormat="false" ht="5.1" hidden="false" customHeight="true" outlineLevel="0" collapsed="false"/>
    <row r="3" customFormat="false" ht="14.1" hidden="false" customHeight="true" outlineLevel="0" collapsed="false">
      <c r="B3" s="1786" t="s">
        <v>690</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499" t="s">
        <v>233</v>
      </c>
      <c r="AD3" s="499"/>
      <c r="AE3" s="499"/>
      <c r="AF3" s="499"/>
      <c r="AG3" s="499"/>
      <c r="AH3" s="499"/>
      <c r="AI3" s="499"/>
      <c r="AJ3" s="499"/>
      <c r="AK3" s="499"/>
      <c r="AL3" s="499"/>
      <c r="AM3" s="499"/>
      <c r="AN3" s="517"/>
      <c r="AO3" s="518"/>
      <c r="AP3" s="518"/>
      <c r="AQ3" s="1461"/>
      <c r="AR3" s="1461"/>
      <c r="AS3" s="1461"/>
      <c r="AT3" s="1461"/>
      <c r="AU3" s="1461"/>
      <c r="AV3" s="1461"/>
      <c r="AW3" s="1461"/>
      <c r="AX3" s="1461"/>
    </row>
    <row r="4" customFormat="false" ht="14.1" hidden="false" customHeight="true" outlineLevel="0" collapsed="false">
      <c r="A4" s="558"/>
      <c r="B4" s="519"/>
      <c r="C4" s="1571" t="s">
        <v>784</v>
      </c>
      <c r="D4" s="1571"/>
      <c r="E4" s="1571"/>
      <c r="F4" s="1571"/>
      <c r="G4" s="1571"/>
      <c r="H4" s="1571"/>
      <c r="I4" s="1571"/>
      <c r="J4" s="1571"/>
      <c r="K4" s="1571"/>
      <c r="L4" s="1571"/>
      <c r="M4" s="1571"/>
      <c r="N4" s="1571"/>
      <c r="O4" s="1571"/>
      <c r="P4" s="1571"/>
      <c r="Q4" s="1571"/>
      <c r="R4" s="1571"/>
      <c r="S4" s="1571"/>
      <c r="T4" s="1571"/>
      <c r="U4" s="1571"/>
      <c r="V4" s="1571"/>
      <c r="W4" s="1571"/>
      <c r="X4" s="1571"/>
      <c r="Y4" s="1571"/>
      <c r="Z4" s="1571"/>
      <c r="AA4" s="1571"/>
      <c r="AB4" s="1571"/>
      <c r="AC4" s="1787"/>
      <c r="AD4" s="1788"/>
      <c r="AE4" s="1789"/>
      <c r="AF4" s="1789"/>
      <c r="AG4" s="1789"/>
      <c r="AH4" s="1789"/>
      <c r="AI4" s="1789"/>
      <c r="AJ4" s="1789"/>
      <c r="AK4" s="1789"/>
      <c r="AL4" s="1789"/>
      <c r="AM4" s="1790"/>
      <c r="AN4" s="1791"/>
      <c r="AO4" s="1792"/>
      <c r="AP4" s="501"/>
      <c r="AQ4" s="1793"/>
      <c r="AR4" s="1793"/>
      <c r="AS4" s="1793"/>
      <c r="AT4" s="1793"/>
      <c r="AU4" s="1793"/>
      <c r="AV4" s="1793"/>
      <c r="AW4" s="1793"/>
      <c r="AX4" s="1793"/>
      <c r="AY4" s="1793"/>
      <c r="AZ4" s="1793"/>
      <c r="BA4" s="1793"/>
      <c r="BB4" s="1793"/>
      <c r="BC4" s="1793"/>
      <c r="BD4" s="1793"/>
      <c r="BE4" s="1793"/>
      <c r="BF4" s="1793"/>
      <c r="BG4" s="1793"/>
      <c r="BH4" s="1793"/>
    </row>
    <row r="5" customFormat="false" ht="14.1" hidden="false" customHeight="true" outlineLevel="0" collapsed="false">
      <c r="A5" s="1794"/>
      <c r="B5" s="519"/>
      <c r="C5" s="995"/>
      <c r="D5" s="1578" t="s">
        <v>785</v>
      </c>
      <c r="E5" s="1578"/>
      <c r="F5" s="1578"/>
      <c r="G5" s="1578"/>
      <c r="H5" s="1578"/>
      <c r="I5" s="1578"/>
      <c r="J5" s="1578"/>
      <c r="K5" s="1578"/>
      <c r="L5" s="1578"/>
      <c r="M5" s="1578"/>
      <c r="N5" s="1578"/>
      <c r="O5" s="1578"/>
      <c r="P5" s="1578"/>
      <c r="Q5" s="1578"/>
      <c r="R5" s="1000"/>
      <c r="S5" s="1568"/>
      <c r="T5" s="1568"/>
      <c r="U5" s="1569"/>
      <c r="V5" s="1570"/>
      <c r="W5" s="1570"/>
      <c r="X5" s="1000"/>
      <c r="Y5" s="1000"/>
      <c r="Z5" s="1000"/>
      <c r="AA5" s="1000"/>
      <c r="AB5" s="998"/>
      <c r="AC5" s="1782" t="s">
        <v>14</v>
      </c>
      <c r="AD5" s="1777" t="s">
        <v>786</v>
      </c>
      <c r="AE5" s="1777"/>
      <c r="AF5" s="1777"/>
      <c r="AG5" s="1777"/>
      <c r="AH5" s="1777"/>
      <c r="AI5" s="1777"/>
      <c r="AJ5" s="1777"/>
      <c r="AK5" s="1777"/>
      <c r="AL5" s="1777"/>
      <c r="AM5" s="1777"/>
      <c r="AN5" s="1795"/>
      <c r="AO5" s="1189"/>
      <c r="AP5" s="501"/>
      <c r="AQ5" s="1793"/>
      <c r="AR5" s="1793"/>
      <c r="AS5" s="1793"/>
      <c r="AT5" s="1793"/>
      <c r="AU5" s="1793"/>
      <c r="AV5" s="1793"/>
      <c r="AW5" s="1793"/>
      <c r="AX5" s="1793"/>
      <c r="AY5" s="1793"/>
      <c r="AZ5" s="1793"/>
      <c r="BA5" s="1793"/>
      <c r="BB5" s="1793"/>
      <c r="BC5" s="1793"/>
      <c r="BD5" s="1793"/>
      <c r="BE5" s="1793"/>
      <c r="BF5" s="1793"/>
      <c r="BG5" s="1793"/>
      <c r="BH5" s="1793"/>
    </row>
    <row r="6" customFormat="false" ht="14.1" hidden="false" customHeight="true" outlineLevel="0" collapsed="false">
      <c r="A6" s="1794"/>
      <c r="B6" s="519"/>
      <c r="C6" s="995"/>
      <c r="D6" s="1578"/>
      <c r="E6" s="1578"/>
      <c r="F6" s="1578"/>
      <c r="G6" s="1578"/>
      <c r="H6" s="1578"/>
      <c r="I6" s="1578"/>
      <c r="J6" s="1578"/>
      <c r="K6" s="1578"/>
      <c r="L6" s="1578"/>
      <c r="M6" s="1578"/>
      <c r="N6" s="1578"/>
      <c r="O6" s="1578"/>
      <c r="P6" s="1578"/>
      <c r="Q6" s="1578"/>
      <c r="R6" s="1000"/>
      <c r="S6" s="1568"/>
      <c r="T6" s="1568"/>
      <c r="U6" s="1569"/>
      <c r="V6" s="1570"/>
      <c r="W6" s="1570"/>
      <c r="X6" s="1000"/>
      <c r="Y6" s="1000"/>
      <c r="Z6" s="1000"/>
      <c r="AA6" s="1000"/>
      <c r="AB6" s="998"/>
      <c r="AC6" s="1782"/>
      <c r="AD6" s="1777"/>
      <c r="AE6" s="1777"/>
      <c r="AF6" s="1777"/>
      <c r="AG6" s="1777"/>
      <c r="AH6" s="1777"/>
      <c r="AI6" s="1777"/>
      <c r="AJ6" s="1777"/>
      <c r="AK6" s="1777"/>
      <c r="AL6" s="1777"/>
      <c r="AM6" s="1777"/>
      <c r="AN6" s="1795"/>
      <c r="AO6" s="1189"/>
      <c r="AP6" s="501"/>
      <c r="AQ6" s="1793"/>
      <c r="AR6" s="1793"/>
      <c r="AS6" s="1793"/>
      <c r="AT6" s="1793"/>
      <c r="AU6" s="1793"/>
      <c r="AV6" s="1793"/>
      <c r="AW6" s="1793"/>
      <c r="AX6" s="1793"/>
      <c r="AY6" s="1793"/>
      <c r="AZ6" s="1793"/>
      <c r="BA6" s="1793"/>
      <c r="BB6" s="1793"/>
      <c r="BC6" s="1793"/>
      <c r="BD6" s="1793"/>
      <c r="BE6" s="1793"/>
      <c r="BF6" s="1793"/>
      <c r="BG6" s="1793"/>
      <c r="BH6" s="1793"/>
    </row>
    <row r="7" customFormat="false" ht="14.1" hidden="false" customHeight="true" outlineLevel="0" collapsed="false">
      <c r="A7" s="1794"/>
      <c r="B7" s="519"/>
      <c r="C7" s="1000" t="s">
        <v>787</v>
      </c>
      <c r="D7" s="995"/>
      <c r="E7" s="1000"/>
      <c r="F7" s="1000"/>
      <c r="G7" s="1000"/>
      <c r="H7" s="1000"/>
      <c r="I7" s="1000"/>
      <c r="J7" s="1000"/>
      <c r="K7" s="1000"/>
      <c r="L7" s="1000"/>
      <c r="M7" s="1000"/>
      <c r="N7" s="1000"/>
      <c r="O7" s="1000"/>
      <c r="P7" s="1000"/>
      <c r="Q7" s="1000"/>
      <c r="R7" s="1000"/>
      <c r="S7" s="1000"/>
      <c r="T7" s="1000"/>
      <c r="U7" s="995"/>
      <c r="V7" s="995"/>
      <c r="W7" s="995"/>
      <c r="X7" s="1578"/>
      <c r="Y7" s="995"/>
      <c r="Z7" s="995"/>
      <c r="AA7" s="995"/>
      <c r="AB7" s="998"/>
      <c r="AC7" s="1782"/>
      <c r="AD7" s="1777"/>
      <c r="AE7" s="1777"/>
      <c r="AF7" s="1777"/>
      <c r="AG7" s="1777"/>
      <c r="AH7" s="1777"/>
      <c r="AI7" s="1777"/>
      <c r="AJ7" s="1777"/>
      <c r="AK7" s="1777"/>
      <c r="AL7" s="1777"/>
      <c r="AM7" s="1777"/>
      <c r="AN7" s="1795"/>
      <c r="AO7" s="1189"/>
      <c r="AP7" s="501"/>
      <c r="AQ7" s="1793"/>
      <c r="AR7" s="1793"/>
      <c r="AS7" s="1793"/>
      <c r="AT7" s="1793"/>
      <c r="AU7" s="1793"/>
      <c r="AV7" s="1793"/>
      <c r="AW7" s="1793"/>
      <c r="AX7" s="1793"/>
      <c r="AY7" s="1793"/>
      <c r="AZ7" s="1793"/>
      <c r="BA7" s="1793"/>
      <c r="BB7" s="1793"/>
      <c r="BC7" s="1793"/>
      <c r="BD7" s="1793"/>
      <c r="BE7" s="1793"/>
      <c r="BF7" s="1793"/>
      <c r="BG7" s="1793"/>
      <c r="BH7" s="1793"/>
    </row>
    <row r="8" customFormat="false" ht="14.1" hidden="false" customHeight="true" outlineLevel="0" collapsed="false">
      <c r="A8" s="1794"/>
      <c r="B8" s="519"/>
      <c r="C8" s="1000"/>
      <c r="D8" s="995" t="s">
        <v>788</v>
      </c>
      <c r="E8" s="1000"/>
      <c r="F8" s="1000"/>
      <c r="G8" s="1000"/>
      <c r="H8" s="1000"/>
      <c r="I8" s="1000"/>
      <c r="J8" s="1000"/>
      <c r="K8" s="1000"/>
      <c r="L8" s="1000"/>
      <c r="M8" s="1000"/>
      <c r="N8" s="1000"/>
      <c r="O8" s="1000"/>
      <c r="P8" s="1000"/>
      <c r="Q8" s="1000"/>
      <c r="R8" s="1000"/>
      <c r="S8" s="1000"/>
      <c r="T8" s="1000"/>
      <c r="U8" s="1796" t="s">
        <v>789</v>
      </c>
      <c r="V8" s="1796"/>
      <c r="W8" s="1796"/>
      <c r="X8" s="1796"/>
      <c r="Y8" s="1346" t="s">
        <v>790</v>
      </c>
      <c r="Z8" s="995"/>
      <c r="AA8" s="995"/>
      <c r="AB8" s="998"/>
      <c r="AC8" s="1797"/>
      <c r="AD8" s="1798"/>
      <c r="AE8" s="1798"/>
      <c r="AF8" s="1798"/>
      <c r="AG8" s="1798"/>
      <c r="AH8" s="1798"/>
      <c r="AI8" s="1798"/>
      <c r="AJ8" s="1798"/>
      <c r="AK8" s="1798"/>
      <c r="AL8" s="1798"/>
      <c r="AM8" s="1777"/>
      <c r="AN8" s="1795"/>
      <c r="AO8" s="1189"/>
      <c r="AP8" s="501"/>
      <c r="AQ8" s="1793"/>
      <c r="AR8" s="1793"/>
      <c r="AS8" s="1793"/>
      <c r="AT8" s="1793"/>
      <c r="AU8" s="1793"/>
      <c r="AV8" s="1793"/>
      <c r="AW8" s="1793"/>
      <c r="AX8" s="1793"/>
      <c r="AY8" s="1793"/>
      <c r="AZ8" s="1793"/>
      <c r="BA8" s="1793"/>
      <c r="BB8" s="1793"/>
      <c r="BC8" s="1793"/>
      <c r="BD8" s="1793"/>
      <c r="BE8" s="1793"/>
      <c r="BF8" s="1793"/>
      <c r="BG8" s="1793"/>
      <c r="BH8" s="1793"/>
    </row>
    <row r="9" customFormat="false" ht="14.1" hidden="false" customHeight="true" outlineLevel="0" collapsed="false">
      <c r="A9" s="1794"/>
      <c r="B9" s="519"/>
      <c r="C9" s="1799"/>
      <c r="D9" s="1800" t="s">
        <v>791</v>
      </c>
      <c r="E9" s="1800"/>
      <c r="F9" s="1800"/>
      <c r="G9" s="1800"/>
      <c r="H9" s="1800"/>
      <c r="I9" s="1800"/>
      <c r="J9" s="1625" t="s">
        <v>792</v>
      </c>
      <c r="K9" s="1625"/>
      <c r="L9" s="1625"/>
      <c r="M9" s="1625"/>
      <c r="N9" s="1625"/>
      <c r="O9" s="1625"/>
      <c r="P9" s="1625"/>
      <c r="Q9" s="1625"/>
      <c r="R9" s="1625"/>
      <c r="S9" s="1625"/>
      <c r="T9" s="1625"/>
      <c r="U9" s="1801" t="s">
        <v>791</v>
      </c>
      <c r="V9" s="1801"/>
      <c r="W9" s="1801"/>
      <c r="X9" s="1801"/>
      <c r="Y9" s="1801"/>
      <c r="Z9" s="1801"/>
      <c r="AA9" s="1625"/>
      <c r="AB9" s="1802" t="s">
        <v>792</v>
      </c>
      <c r="AC9" s="1802"/>
      <c r="AD9" s="1802"/>
      <c r="AE9" s="1802"/>
      <c r="AF9" s="1802"/>
      <c r="AG9" s="1802"/>
      <c r="AH9" s="1802"/>
      <c r="AI9" s="1802"/>
      <c r="AJ9" s="1802"/>
      <c r="AK9" s="1802"/>
      <c r="AL9" s="1802"/>
      <c r="AM9" s="1774"/>
      <c r="AN9" s="1791"/>
      <c r="AO9" s="1792"/>
      <c r="AP9" s="501"/>
      <c r="AQ9" s="1793"/>
      <c r="AR9" s="1793"/>
      <c r="AS9" s="1793"/>
      <c r="AT9" s="1793"/>
      <c r="AU9" s="1793"/>
      <c r="AV9" s="1793"/>
      <c r="AW9" s="1793"/>
      <c r="AX9" s="1793"/>
      <c r="AY9" s="1793"/>
      <c r="AZ9" s="1793"/>
      <c r="BA9" s="1793"/>
      <c r="BB9" s="1793"/>
      <c r="BC9" s="1793"/>
      <c r="BD9" s="1793"/>
      <c r="BE9" s="1793"/>
      <c r="BF9" s="1793"/>
      <c r="BG9" s="1793"/>
      <c r="BH9" s="1793"/>
      <c r="BI9" s="1471"/>
      <c r="BJ9" s="1471"/>
      <c r="BK9" s="1471"/>
      <c r="BL9" s="1471"/>
      <c r="BM9" s="1471"/>
      <c r="BN9" s="1471"/>
    </row>
    <row r="10" customFormat="false" ht="14.1" hidden="false" customHeight="true" outlineLevel="0" collapsed="false">
      <c r="A10" s="1794"/>
      <c r="B10" s="519"/>
      <c r="C10" s="1799"/>
      <c r="D10" s="1803"/>
      <c r="E10" s="1803"/>
      <c r="F10" s="1803"/>
      <c r="G10" s="1803"/>
      <c r="H10" s="1803"/>
      <c r="I10" s="1803"/>
      <c r="J10" s="1804"/>
      <c r="K10" s="1804"/>
      <c r="L10" s="1804"/>
      <c r="M10" s="1804"/>
      <c r="N10" s="1804"/>
      <c r="O10" s="1804"/>
      <c r="P10" s="1804"/>
      <c r="Q10" s="1804"/>
      <c r="R10" s="1804"/>
      <c r="S10" s="1804"/>
      <c r="T10" s="1804"/>
      <c r="U10" s="1805"/>
      <c r="V10" s="1805"/>
      <c r="W10" s="1805"/>
      <c r="X10" s="1805"/>
      <c r="Y10" s="1805"/>
      <c r="Z10" s="1805"/>
      <c r="AA10" s="1806"/>
      <c r="AB10" s="1807"/>
      <c r="AC10" s="1807"/>
      <c r="AD10" s="1807"/>
      <c r="AE10" s="1807"/>
      <c r="AF10" s="1807"/>
      <c r="AG10" s="1807"/>
      <c r="AH10" s="1807"/>
      <c r="AI10" s="1807"/>
      <c r="AJ10" s="1807"/>
      <c r="AK10" s="1807"/>
      <c r="AL10" s="1807"/>
      <c r="AM10" s="1774"/>
      <c r="AN10" s="1791"/>
      <c r="AO10" s="1792"/>
      <c r="AP10" s="501"/>
      <c r="AQ10" s="1793"/>
      <c r="AR10" s="1793"/>
      <c r="AS10" s="1793"/>
      <c r="AT10" s="1793"/>
      <c r="AU10" s="1793"/>
      <c r="AV10" s="1793"/>
      <c r="AW10" s="1793"/>
      <c r="AX10" s="1793"/>
      <c r="AY10" s="1793"/>
      <c r="AZ10" s="1793"/>
      <c r="BA10" s="1793"/>
      <c r="BB10" s="1793"/>
      <c r="BC10" s="1793"/>
      <c r="BD10" s="1793"/>
      <c r="BE10" s="1793"/>
      <c r="BF10" s="1793"/>
      <c r="BG10" s="1793"/>
      <c r="BH10" s="1793"/>
      <c r="BI10" s="558"/>
      <c r="BJ10" s="558"/>
      <c r="BK10" s="558"/>
      <c r="BL10" s="558"/>
      <c r="BM10" s="558"/>
      <c r="BN10" s="558"/>
    </row>
    <row r="11" customFormat="false" ht="14.1" hidden="false" customHeight="true" outlineLevel="0" collapsed="false">
      <c r="A11" s="1794"/>
      <c r="B11" s="519"/>
      <c r="C11" s="1799"/>
      <c r="D11" s="1808"/>
      <c r="E11" s="1808"/>
      <c r="F11" s="1808"/>
      <c r="G11" s="1808"/>
      <c r="H11" s="1808"/>
      <c r="I11" s="1808"/>
      <c r="J11" s="1809"/>
      <c r="K11" s="1809"/>
      <c r="L11" s="1809"/>
      <c r="M11" s="1809"/>
      <c r="N11" s="1809"/>
      <c r="O11" s="1809"/>
      <c r="P11" s="1809"/>
      <c r="Q11" s="1809"/>
      <c r="R11" s="1809"/>
      <c r="S11" s="1809"/>
      <c r="T11" s="1809"/>
      <c r="U11" s="1810"/>
      <c r="V11" s="1810"/>
      <c r="W11" s="1810"/>
      <c r="X11" s="1810"/>
      <c r="Y11" s="1810"/>
      <c r="Z11" s="1810"/>
      <c r="AA11" s="1811"/>
      <c r="AB11" s="1812"/>
      <c r="AC11" s="1812"/>
      <c r="AD11" s="1812"/>
      <c r="AE11" s="1812"/>
      <c r="AF11" s="1812"/>
      <c r="AG11" s="1812"/>
      <c r="AH11" s="1812"/>
      <c r="AI11" s="1812"/>
      <c r="AJ11" s="1812"/>
      <c r="AK11" s="1812"/>
      <c r="AL11" s="1812"/>
      <c r="AM11" s="1774"/>
      <c r="AN11" s="1791"/>
      <c r="AO11" s="1792"/>
      <c r="AP11" s="501"/>
      <c r="AQ11" s="1793"/>
      <c r="AR11" s="1793"/>
      <c r="AS11" s="1793"/>
      <c r="AT11" s="1793"/>
      <c r="AU11" s="1793"/>
      <c r="AV11" s="1793"/>
      <c r="AW11" s="1793"/>
      <c r="AX11" s="1793"/>
      <c r="AY11" s="1793"/>
      <c r="AZ11" s="1793"/>
      <c r="BA11" s="1793"/>
      <c r="BB11" s="1793"/>
      <c r="BC11" s="1793"/>
      <c r="BD11" s="1793"/>
      <c r="BE11" s="1793"/>
      <c r="BF11" s="1793"/>
      <c r="BG11" s="1793"/>
      <c r="BH11" s="1793"/>
      <c r="BI11" s="558"/>
      <c r="BJ11" s="558"/>
      <c r="BK11" s="558"/>
      <c r="BL11" s="558"/>
      <c r="BM11" s="558"/>
      <c r="BN11" s="558"/>
    </row>
    <row r="12" customFormat="false" ht="14.1" hidden="false" customHeight="true" outlineLevel="0" collapsed="false">
      <c r="A12" s="1794"/>
      <c r="B12" s="519"/>
      <c r="C12" s="1799"/>
      <c r="D12" s="1808"/>
      <c r="E12" s="1808"/>
      <c r="F12" s="1808"/>
      <c r="G12" s="1808"/>
      <c r="H12" s="1808"/>
      <c r="I12" s="1808"/>
      <c r="J12" s="1809"/>
      <c r="K12" s="1809"/>
      <c r="L12" s="1809"/>
      <c r="M12" s="1809"/>
      <c r="N12" s="1809"/>
      <c r="O12" s="1809"/>
      <c r="P12" s="1809"/>
      <c r="Q12" s="1809"/>
      <c r="R12" s="1809"/>
      <c r="S12" s="1809"/>
      <c r="T12" s="1809"/>
      <c r="U12" s="1810"/>
      <c r="V12" s="1810"/>
      <c r="W12" s="1810"/>
      <c r="X12" s="1810"/>
      <c r="Y12" s="1810"/>
      <c r="Z12" s="1810"/>
      <c r="AA12" s="1811"/>
      <c r="AB12" s="1812"/>
      <c r="AC12" s="1812"/>
      <c r="AD12" s="1812"/>
      <c r="AE12" s="1812"/>
      <c r="AF12" s="1812"/>
      <c r="AG12" s="1812"/>
      <c r="AH12" s="1812"/>
      <c r="AI12" s="1812"/>
      <c r="AJ12" s="1812"/>
      <c r="AK12" s="1812"/>
      <c r="AL12" s="1812"/>
      <c r="AM12" s="1774"/>
      <c r="AN12" s="1791"/>
      <c r="AO12" s="1792"/>
      <c r="AP12" s="501"/>
      <c r="AQ12" s="1793"/>
      <c r="AR12" s="1793"/>
      <c r="AS12" s="1793"/>
      <c r="AT12" s="1793"/>
      <c r="AU12" s="1793"/>
      <c r="AV12" s="1793"/>
      <c r="AW12" s="1793"/>
      <c r="AX12" s="1793"/>
      <c r="AY12" s="1793"/>
      <c r="AZ12" s="1793"/>
      <c r="BA12" s="1793"/>
      <c r="BB12" s="1793"/>
      <c r="BC12" s="1793"/>
      <c r="BD12" s="1793"/>
      <c r="BE12" s="1793"/>
      <c r="BF12" s="1793"/>
      <c r="BG12" s="1793"/>
      <c r="BH12" s="1793"/>
      <c r="BI12" s="558"/>
      <c r="BJ12" s="558"/>
      <c r="BK12" s="558"/>
      <c r="BL12" s="558"/>
      <c r="BM12" s="558"/>
      <c r="BN12" s="558"/>
    </row>
    <row r="13" customFormat="false" ht="14.1" hidden="false" customHeight="true" outlineLevel="0" collapsed="false">
      <c r="A13" s="1794"/>
      <c r="B13" s="519"/>
      <c r="C13" s="1799"/>
      <c r="D13" s="1813"/>
      <c r="E13" s="1813"/>
      <c r="F13" s="1813"/>
      <c r="G13" s="1813"/>
      <c r="H13" s="1813"/>
      <c r="I13" s="1813"/>
      <c r="J13" s="1814"/>
      <c r="K13" s="1814"/>
      <c r="L13" s="1814"/>
      <c r="M13" s="1814"/>
      <c r="N13" s="1814"/>
      <c r="O13" s="1814"/>
      <c r="P13" s="1814"/>
      <c r="Q13" s="1814"/>
      <c r="R13" s="1814"/>
      <c r="S13" s="1814"/>
      <c r="T13" s="1814"/>
      <c r="U13" s="1815"/>
      <c r="V13" s="1815"/>
      <c r="W13" s="1815"/>
      <c r="X13" s="1815"/>
      <c r="Y13" s="1815"/>
      <c r="Z13" s="1815"/>
      <c r="AA13" s="1816"/>
      <c r="AB13" s="1653"/>
      <c r="AC13" s="1653"/>
      <c r="AD13" s="1653"/>
      <c r="AE13" s="1653"/>
      <c r="AF13" s="1653"/>
      <c r="AG13" s="1653"/>
      <c r="AH13" s="1653"/>
      <c r="AI13" s="1653"/>
      <c r="AJ13" s="1653"/>
      <c r="AK13" s="1653"/>
      <c r="AL13" s="1653"/>
      <c r="AM13" s="1774"/>
      <c r="AN13" s="1791"/>
      <c r="AO13" s="1792"/>
      <c r="AP13" s="501"/>
      <c r="AQ13" s="1793"/>
      <c r="AR13" s="1793"/>
      <c r="AS13" s="1793"/>
      <c r="AT13" s="1793"/>
      <c r="AU13" s="1793"/>
      <c r="AV13" s="1793"/>
      <c r="AW13" s="1793"/>
      <c r="AX13" s="1793"/>
      <c r="AY13" s="1793"/>
      <c r="AZ13" s="1793"/>
      <c r="BA13" s="1793"/>
      <c r="BB13" s="1793"/>
      <c r="BC13" s="1793"/>
      <c r="BD13" s="1793"/>
      <c r="BE13" s="1793"/>
      <c r="BF13" s="1793"/>
      <c r="BG13" s="1793"/>
      <c r="BH13" s="1793"/>
      <c r="BI13" s="558"/>
      <c r="BJ13" s="558"/>
      <c r="BK13" s="558"/>
      <c r="BL13" s="558"/>
      <c r="BM13" s="558"/>
      <c r="BN13" s="558"/>
    </row>
    <row r="14" customFormat="false" ht="14.1" hidden="false" customHeight="true" outlineLevel="0" collapsed="false">
      <c r="B14" s="517"/>
      <c r="C14" s="1584"/>
      <c r="D14" s="1817" t="s">
        <v>793</v>
      </c>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818"/>
      <c r="AC14" s="1819"/>
      <c r="AD14" s="1818"/>
      <c r="AE14" s="1818"/>
      <c r="AF14" s="1818"/>
      <c r="AG14" s="1818"/>
      <c r="AH14" s="1818"/>
      <c r="AI14" s="1818"/>
      <c r="AJ14" s="1818"/>
      <c r="AK14" s="1818"/>
      <c r="AL14" s="1818"/>
      <c r="AM14" s="1820"/>
      <c r="AN14" s="1567"/>
      <c r="AO14" s="1818"/>
      <c r="AP14" s="518"/>
      <c r="AQ14" s="1793"/>
      <c r="AR14" s="1793"/>
      <c r="AS14" s="1793"/>
      <c r="AT14" s="1793"/>
      <c r="AU14" s="1793"/>
      <c r="AV14" s="1793"/>
      <c r="AW14" s="1793"/>
      <c r="AX14" s="1793"/>
      <c r="AY14" s="1793"/>
      <c r="AZ14" s="1793"/>
      <c r="BA14" s="1793"/>
      <c r="BB14" s="1793"/>
      <c r="BC14" s="1793"/>
      <c r="BD14" s="1793"/>
      <c r="BE14" s="1793"/>
      <c r="BF14" s="1793"/>
      <c r="BG14" s="1793"/>
      <c r="BH14" s="1793"/>
    </row>
    <row r="15" customFormat="false" ht="14.1" hidden="false" customHeight="true" outlineLevel="0" collapsed="false">
      <c r="A15" s="558"/>
      <c r="B15" s="519"/>
      <c r="C15" s="1821" t="s">
        <v>794</v>
      </c>
      <c r="D15" s="995"/>
      <c r="E15" s="1821"/>
      <c r="F15" s="1821"/>
      <c r="G15" s="1821"/>
      <c r="H15" s="1821"/>
      <c r="I15" s="1821"/>
      <c r="J15" s="1821"/>
      <c r="K15" s="1821"/>
      <c r="L15" s="1821"/>
      <c r="M15" s="1821"/>
      <c r="N15" s="1821"/>
      <c r="O15" s="1821"/>
      <c r="P15" s="1821"/>
      <c r="Q15" s="1821"/>
      <c r="R15" s="1821"/>
      <c r="S15" s="1821"/>
      <c r="T15" s="1821"/>
      <c r="U15" s="1821"/>
      <c r="V15" s="1821"/>
      <c r="W15" s="1821"/>
      <c r="X15" s="1821"/>
      <c r="Y15" s="1821"/>
      <c r="Z15" s="1821"/>
      <c r="AA15" s="1821"/>
      <c r="AB15" s="1822"/>
      <c r="AC15" s="1773"/>
      <c r="AD15" s="1792"/>
      <c r="AE15" s="1792"/>
      <c r="AF15" s="1792"/>
      <c r="AG15" s="1792"/>
      <c r="AH15" s="1792"/>
      <c r="AI15" s="1792"/>
      <c r="AJ15" s="1792"/>
      <c r="AK15" s="1792"/>
      <c r="AL15" s="1792"/>
      <c r="AM15" s="1774"/>
      <c r="AN15" s="1791"/>
      <c r="AO15" s="1792"/>
      <c r="AP15" s="509"/>
      <c r="AQ15" s="1793"/>
      <c r="AR15" s="1793"/>
      <c r="AS15" s="1793"/>
      <c r="AT15" s="1793"/>
      <c r="AU15" s="1793"/>
      <c r="AV15" s="1793"/>
      <c r="AW15" s="1793"/>
      <c r="AX15" s="1793"/>
      <c r="AY15" s="1793"/>
      <c r="AZ15" s="1793"/>
      <c r="BA15" s="1793"/>
      <c r="BB15" s="1793"/>
      <c r="BC15" s="1793"/>
      <c r="BD15" s="1793"/>
      <c r="BE15" s="1793"/>
      <c r="BF15" s="1793"/>
      <c r="BG15" s="1793"/>
      <c r="BH15" s="1793"/>
    </row>
    <row r="16" customFormat="false" ht="14.1" hidden="false" customHeight="true" outlineLevel="0" collapsed="false">
      <c r="A16" s="558"/>
      <c r="B16" s="519"/>
      <c r="C16" s="1000"/>
      <c r="D16" s="1000"/>
      <c r="E16" s="1000"/>
      <c r="F16" s="1000"/>
      <c r="G16" s="1000"/>
      <c r="H16" s="1000"/>
      <c r="I16" s="1000"/>
      <c r="J16" s="1000"/>
      <c r="K16" s="1000"/>
      <c r="L16" s="1000"/>
      <c r="M16" s="1000"/>
      <c r="N16" s="1000"/>
      <c r="O16" s="1000"/>
      <c r="P16" s="1000"/>
      <c r="Q16" s="1000"/>
      <c r="R16" s="1000"/>
      <c r="S16" s="1568"/>
      <c r="T16" s="1568"/>
      <c r="U16" s="1569"/>
      <c r="V16" s="1570"/>
      <c r="W16" s="1570"/>
      <c r="X16" s="1000"/>
      <c r="Y16" s="1000"/>
      <c r="Z16" s="1000"/>
      <c r="AA16" s="1000"/>
      <c r="AB16" s="1779"/>
      <c r="AC16" s="1823" t="s">
        <v>14</v>
      </c>
      <c r="AD16" s="1777" t="s">
        <v>795</v>
      </c>
      <c r="AE16" s="1777"/>
      <c r="AF16" s="1777"/>
      <c r="AG16" s="1777"/>
      <c r="AH16" s="1777"/>
      <c r="AI16" s="1777"/>
      <c r="AJ16" s="1777"/>
      <c r="AK16" s="1777"/>
      <c r="AL16" s="1777"/>
      <c r="AM16" s="1777"/>
      <c r="AN16" s="1795"/>
      <c r="AO16" s="1189"/>
      <c r="AP16" s="501"/>
    </row>
    <row r="17" customFormat="false" ht="14.1" hidden="false" customHeight="true" outlineLevel="0" collapsed="false">
      <c r="A17" s="558"/>
      <c r="B17" s="519"/>
      <c r="C17" s="1824"/>
      <c r="D17" s="1824"/>
      <c r="E17" s="1825"/>
      <c r="F17" s="1825"/>
      <c r="G17" s="1825"/>
      <c r="H17" s="1825"/>
      <c r="I17" s="1825"/>
      <c r="J17" s="1825"/>
      <c r="K17" s="1825"/>
      <c r="L17" s="1825"/>
      <c r="M17" s="1825"/>
      <c r="N17" s="1825"/>
      <c r="O17" s="1825"/>
      <c r="P17" s="1825"/>
      <c r="Q17" s="1825"/>
      <c r="R17" s="1825"/>
      <c r="S17" s="1825"/>
      <c r="T17" s="1825"/>
      <c r="U17" s="1825"/>
      <c r="V17" s="1825"/>
      <c r="W17" s="1825"/>
      <c r="X17" s="1825"/>
      <c r="Y17" s="1825"/>
      <c r="Z17" s="1825"/>
      <c r="AA17" s="1825"/>
      <c r="AB17" s="1826"/>
      <c r="AC17" s="1827"/>
      <c r="AD17" s="1777"/>
      <c r="AE17" s="1777"/>
      <c r="AF17" s="1777"/>
      <c r="AG17" s="1777"/>
      <c r="AH17" s="1777"/>
      <c r="AI17" s="1777"/>
      <c r="AJ17" s="1777"/>
      <c r="AK17" s="1777"/>
      <c r="AL17" s="1777"/>
      <c r="AM17" s="1777"/>
      <c r="AN17" s="1795"/>
      <c r="AO17" s="1189"/>
      <c r="AP17" s="501"/>
    </row>
    <row r="18" customFormat="false" ht="14.1" hidden="false" customHeight="true" outlineLevel="0" collapsed="false">
      <c r="A18" s="558"/>
      <c r="B18" s="519"/>
      <c r="C18" s="1824"/>
      <c r="D18" s="1828"/>
      <c r="E18" s="1824"/>
      <c r="F18" s="1654"/>
      <c r="G18" s="1654"/>
      <c r="H18" s="1654"/>
      <c r="I18" s="1654"/>
      <c r="J18" s="1654"/>
      <c r="K18" s="1654"/>
      <c r="L18" s="1654"/>
      <c r="M18" s="1654"/>
      <c r="N18" s="1654"/>
      <c r="O18" s="1654"/>
      <c r="P18" s="1654"/>
      <c r="Q18" s="1654"/>
      <c r="R18" s="1654"/>
      <c r="S18" s="1654"/>
      <c r="T18" s="1654"/>
      <c r="U18" s="1654"/>
      <c r="V18" s="1654"/>
      <c r="W18" s="1654"/>
      <c r="X18" s="1654"/>
      <c r="Y18" s="1654"/>
      <c r="Z18" s="1654"/>
      <c r="AA18" s="1829"/>
      <c r="AB18" s="1830"/>
      <c r="AC18" s="1827"/>
      <c r="AD18" s="1777"/>
      <c r="AE18" s="1777"/>
      <c r="AF18" s="1777"/>
      <c r="AG18" s="1777"/>
      <c r="AH18" s="1777"/>
      <c r="AI18" s="1777"/>
      <c r="AJ18" s="1777"/>
      <c r="AK18" s="1777"/>
      <c r="AL18" s="1777"/>
      <c r="AM18" s="1777"/>
      <c r="AN18" s="1795"/>
      <c r="AO18" s="1189"/>
      <c r="AP18" s="501"/>
      <c r="AR18" s="495" t="s">
        <v>796</v>
      </c>
    </row>
    <row r="19" customFormat="false" ht="14.1" hidden="false" customHeight="true" outlineLevel="0" collapsed="false">
      <c r="A19" s="558"/>
      <c r="B19" s="519"/>
      <c r="C19" s="1824"/>
      <c r="D19" s="1828"/>
      <c r="E19" s="1824"/>
      <c r="F19" s="1654"/>
      <c r="G19" s="1654"/>
      <c r="H19" s="1654"/>
      <c r="I19" s="1654"/>
      <c r="J19" s="1654"/>
      <c r="K19" s="1654"/>
      <c r="L19" s="1654"/>
      <c r="M19" s="1654"/>
      <c r="N19" s="1654"/>
      <c r="O19" s="1654"/>
      <c r="P19" s="1654"/>
      <c r="Q19" s="1654"/>
      <c r="R19" s="1654"/>
      <c r="S19" s="1654"/>
      <c r="T19" s="1654"/>
      <c r="U19" s="1654"/>
      <c r="V19" s="1654"/>
      <c r="W19" s="1654"/>
      <c r="X19" s="1654"/>
      <c r="Y19" s="1654"/>
      <c r="Z19" s="1654"/>
      <c r="AA19" s="1829"/>
      <c r="AB19" s="1830"/>
      <c r="AC19" s="1827"/>
      <c r="AD19" s="1777"/>
      <c r="AE19" s="1777"/>
      <c r="AF19" s="1777"/>
      <c r="AG19" s="1777"/>
      <c r="AH19" s="1777"/>
      <c r="AI19" s="1777"/>
      <c r="AJ19" s="1777"/>
      <c r="AK19" s="1777"/>
      <c r="AL19" s="1777"/>
      <c r="AM19" s="1777"/>
      <c r="AN19" s="1795"/>
      <c r="AO19" s="1189"/>
      <c r="AP19" s="501"/>
      <c r="AQ19" s="1831"/>
      <c r="AR19" s="1832"/>
      <c r="AS19" s="1832"/>
      <c r="AT19" s="1832"/>
      <c r="AU19" s="1832"/>
      <c r="AV19" s="1832"/>
      <c r="AW19" s="1832"/>
      <c r="AX19" s="1832"/>
      <c r="AY19" s="1832"/>
      <c r="AZ19" s="1832"/>
      <c r="BA19" s="1832"/>
      <c r="BB19" s="1832"/>
      <c r="BC19" s="1832"/>
      <c r="BD19" s="1832"/>
      <c r="BE19" s="1832"/>
      <c r="BF19" s="1832"/>
      <c r="BG19" s="1832"/>
      <c r="BH19" s="1832"/>
      <c r="BI19" s="1832"/>
      <c r="BJ19" s="1832"/>
      <c r="BK19" s="1832"/>
      <c r="BL19" s="1832"/>
      <c r="BM19" s="1833"/>
    </row>
    <row r="20" customFormat="false" ht="14.1" hidden="false" customHeight="true" outlineLevel="0" collapsed="false">
      <c r="A20" s="558"/>
      <c r="B20" s="519"/>
      <c r="C20" s="1824"/>
      <c r="D20" s="1824"/>
      <c r="E20" s="995"/>
      <c r="F20" s="1654"/>
      <c r="G20" s="1654"/>
      <c r="H20" s="1654"/>
      <c r="I20" s="1654"/>
      <c r="J20" s="1654"/>
      <c r="K20" s="1654"/>
      <c r="L20" s="1654"/>
      <c r="M20" s="1654"/>
      <c r="N20" s="1654"/>
      <c r="O20" s="1654"/>
      <c r="P20" s="1654"/>
      <c r="Q20" s="1654"/>
      <c r="R20" s="1654"/>
      <c r="S20" s="1654"/>
      <c r="T20" s="1654"/>
      <c r="U20" s="1654"/>
      <c r="V20" s="1654"/>
      <c r="W20" s="1654"/>
      <c r="X20" s="1654"/>
      <c r="Y20" s="1654"/>
      <c r="Z20" s="1654"/>
      <c r="AA20" s="1829"/>
      <c r="AB20" s="1834"/>
      <c r="AC20" s="1827"/>
      <c r="AD20" s="1153"/>
      <c r="AE20" s="1153"/>
      <c r="AF20" s="1153"/>
      <c r="AG20" s="1153"/>
      <c r="AH20" s="1153"/>
      <c r="AI20" s="1153"/>
      <c r="AJ20" s="1153"/>
      <c r="AK20" s="1153"/>
      <c r="AL20" s="1153"/>
      <c r="AM20" s="1783"/>
      <c r="AN20" s="1835"/>
      <c r="AO20" s="1153"/>
      <c r="AP20" s="501"/>
      <c r="AQ20" s="1224"/>
      <c r="BM20" s="1836"/>
    </row>
    <row r="21" customFormat="false" ht="14.1" hidden="false" customHeight="true" outlineLevel="0" collapsed="false">
      <c r="A21" s="558"/>
      <c r="B21" s="519"/>
      <c r="C21" s="1824"/>
      <c r="D21" s="995"/>
      <c r="E21" s="995"/>
      <c r="F21" s="1837"/>
      <c r="G21" s="1837"/>
      <c r="H21" s="1837"/>
      <c r="I21" s="1837"/>
      <c r="J21" s="1837"/>
      <c r="K21" s="1837"/>
      <c r="L21" s="1837"/>
      <c r="M21" s="1837"/>
      <c r="N21" s="1837"/>
      <c r="O21" s="1837"/>
      <c r="P21" s="1837"/>
      <c r="Q21" s="1837"/>
      <c r="R21" s="1837"/>
      <c r="S21" s="1837"/>
      <c r="T21" s="1837"/>
      <c r="U21" s="1837"/>
      <c r="V21" s="1837"/>
      <c r="W21" s="1837"/>
      <c r="X21" s="1837"/>
      <c r="Y21" s="1837"/>
      <c r="Z21" s="1837"/>
      <c r="AA21" s="1837"/>
      <c r="AB21" s="1834"/>
      <c r="AC21" s="1838" t="s">
        <v>797</v>
      </c>
      <c r="AD21" s="1838"/>
      <c r="AE21" s="1838"/>
      <c r="AF21" s="1838"/>
      <c r="AG21" s="1838"/>
      <c r="AH21" s="1838"/>
      <c r="AI21" s="1838"/>
      <c r="AJ21" s="1838"/>
      <c r="AK21" s="1838"/>
      <c r="AL21" s="1838"/>
      <c r="AM21" s="1838"/>
      <c r="AN21" s="1839"/>
      <c r="AO21" s="1840"/>
      <c r="AP21" s="515"/>
      <c r="AQ21" s="1841" t="s">
        <v>268</v>
      </c>
      <c r="AR21" s="1842" t="s">
        <v>798</v>
      </c>
      <c r="BM21" s="1836"/>
    </row>
    <row r="22" customFormat="false" ht="14.1" hidden="false" customHeight="true" outlineLevel="0" collapsed="false">
      <c r="A22" s="558"/>
      <c r="B22" s="519"/>
      <c r="C22" s="1843" t="s">
        <v>799</v>
      </c>
      <c r="D22" s="1843"/>
      <c r="E22" s="1843"/>
      <c r="F22" s="1843"/>
      <c r="G22" s="1843"/>
      <c r="H22" s="1843"/>
      <c r="I22" s="1843"/>
      <c r="J22" s="1843"/>
      <c r="K22" s="1843"/>
      <c r="L22" s="1843"/>
      <c r="M22" s="1843"/>
      <c r="N22" s="1843"/>
      <c r="O22" s="1843"/>
      <c r="P22" s="1843"/>
      <c r="Q22" s="1843"/>
      <c r="R22" s="1843"/>
      <c r="S22" s="1843"/>
      <c r="T22" s="1843"/>
      <c r="U22" s="1843"/>
      <c r="V22" s="1843"/>
      <c r="W22" s="1843"/>
      <c r="X22" s="1843"/>
      <c r="Y22" s="1843"/>
      <c r="Z22" s="1843"/>
      <c r="AA22" s="1843"/>
      <c r="AB22" s="1843"/>
      <c r="AC22" s="1823" t="s">
        <v>268</v>
      </c>
      <c r="AD22" s="1844" t="s">
        <v>798</v>
      </c>
      <c r="AE22" s="1844"/>
      <c r="AF22" s="1844"/>
      <c r="AG22" s="1844"/>
      <c r="AH22" s="1844"/>
      <c r="AI22" s="1844"/>
      <c r="AJ22" s="1844"/>
      <c r="AK22" s="1844"/>
      <c r="AL22" s="1844"/>
      <c r="AM22" s="1845"/>
      <c r="AN22" s="1846"/>
      <c r="AO22" s="1844"/>
      <c r="AP22" s="510"/>
      <c r="AQ22" s="1847"/>
      <c r="AR22" s="1848" t="s">
        <v>800</v>
      </c>
      <c r="AS22" s="1848"/>
      <c r="AT22" s="1848"/>
      <c r="AU22" s="1848"/>
      <c r="AV22" s="1848"/>
      <c r="AW22" s="1848"/>
      <c r="AX22" s="1848"/>
      <c r="AY22" s="1848"/>
      <c r="AZ22" s="1848"/>
      <c r="BA22" s="1848"/>
      <c r="BB22" s="1848"/>
      <c r="BC22" s="1848"/>
      <c r="BD22" s="1848"/>
      <c r="BE22" s="1848"/>
      <c r="BF22" s="1848"/>
      <c r="BG22" s="1848"/>
      <c r="BH22" s="1848"/>
      <c r="BI22" s="1848"/>
      <c r="BJ22" s="1848"/>
      <c r="BK22" s="1848"/>
      <c r="BL22" s="1848"/>
      <c r="BM22" s="1848"/>
    </row>
    <row r="23" customFormat="false" ht="14.1" hidden="false" customHeight="true" outlineLevel="0" collapsed="false">
      <c r="A23" s="558"/>
      <c r="B23" s="519"/>
      <c r="C23" s="1824"/>
      <c r="D23" s="1824"/>
      <c r="E23" s="1824"/>
      <c r="F23" s="1824"/>
      <c r="G23" s="1824"/>
      <c r="H23" s="1824"/>
      <c r="I23" s="1824"/>
      <c r="J23" s="1824"/>
      <c r="K23" s="1824"/>
      <c r="L23" s="1824"/>
      <c r="M23" s="1824"/>
      <c r="N23" s="1824"/>
      <c r="O23" s="1824"/>
      <c r="P23" s="1824"/>
      <c r="Q23" s="1824"/>
      <c r="R23" s="1824"/>
      <c r="S23" s="1824"/>
      <c r="T23" s="1824"/>
      <c r="U23" s="1824"/>
      <c r="V23" s="1824"/>
      <c r="W23" s="1824"/>
      <c r="X23" s="1824"/>
      <c r="Y23" s="1824"/>
      <c r="Z23" s="1824"/>
      <c r="AA23" s="1824"/>
      <c r="AB23" s="1655"/>
      <c r="AC23" s="1823"/>
      <c r="AD23" s="1844"/>
      <c r="AE23" s="1844"/>
      <c r="AF23" s="1844"/>
      <c r="AG23" s="1844"/>
      <c r="AH23" s="1844"/>
      <c r="AI23" s="1844"/>
      <c r="AJ23" s="1844"/>
      <c r="AK23" s="1844"/>
      <c r="AL23" s="1844"/>
      <c r="AM23" s="1845"/>
      <c r="AN23" s="1846"/>
      <c r="AO23" s="1844"/>
      <c r="AP23" s="510"/>
      <c r="AQ23" s="1847"/>
      <c r="AR23" s="1848"/>
      <c r="AS23" s="1848"/>
      <c r="AT23" s="1848"/>
      <c r="AU23" s="1848"/>
      <c r="AV23" s="1848"/>
      <c r="AW23" s="1848"/>
      <c r="AX23" s="1848"/>
      <c r="AY23" s="1848"/>
      <c r="AZ23" s="1848"/>
      <c r="BA23" s="1848"/>
      <c r="BB23" s="1848"/>
      <c r="BC23" s="1848"/>
      <c r="BD23" s="1848"/>
      <c r="BE23" s="1848"/>
      <c r="BF23" s="1848"/>
      <c r="BG23" s="1848"/>
      <c r="BH23" s="1848"/>
      <c r="BI23" s="1848"/>
      <c r="BJ23" s="1848"/>
      <c r="BK23" s="1848"/>
      <c r="BL23" s="1848"/>
      <c r="BM23" s="1848"/>
    </row>
    <row r="24" customFormat="false" ht="14.1" hidden="false" customHeight="true" outlineLevel="0" collapsed="false">
      <c r="A24" s="558"/>
      <c r="B24" s="519"/>
      <c r="C24" s="1824"/>
      <c r="D24" s="995"/>
      <c r="E24" s="995"/>
      <c r="F24" s="1849"/>
      <c r="G24" s="1849"/>
      <c r="H24" s="1849"/>
      <c r="I24" s="1849"/>
      <c r="J24" s="1849"/>
      <c r="K24" s="1849"/>
      <c r="L24" s="1849"/>
      <c r="M24" s="1849"/>
      <c r="N24" s="1849"/>
      <c r="O24" s="1849"/>
      <c r="P24" s="1849"/>
      <c r="Q24" s="1849"/>
      <c r="R24" s="1849"/>
      <c r="S24" s="1849"/>
      <c r="T24" s="1849"/>
      <c r="U24" s="1849"/>
      <c r="V24" s="1849"/>
      <c r="W24" s="1849"/>
      <c r="X24" s="1849"/>
      <c r="Y24" s="1849"/>
      <c r="Z24" s="1849"/>
      <c r="AA24" s="1849"/>
      <c r="AB24" s="1834"/>
      <c r="AC24" s="1850" t="s">
        <v>801</v>
      </c>
      <c r="AD24" s="1850"/>
      <c r="AE24" s="1850"/>
      <c r="AF24" s="1850"/>
      <c r="AG24" s="1850"/>
      <c r="AH24" s="1850"/>
      <c r="AI24" s="1850"/>
      <c r="AJ24" s="1850"/>
      <c r="AK24" s="1850"/>
      <c r="AL24" s="1850"/>
      <c r="AM24" s="1850"/>
      <c r="AN24" s="1851"/>
      <c r="AO24" s="1852"/>
      <c r="AP24" s="501"/>
      <c r="AQ24" s="1224"/>
      <c r="AR24" s="1848"/>
      <c r="AS24" s="1848"/>
      <c r="AT24" s="1848"/>
      <c r="AU24" s="1848"/>
      <c r="AV24" s="1848"/>
      <c r="AW24" s="1848"/>
      <c r="AX24" s="1848"/>
      <c r="AY24" s="1848"/>
      <c r="AZ24" s="1848"/>
      <c r="BA24" s="1848"/>
      <c r="BB24" s="1848"/>
      <c r="BC24" s="1848"/>
      <c r="BD24" s="1848"/>
      <c r="BE24" s="1848"/>
      <c r="BF24" s="1848"/>
      <c r="BG24" s="1848"/>
      <c r="BH24" s="1848"/>
      <c r="BI24" s="1848"/>
      <c r="BJ24" s="1848"/>
      <c r="BK24" s="1848"/>
      <c r="BL24" s="1848"/>
      <c r="BM24" s="1848"/>
    </row>
    <row r="25" customFormat="false" ht="14.1" hidden="false" customHeight="true" outlineLevel="0" collapsed="false">
      <c r="A25" s="558"/>
      <c r="B25" s="519"/>
      <c r="C25" s="1853" t="s">
        <v>802</v>
      </c>
      <c r="D25" s="1853"/>
      <c r="E25" s="1853"/>
      <c r="F25" s="1853"/>
      <c r="G25" s="1853"/>
      <c r="H25" s="1853"/>
      <c r="I25" s="1853"/>
      <c r="J25" s="1854"/>
      <c r="K25" s="1854"/>
      <c r="L25" s="1854"/>
      <c r="M25" s="1854"/>
      <c r="N25" s="1854"/>
      <c r="O25" s="1854"/>
      <c r="P25" s="1854"/>
      <c r="Q25" s="1854"/>
      <c r="R25" s="1854"/>
      <c r="S25" s="1854"/>
      <c r="T25" s="1854"/>
      <c r="U25" s="1854"/>
      <c r="V25" s="1854"/>
      <c r="W25" s="1854"/>
      <c r="X25" s="1854"/>
      <c r="Y25" s="1854"/>
      <c r="Z25" s="1854"/>
      <c r="AA25" s="1855"/>
      <c r="AB25" s="1834"/>
      <c r="AC25" s="1850"/>
      <c r="AD25" s="1850"/>
      <c r="AE25" s="1850"/>
      <c r="AF25" s="1850"/>
      <c r="AG25" s="1850"/>
      <c r="AH25" s="1850"/>
      <c r="AI25" s="1850"/>
      <c r="AJ25" s="1850"/>
      <c r="AK25" s="1850"/>
      <c r="AL25" s="1850"/>
      <c r="AM25" s="1850"/>
      <c r="AN25" s="1851"/>
      <c r="AO25" s="1852"/>
      <c r="AP25" s="501"/>
      <c r="AQ25" s="1224"/>
      <c r="AR25" s="1848"/>
      <c r="AS25" s="1848"/>
      <c r="AT25" s="1848"/>
      <c r="AU25" s="1848"/>
      <c r="AV25" s="1848"/>
      <c r="AW25" s="1848"/>
      <c r="AX25" s="1848"/>
      <c r="AY25" s="1848"/>
      <c r="AZ25" s="1848"/>
      <c r="BA25" s="1848"/>
      <c r="BB25" s="1848"/>
      <c r="BC25" s="1848"/>
      <c r="BD25" s="1848"/>
      <c r="BE25" s="1848"/>
      <c r="BF25" s="1848"/>
      <c r="BG25" s="1848"/>
      <c r="BH25" s="1848"/>
      <c r="BI25" s="1848"/>
      <c r="BJ25" s="1848"/>
      <c r="BK25" s="1848"/>
      <c r="BL25" s="1848"/>
      <c r="BM25" s="1848"/>
    </row>
    <row r="26" customFormat="false" ht="14.1" hidden="false" customHeight="true" outlineLevel="0" collapsed="false">
      <c r="A26" s="558"/>
      <c r="B26" s="519"/>
      <c r="C26" s="1824"/>
      <c r="D26" s="995" t="s">
        <v>803</v>
      </c>
      <c r="E26" s="995"/>
      <c r="F26" s="1849"/>
      <c r="G26" s="1849"/>
      <c r="H26" s="1849"/>
      <c r="I26" s="1849"/>
      <c r="J26" s="1849"/>
      <c r="K26" s="1849"/>
      <c r="L26" s="995"/>
      <c r="M26" s="995"/>
      <c r="N26" s="1568" t="s">
        <v>804</v>
      </c>
      <c r="O26" s="1856"/>
      <c r="P26" s="1856"/>
      <c r="Q26" s="1857"/>
      <c r="R26" s="1857"/>
      <c r="S26" s="1568" t="s">
        <v>20</v>
      </c>
      <c r="T26" s="1857"/>
      <c r="U26" s="1857"/>
      <c r="V26" s="1568" t="s">
        <v>21</v>
      </c>
      <c r="W26" s="1857"/>
      <c r="X26" s="1857"/>
      <c r="Y26" s="1824" t="s">
        <v>805</v>
      </c>
      <c r="Z26" s="1824"/>
      <c r="AA26" s="1824"/>
      <c r="AB26" s="1834"/>
      <c r="AC26" s="1850"/>
      <c r="AD26" s="1850"/>
      <c r="AE26" s="1850"/>
      <c r="AF26" s="1850"/>
      <c r="AG26" s="1850"/>
      <c r="AH26" s="1850"/>
      <c r="AI26" s="1850"/>
      <c r="AJ26" s="1850"/>
      <c r="AK26" s="1850"/>
      <c r="AL26" s="1850"/>
      <c r="AM26" s="1850"/>
      <c r="AN26" s="1851"/>
      <c r="AO26" s="1852"/>
      <c r="AP26" s="509"/>
      <c r="AQ26" s="1858"/>
      <c r="AR26" s="1848"/>
      <c r="AS26" s="1848"/>
      <c r="AT26" s="1848"/>
      <c r="AU26" s="1848"/>
      <c r="AV26" s="1848"/>
      <c r="AW26" s="1848"/>
      <c r="AX26" s="1848"/>
      <c r="AY26" s="1848"/>
      <c r="AZ26" s="1848"/>
      <c r="BA26" s="1848"/>
      <c r="BB26" s="1848"/>
      <c r="BC26" s="1848"/>
      <c r="BD26" s="1848"/>
      <c r="BE26" s="1848"/>
      <c r="BF26" s="1848"/>
      <c r="BG26" s="1848"/>
      <c r="BH26" s="1848"/>
      <c r="BI26" s="1848"/>
      <c r="BJ26" s="1848"/>
      <c r="BK26" s="1848"/>
      <c r="BL26" s="1848"/>
      <c r="BM26" s="1848"/>
    </row>
    <row r="27" customFormat="false" ht="14.1" hidden="false" customHeight="true" outlineLevel="0" collapsed="false">
      <c r="A27" s="558"/>
      <c r="B27" s="519"/>
      <c r="C27" s="1859" t="s">
        <v>806</v>
      </c>
      <c r="D27" s="1859"/>
      <c r="E27" s="1859"/>
      <c r="F27" s="1859"/>
      <c r="G27" s="1859"/>
      <c r="H27" s="1859"/>
      <c r="I27" s="1859"/>
      <c r="J27" s="1859"/>
      <c r="K27" s="1859"/>
      <c r="L27" s="1859"/>
      <c r="M27" s="1859"/>
      <c r="N27" s="1859"/>
      <c r="O27" s="1859"/>
      <c r="P27" s="1859"/>
      <c r="Q27" s="1859"/>
      <c r="R27" s="1859"/>
      <c r="S27" s="1859"/>
      <c r="T27" s="1859"/>
      <c r="U27" s="1859"/>
      <c r="V27" s="1859"/>
      <c r="W27" s="1859"/>
      <c r="X27" s="1859"/>
      <c r="Y27" s="1859"/>
      <c r="Z27" s="1859"/>
      <c r="AA27" s="1859"/>
      <c r="AB27" s="1859"/>
      <c r="AC27" s="1860" t="s">
        <v>268</v>
      </c>
      <c r="AD27" s="1191" t="s">
        <v>807</v>
      </c>
      <c r="AE27" s="1191"/>
      <c r="AF27" s="1191"/>
      <c r="AG27" s="1191"/>
      <c r="AH27" s="1191"/>
      <c r="AI27" s="1191"/>
      <c r="AJ27" s="1191"/>
      <c r="AK27" s="1191"/>
      <c r="AL27" s="1191"/>
      <c r="AM27" s="1861"/>
      <c r="AN27" s="1862"/>
      <c r="AO27" s="1863"/>
      <c r="AP27" s="509"/>
      <c r="AQ27" s="1858"/>
      <c r="AR27" s="1848"/>
      <c r="AS27" s="1848"/>
      <c r="AT27" s="1848"/>
      <c r="AU27" s="1848"/>
      <c r="AV27" s="1848"/>
      <c r="AW27" s="1848"/>
      <c r="AX27" s="1848"/>
      <c r="AY27" s="1848"/>
      <c r="AZ27" s="1848"/>
      <c r="BA27" s="1848"/>
      <c r="BB27" s="1848"/>
      <c r="BC27" s="1848"/>
      <c r="BD27" s="1848"/>
      <c r="BE27" s="1848"/>
      <c r="BF27" s="1848"/>
      <c r="BG27" s="1848"/>
      <c r="BH27" s="1848"/>
      <c r="BI27" s="1848"/>
      <c r="BJ27" s="1848"/>
      <c r="BK27" s="1848"/>
      <c r="BL27" s="1848"/>
      <c r="BM27" s="1848"/>
    </row>
    <row r="28" customFormat="false" ht="14.1" hidden="false" customHeight="true" outlineLevel="0" collapsed="false">
      <c r="A28" s="558"/>
      <c r="B28" s="519"/>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8"/>
      <c r="AC28" s="1823"/>
      <c r="AD28" s="1191"/>
      <c r="AE28" s="1191"/>
      <c r="AF28" s="1191"/>
      <c r="AG28" s="1191"/>
      <c r="AH28" s="1191"/>
      <c r="AI28" s="1191"/>
      <c r="AJ28" s="1191"/>
      <c r="AK28" s="1191"/>
      <c r="AL28" s="1191"/>
      <c r="AM28" s="1845"/>
      <c r="AN28" s="1846"/>
      <c r="AO28" s="1844"/>
      <c r="AP28" s="509"/>
      <c r="AQ28" s="1858"/>
      <c r="AR28" s="1848"/>
      <c r="AS28" s="1848"/>
      <c r="AT28" s="1848"/>
      <c r="AU28" s="1848"/>
      <c r="AV28" s="1848"/>
      <c r="AW28" s="1848"/>
      <c r="AX28" s="1848"/>
      <c r="AY28" s="1848"/>
      <c r="AZ28" s="1848"/>
      <c r="BA28" s="1848"/>
      <c r="BB28" s="1848"/>
      <c r="BC28" s="1848"/>
      <c r="BD28" s="1848"/>
      <c r="BE28" s="1848"/>
      <c r="BF28" s="1848"/>
      <c r="BG28" s="1848"/>
      <c r="BH28" s="1848"/>
      <c r="BI28" s="1848"/>
      <c r="BJ28" s="1848"/>
      <c r="BK28" s="1848"/>
      <c r="BL28" s="1848"/>
      <c r="BM28" s="1848"/>
    </row>
    <row r="29" customFormat="false" ht="14.1" hidden="false" customHeight="true" outlineLevel="0" collapsed="false">
      <c r="A29" s="558"/>
      <c r="B29" s="519"/>
      <c r="C29" s="995"/>
      <c r="D29" s="1864" t="s">
        <v>323</v>
      </c>
      <c r="E29" s="1864"/>
      <c r="F29" s="1864"/>
      <c r="G29" s="1864"/>
      <c r="H29" s="1864"/>
      <c r="I29" s="1612" t="s">
        <v>19</v>
      </c>
      <c r="J29" s="1612"/>
      <c r="K29" s="1865"/>
      <c r="L29" s="1865"/>
      <c r="M29" s="1568" t="s">
        <v>20</v>
      </c>
      <c r="N29" s="1865"/>
      <c r="O29" s="1865"/>
      <c r="P29" s="1568" t="s">
        <v>21</v>
      </c>
      <c r="Q29" s="1865"/>
      <c r="R29" s="1865"/>
      <c r="S29" s="1825" t="s">
        <v>22</v>
      </c>
      <c r="T29" s="1825"/>
      <c r="V29" s="995"/>
      <c r="W29" s="995"/>
      <c r="X29" s="995"/>
      <c r="Y29" s="995"/>
      <c r="Z29" s="995"/>
      <c r="AA29" s="995"/>
      <c r="AB29" s="998"/>
      <c r="AC29" s="1823"/>
      <c r="AD29" s="1866"/>
      <c r="AE29" s="1844"/>
      <c r="AF29" s="1844"/>
      <c r="AG29" s="1844"/>
      <c r="AH29" s="1844"/>
      <c r="AI29" s="1844"/>
      <c r="AJ29" s="1844"/>
      <c r="AK29" s="1844"/>
      <c r="AL29" s="1844"/>
      <c r="AM29" s="1845"/>
      <c r="AN29" s="1846"/>
      <c r="AO29" s="1844"/>
      <c r="AP29" s="509"/>
      <c r="AQ29" s="1858"/>
      <c r="AR29" s="1848"/>
      <c r="AS29" s="1848"/>
      <c r="AT29" s="1848"/>
      <c r="AU29" s="1848"/>
      <c r="AV29" s="1848"/>
      <c r="AW29" s="1848"/>
      <c r="AX29" s="1848"/>
      <c r="AY29" s="1848"/>
      <c r="AZ29" s="1848"/>
      <c r="BA29" s="1848"/>
      <c r="BB29" s="1848"/>
      <c r="BC29" s="1848"/>
      <c r="BD29" s="1848"/>
      <c r="BE29" s="1848"/>
      <c r="BF29" s="1848"/>
      <c r="BG29" s="1848"/>
      <c r="BH29" s="1848"/>
      <c r="BI29" s="1848"/>
      <c r="BJ29" s="1848"/>
      <c r="BK29" s="1848"/>
      <c r="BL29" s="1848"/>
      <c r="BM29" s="1848"/>
    </row>
    <row r="30" customFormat="false" ht="14.1" hidden="false" customHeight="true" outlineLevel="0" collapsed="false">
      <c r="A30" s="558"/>
      <c r="B30" s="519"/>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8"/>
      <c r="AC30" s="1867" t="s">
        <v>808</v>
      </c>
      <c r="AD30" s="1844"/>
      <c r="AE30" s="1844"/>
      <c r="AF30" s="1844"/>
      <c r="AG30" s="1844"/>
      <c r="AH30" s="1844"/>
      <c r="AI30" s="1844"/>
      <c r="AJ30" s="1844"/>
      <c r="AK30" s="1844"/>
      <c r="AL30" s="1844"/>
      <c r="AM30" s="1845"/>
      <c r="AN30" s="1846"/>
      <c r="AO30" s="1844"/>
      <c r="AP30" s="501"/>
      <c r="AQ30" s="1224"/>
      <c r="AR30" s="1848"/>
      <c r="AS30" s="1848"/>
      <c r="AT30" s="1848"/>
      <c r="AU30" s="1848"/>
      <c r="AV30" s="1848"/>
      <c r="AW30" s="1848"/>
      <c r="AX30" s="1848"/>
      <c r="AY30" s="1848"/>
      <c r="AZ30" s="1848"/>
      <c r="BA30" s="1848"/>
      <c r="BB30" s="1848"/>
      <c r="BC30" s="1848"/>
      <c r="BD30" s="1848"/>
      <c r="BE30" s="1848"/>
      <c r="BF30" s="1848"/>
      <c r="BG30" s="1848"/>
      <c r="BH30" s="1848"/>
      <c r="BI30" s="1848"/>
      <c r="BJ30" s="1848"/>
      <c r="BK30" s="1848"/>
      <c r="BL30" s="1848"/>
      <c r="BM30" s="1848"/>
    </row>
    <row r="31" customFormat="false" ht="14.1" hidden="false" customHeight="true" outlineLevel="0" collapsed="false">
      <c r="A31" s="558"/>
      <c r="B31" s="519"/>
      <c r="C31" s="1824" t="s">
        <v>809</v>
      </c>
      <c r="D31" s="995"/>
      <c r="E31" s="995"/>
      <c r="F31" s="995"/>
      <c r="G31" s="995"/>
      <c r="H31" s="995"/>
      <c r="I31" s="995"/>
      <c r="J31" s="995"/>
      <c r="K31" s="995"/>
      <c r="L31" s="995"/>
      <c r="M31" s="995"/>
      <c r="N31" s="995"/>
      <c r="O31" s="995"/>
      <c r="P31" s="995"/>
      <c r="Q31" s="995"/>
      <c r="R31" s="995"/>
      <c r="S31" s="995"/>
      <c r="T31" s="995"/>
      <c r="U31" s="1824"/>
      <c r="V31" s="1824"/>
      <c r="W31" s="1824"/>
      <c r="X31" s="1824"/>
      <c r="Y31" s="1824"/>
      <c r="Z31" s="1824"/>
      <c r="AA31" s="1824"/>
      <c r="AB31" s="998"/>
      <c r="AC31" s="1823" t="s">
        <v>268</v>
      </c>
      <c r="AD31" s="1844" t="s">
        <v>810</v>
      </c>
      <c r="AE31" s="1844"/>
      <c r="AF31" s="1844"/>
      <c r="AG31" s="1844"/>
      <c r="AH31" s="1844"/>
      <c r="AI31" s="1844"/>
      <c r="AJ31" s="1844"/>
      <c r="AK31" s="1844"/>
      <c r="AL31" s="1844"/>
      <c r="AM31" s="1845"/>
      <c r="AN31" s="1846"/>
      <c r="AO31" s="1844"/>
      <c r="AP31" s="501"/>
      <c r="AQ31" s="1224"/>
      <c r="AR31" s="1848"/>
      <c r="AS31" s="1848"/>
      <c r="AT31" s="1848"/>
      <c r="AU31" s="1848"/>
      <c r="AV31" s="1848"/>
      <c r="AW31" s="1848"/>
      <c r="AX31" s="1848"/>
      <c r="AY31" s="1848"/>
      <c r="AZ31" s="1848"/>
      <c r="BA31" s="1848"/>
      <c r="BB31" s="1848"/>
      <c r="BC31" s="1848"/>
      <c r="BD31" s="1848"/>
      <c r="BE31" s="1848"/>
      <c r="BF31" s="1848"/>
      <c r="BG31" s="1848"/>
      <c r="BH31" s="1848"/>
      <c r="BI31" s="1848"/>
      <c r="BJ31" s="1848"/>
      <c r="BK31" s="1848"/>
      <c r="BL31" s="1848"/>
      <c r="BM31" s="1848"/>
    </row>
    <row r="32" customFormat="false" ht="14.1" hidden="false" customHeight="true" outlineLevel="0" collapsed="false">
      <c r="A32" s="558"/>
      <c r="B32" s="519"/>
      <c r="C32" s="1824"/>
      <c r="D32" s="995" t="s">
        <v>811</v>
      </c>
      <c r="E32" s="995"/>
      <c r="F32" s="1849"/>
      <c r="G32" s="1849"/>
      <c r="H32" s="1849"/>
      <c r="I32" s="1849"/>
      <c r="J32" s="1849"/>
      <c r="K32" s="1849"/>
      <c r="L32" s="1849"/>
      <c r="M32" s="1849"/>
      <c r="N32" s="1849"/>
      <c r="O32" s="1849"/>
      <c r="P32" s="1849"/>
      <c r="Q32" s="1849"/>
      <c r="R32" s="1824"/>
      <c r="S32" s="1568"/>
      <c r="T32" s="1568"/>
      <c r="U32" s="1569"/>
      <c r="V32" s="1570"/>
      <c r="W32" s="1570"/>
      <c r="X32" s="1824"/>
      <c r="Y32" s="1824"/>
      <c r="Z32" s="1824"/>
      <c r="AA32" s="1824"/>
      <c r="AB32" s="998"/>
      <c r="AC32" s="1868" t="s">
        <v>812</v>
      </c>
      <c r="AD32" s="1755"/>
      <c r="AE32" s="1844"/>
      <c r="AF32" s="1844"/>
      <c r="AG32" s="1844"/>
      <c r="AH32" s="1844"/>
      <c r="AI32" s="1844"/>
      <c r="AJ32" s="1844"/>
      <c r="AK32" s="1844"/>
      <c r="AL32" s="1844"/>
      <c r="AM32" s="1845"/>
      <c r="AN32" s="1846"/>
      <c r="AO32" s="1844"/>
      <c r="AP32" s="501"/>
      <c r="AQ32" s="1224"/>
      <c r="AR32" s="1848"/>
      <c r="AS32" s="1848"/>
      <c r="AT32" s="1848"/>
      <c r="AU32" s="1848"/>
      <c r="AV32" s="1848"/>
      <c r="AW32" s="1848"/>
      <c r="AX32" s="1848"/>
      <c r="AY32" s="1848"/>
      <c r="AZ32" s="1848"/>
      <c r="BA32" s="1848"/>
      <c r="BB32" s="1848"/>
      <c r="BC32" s="1848"/>
      <c r="BD32" s="1848"/>
      <c r="BE32" s="1848"/>
      <c r="BF32" s="1848"/>
      <c r="BG32" s="1848"/>
      <c r="BH32" s="1848"/>
      <c r="BI32" s="1848"/>
      <c r="BJ32" s="1848"/>
      <c r="BK32" s="1848"/>
      <c r="BL32" s="1848"/>
      <c r="BM32" s="1848"/>
    </row>
    <row r="33" customFormat="false" ht="14.1" hidden="false" customHeight="true" outlineLevel="0" collapsed="false">
      <c r="A33" s="558"/>
      <c r="B33" s="519"/>
      <c r="C33" s="1824"/>
      <c r="D33" s="995"/>
      <c r="E33" s="995"/>
      <c r="F33" s="1849"/>
      <c r="G33" s="1849"/>
      <c r="H33" s="1849"/>
      <c r="I33" s="1849"/>
      <c r="J33" s="1849"/>
      <c r="K33" s="1849"/>
      <c r="L33" s="1849"/>
      <c r="M33" s="1849"/>
      <c r="N33" s="1849"/>
      <c r="O33" s="1849"/>
      <c r="P33" s="1849"/>
      <c r="Q33" s="1849"/>
      <c r="R33" s="1824"/>
      <c r="S33" s="1568"/>
      <c r="T33" s="1568"/>
      <c r="U33" s="1569"/>
      <c r="V33" s="1570"/>
      <c r="W33" s="1570"/>
      <c r="X33" s="1824"/>
      <c r="Y33" s="1824"/>
      <c r="Z33" s="1824"/>
      <c r="AA33" s="1824"/>
      <c r="AB33" s="998"/>
      <c r="AC33" s="1868"/>
      <c r="AD33" s="1755"/>
      <c r="AE33" s="1844"/>
      <c r="AF33" s="1844"/>
      <c r="AG33" s="1844"/>
      <c r="AH33" s="1844"/>
      <c r="AI33" s="1844"/>
      <c r="AJ33" s="1844"/>
      <c r="AK33" s="1844"/>
      <c r="AL33" s="1844"/>
      <c r="AM33" s="1845"/>
      <c r="AN33" s="1846"/>
      <c r="AO33" s="1844"/>
      <c r="AP33" s="501"/>
      <c r="AQ33" s="1224"/>
      <c r="AR33" s="1848"/>
      <c r="AS33" s="1848"/>
      <c r="AT33" s="1848"/>
      <c r="AU33" s="1848"/>
      <c r="AV33" s="1848"/>
      <c r="AW33" s="1848"/>
      <c r="AX33" s="1848"/>
      <c r="AY33" s="1848"/>
      <c r="AZ33" s="1848"/>
      <c r="BA33" s="1848"/>
      <c r="BB33" s="1848"/>
      <c r="BC33" s="1848"/>
      <c r="BD33" s="1848"/>
      <c r="BE33" s="1848"/>
      <c r="BF33" s="1848"/>
      <c r="BG33" s="1848"/>
      <c r="BH33" s="1848"/>
      <c r="BI33" s="1848"/>
      <c r="BJ33" s="1848"/>
      <c r="BK33" s="1848"/>
      <c r="BL33" s="1848"/>
      <c r="BM33" s="1848"/>
    </row>
    <row r="34" customFormat="false" ht="14.1" hidden="false" customHeight="true" outlineLevel="0" collapsed="false">
      <c r="A34" s="558"/>
      <c r="B34" s="519"/>
      <c r="C34" s="1869" t="s">
        <v>813</v>
      </c>
      <c r="D34" s="1869"/>
      <c r="E34" s="1869"/>
      <c r="F34" s="1869"/>
      <c r="G34" s="1869"/>
      <c r="H34" s="1869"/>
      <c r="I34" s="1869"/>
      <c r="J34" s="1869"/>
      <c r="K34" s="1869"/>
      <c r="L34" s="1869"/>
      <c r="M34" s="1869"/>
      <c r="N34" s="1869"/>
      <c r="O34" s="1869"/>
      <c r="P34" s="1869"/>
      <c r="Q34" s="1869"/>
      <c r="R34" s="1869"/>
      <c r="S34" s="1869"/>
      <c r="T34" s="1869"/>
      <c r="U34" s="1869"/>
      <c r="V34" s="1869"/>
      <c r="W34" s="1869"/>
      <c r="X34" s="1869"/>
      <c r="Y34" s="1869"/>
      <c r="Z34" s="1869"/>
      <c r="AA34" s="1869"/>
      <c r="AB34" s="1869"/>
      <c r="AC34" s="1823" t="s">
        <v>268</v>
      </c>
      <c r="AD34" s="1844" t="s">
        <v>814</v>
      </c>
      <c r="AE34" s="1840"/>
      <c r="AF34" s="1840"/>
      <c r="AG34" s="1840"/>
      <c r="AH34" s="1840"/>
      <c r="AI34" s="1840"/>
      <c r="AJ34" s="1840"/>
      <c r="AK34" s="1840"/>
      <c r="AL34" s="1840"/>
      <c r="AM34" s="1870"/>
      <c r="AN34" s="1839"/>
      <c r="AO34" s="1840"/>
      <c r="AP34" s="501"/>
      <c r="AQ34" s="1224"/>
      <c r="AR34" s="1848"/>
      <c r="AS34" s="1848"/>
      <c r="AT34" s="1848"/>
      <c r="AU34" s="1848"/>
      <c r="AV34" s="1848"/>
      <c r="AW34" s="1848"/>
      <c r="AX34" s="1848"/>
      <c r="AY34" s="1848"/>
      <c r="AZ34" s="1848"/>
      <c r="BA34" s="1848"/>
      <c r="BB34" s="1848"/>
      <c r="BC34" s="1848"/>
      <c r="BD34" s="1848"/>
      <c r="BE34" s="1848"/>
      <c r="BF34" s="1848"/>
      <c r="BG34" s="1848"/>
      <c r="BH34" s="1848"/>
      <c r="BI34" s="1848"/>
      <c r="BJ34" s="1848"/>
      <c r="BK34" s="1848"/>
      <c r="BL34" s="1848"/>
      <c r="BM34" s="1848"/>
    </row>
    <row r="35" customFormat="false" ht="14.1" hidden="false" customHeight="true" outlineLevel="0" collapsed="false">
      <c r="A35" s="558"/>
      <c r="B35" s="519"/>
      <c r="C35" s="1824"/>
      <c r="D35" s="995"/>
      <c r="E35" s="995"/>
      <c r="F35" s="1849"/>
      <c r="G35" s="1849"/>
      <c r="H35" s="1849"/>
      <c r="I35" s="1849"/>
      <c r="J35" s="1849"/>
      <c r="K35" s="1849"/>
      <c r="L35" s="1849"/>
      <c r="M35" s="1849"/>
      <c r="N35" s="1849"/>
      <c r="O35" s="1849"/>
      <c r="P35" s="1849"/>
      <c r="Q35" s="1849"/>
      <c r="R35" s="1849"/>
      <c r="S35" s="1849"/>
      <c r="T35" s="1849"/>
      <c r="U35" s="1849"/>
      <c r="V35" s="1849"/>
      <c r="W35" s="1849"/>
      <c r="X35" s="1849"/>
      <c r="Y35" s="1849"/>
      <c r="Z35" s="1849"/>
      <c r="AA35" s="1849"/>
      <c r="AB35" s="1834"/>
      <c r="AC35" s="1871" t="s">
        <v>815</v>
      </c>
      <c r="AD35" s="1581" t="s">
        <v>816</v>
      </c>
      <c r="AE35" s="1581"/>
      <c r="AF35" s="1581"/>
      <c r="AG35" s="1581"/>
      <c r="AH35" s="1581"/>
      <c r="AI35" s="1581"/>
      <c r="AJ35" s="1581"/>
      <c r="AK35" s="1581"/>
      <c r="AL35" s="1581"/>
      <c r="AM35" s="1581"/>
      <c r="AN35" s="1872"/>
      <c r="AO35" s="1191"/>
      <c r="AP35" s="501"/>
      <c r="AQ35" s="1224"/>
      <c r="AR35" s="1848"/>
      <c r="AS35" s="1848"/>
      <c r="AT35" s="1848"/>
      <c r="AU35" s="1848"/>
      <c r="AV35" s="1848"/>
      <c r="AW35" s="1848"/>
      <c r="AX35" s="1848"/>
      <c r="AY35" s="1848"/>
      <c r="AZ35" s="1848"/>
      <c r="BA35" s="1848"/>
      <c r="BB35" s="1848"/>
      <c r="BC35" s="1848"/>
      <c r="BD35" s="1848"/>
      <c r="BE35" s="1848"/>
      <c r="BF35" s="1848"/>
      <c r="BG35" s="1848"/>
      <c r="BH35" s="1848"/>
      <c r="BI35" s="1848"/>
      <c r="BJ35" s="1848"/>
      <c r="BK35" s="1848"/>
      <c r="BL35" s="1848"/>
      <c r="BM35" s="1848"/>
    </row>
    <row r="36" customFormat="false" ht="14.1" hidden="false" customHeight="true" outlineLevel="0" collapsed="false">
      <c r="A36" s="558"/>
      <c r="B36" s="519"/>
      <c r="C36" s="1824"/>
      <c r="D36" s="995"/>
      <c r="E36" s="995"/>
      <c r="F36" s="1849"/>
      <c r="G36" s="1849"/>
      <c r="H36" s="1849"/>
      <c r="I36" s="1849"/>
      <c r="J36" s="1849"/>
      <c r="K36" s="1849"/>
      <c r="L36" s="1849"/>
      <c r="M36" s="1849"/>
      <c r="N36" s="1824"/>
      <c r="O36" s="1655"/>
      <c r="P36" s="1655"/>
      <c r="Q36" s="1655"/>
      <c r="R36" s="1655"/>
      <c r="S36" s="1655"/>
      <c r="T36" s="1655"/>
      <c r="U36" s="1655"/>
      <c r="V36" s="1655"/>
      <c r="W36" s="1655"/>
      <c r="X36" s="1655"/>
      <c r="Y36" s="1655"/>
      <c r="Z36" s="1655"/>
      <c r="AA36" s="1824"/>
      <c r="AB36" s="1758" t="s">
        <v>29</v>
      </c>
      <c r="AC36" s="1871"/>
      <c r="AD36" s="1581"/>
      <c r="AE36" s="1581"/>
      <c r="AF36" s="1581"/>
      <c r="AG36" s="1581"/>
      <c r="AH36" s="1581"/>
      <c r="AI36" s="1581"/>
      <c r="AJ36" s="1581"/>
      <c r="AK36" s="1581"/>
      <c r="AL36" s="1581"/>
      <c r="AM36" s="1581"/>
      <c r="AN36" s="1872"/>
      <c r="AO36" s="1191"/>
      <c r="AP36" s="501"/>
      <c r="AQ36" s="1224"/>
      <c r="AR36" s="1848"/>
      <c r="AS36" s="1848"/>
      <c r="AT36" s="1848"/>
      <c r="AU36" s="1848"/>
      <c r="AV36" s="1848"/>
      <c r="AW36" s="1848"/>
      <c r="AX36" s="1848"/>
      <c r="AY36" s="1848"/>
      <c r="AZ36" s="1848"/>
      <c r="BA36" s="1848"/>
      <c r="BB36" s="1848"/>
      <c r="BC36" s="1848"/>
      <c r="BD36" s="1848"/>
      <c r="BE36" s="1848"/>
      <c r="BF36" s="1848"/>
      <c r="BG36" s="1848"/>
      <c r="BH36" s="1848"/>
      <c r="BI36" s="1848"/>
      <c r="BJ36" s="1848"/>
      <c r="BK36" s="1848"/>
      <c r="BL36" s="1848"/>
      <c r="BM36" s="1848"/>
    </row>
    <row r="37" customFormat="false" ht="14.1" hidden="false" customHeight="true" outlineLevel="0" collapsed="false">
      <c r="A37" s="558"/>
      <c r="B37" s="500"/>
      <c r="C37" s="995"/>
      <c r="D37" s="995"/>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8"/>
      <c r="AC37" s="1871"/>
      <c r="AD37" s="1581"/>
      <c r="AE37" s="1581"/>
      <c r="AF37" s="1581"/>
      <c r="AG37" s="1581"/>
      <c r="AH37" s="1581"/>
      <c r="AI37" s="1581"/>
      <c r="AJ37" s="1581"/>
      <c r="AK37" s="1581"/>
      <c r="AL37" s="1581"/>
      <c r="AM37" s="1581"/>
      <c r="AN37" s="1872"/>
      <c r="AO37" s="1191"/>
      <c r="AP37" s="501"/>
      <c r="AQ37" s="1224"/>
      <c r="AR37" s="1848"/>
      <c r="AS37" s="1848"/>
      <c r="AT37" s="1848"/>
      <c r="AU37" s="1848"/>
      <c r="AV37" s="1848"/>
      <c r="AW37" s="1848"/>
      <c r="AX37" s="1848"/>
      <c r="AY37" s="1848"/>
      <c r="AZ37" s="1848"/>
      <c r="BA37" s="1848"/>
      <c r="BB37" s="1848"/>
      <c r="BC37" s="1848"/>
      <c r="BD37" s="1848"/>
      <c r="BE37" s="1848"/>
      <c r="BF37" s="1848"/>
      <c r="BG37" s="1848"/>
      <c r="BH37" s="1848"/>
      <c r="BI37" s="1848"/>
      <c r="BJ37" s="1848"/>
      <c r="BK37" s="1848"/>
      <c r="BL37" s="1848"/>
      <c r="BM37" s="1848"/>
    </row>
    <row r="38" customFormat="false" ht="14.1" hidden="false" customHeight="true" outlineLevel="0" collapsed="false">
      <c r="A38" s="558"/>
      <c r="B38" s="500"/>
      <c r="C38" s="995" t="s">
        <v>817</v>
      </c>
      <c r="D38" s="1873"/>
      <c r="E38" s="1873"/>
      <c r="F38" s="1873"/>
      <c r="G38" s="1873"/>
      <c r="H38" s="1873"/>
      <c r="I38" s="1874"/>
      <c r="J38" s="1874"/>
      <c r="K38" s="1874"/>
      <c r="L38" s="1874"/>
      <c r="M38" s="1874"/>
      <c r="N38" s="1874"/>
      <c r="O38" s="1874"/>
      <c r="P38" s="1874"/>
      <c r="Q38" s="1874"/>
      <c r="R38" s="1874"/>
      <c r="S38" s="1874"/>
      <c r="T38" s="1875"/>
      <c r="U38" s="1875"/>
      <c r="V38" s="1000"/>
      <c r="W38" s="1779"/>
      <c r="X38" s="1779"/>
      <c r="Y38" s="1000"/>
      <c r="Z38" s="1000"/>
      <c r="AA38" s="1000"/>
      <c r="AB38" s="998"/>
      <c r="AC38" s="1868"/>
      <c r="AD38" s="1581"/>
      <c r="AE38" s="1581"/>
      <c r="AF38" s="1581"/>
      <c r="AG38" s="1581"/>
      <c r="AH38" s="1581"/>
      <c r="AI38" s="1581"/>
      <c r="AJ38" s="1581"/>
      <c r="AK38" s="1581"/>
      <c r="AL38" s="1581"/>
      <c r="AM38" s="1581"/>
      <c r="AN38" s="1872"/>
      <c r="AO38" s="1191"/>
      <c r="AP38" s="515"/>
      <c r="AQ38" s="1841" t="s">
        <v>268</v>
      </c>
      <c r="AR38" s="1842" t="s">
        <v>810</v>
      </c>
      <c r="BM38" s="1836"/>
    </row>
    <row r="39" customFormat="false" ht="14.1" hidden="false" customHeight="true" outlineLevel="0" collapsed="false">
      <c r="A39" s="558"/>
      <c r="B39" s="500"/>
      <c r="C39" s="995"/>
      <c r="D39" s="1873"/>
      <c r="E39" s="1873"/>
      <c r="F39" s="1873"/>
      <c r="G39" s="1873"/>
      <c r="H39" s="1873"/>
      <c r="I39" s="1874"/>
      <c r="J39" s="1874"/>
      <c r="K39" s="1874"/>
      <c r="L39" s="1874"/>
      <c r="M39" s="1874"/>
      <c r="N39" s="1874"/>
      <c r="O39" s="1874"/>
      <c r="P39" s="1874"/>
      <c r="Q39" s="1874"/>
      <c r="R39" s="1874"/>
      <c r="S39" s="1874"/>
      <c r="T39" s="1876"/>
      <c r="U39" s="1876"/>
      <c r="V39" s="1000"/>
      <c r="W39" s="1568"/>
      <c r="X39" s="1568"/>
      <c r="Y39" s="1000"/>
      <c r="Z39" s="1000"/>
      <c r="AA39" s="1000"/>
      <c r="AB39" s="998"/>
      <c r="AC39" s="1877" t="s">
        <v>320</v>
      </c>
      <c r="AD39" s="1877"/>
      <c r="AE39" s="1877"/>
      <c r="AF39" s="1877"/>
      <c r="AG39" s="1877"/>
      <c r="AH39" s="1877"/>
      <c r="AI39" s="1877"/>
      <c r="AJ39" s="1877"/>
      <c r="AK39" s="1877"/>
      <c r="AL39" s="1877"/>
      <c r="AM39" s="1877"/>
      <c r="AN39" s="1878"/>
      <c r="AO39" s="1879"/>
      <c r="AP39" s="515"/>
      <c r="AQ39" s="1841"/>
      <c r="AR39" s="1848" t="s">
        <v>818</v>
      </c>
      <c r="AS39" s="1848"/>
      <c r="AT39" s="1848"/>
      <c r="AU39" s="1848"/>
      <c r="AV39" s="1848"/>
      <c r="AW39" s="1848"/>
      <c r="AX39" s="1848"/>
      <c r="AY39" s="1848"/>
      <c r="AZ39" s="1848"/>
      <c r="BA39" s="1848"/>
      <c r="BB39" s="1848"/>
      <c r="BC39" s="1848"/>
      <c r="BD39" s="1848"/>
      <c r="BE39" s="1848"/>
      <c r="BF39" s="1848"/>
      <c r="BG39" s="1848"/>
      <c r="BH39" s="1848"/>
      <c r="BI39" s="1848"/>
      <c r="BJ39" s="1848"/>
      <c r="BK39" s="1848"/>
      <c r="BL39" s="1848"/>
      <c r="BM39" s="1848"/>
    </row>
    <row r="40" customFormat="false" ht="14.1" hidden="false" customHeight="true" outlineLevel="0" collapsed="false">
      <c r="A40" s="558"/>
      <c r="B40" s="500"/>
      <c r="C40" s="1000" t="s">
        <v>819</v>
      </c>
      <c r="D40" s="1578"/>
      <c r="E40" s="1578"/>
      <c r="F40" s="995"/>
      <c r="G40" s="995"/>
      <c r="H40" s="995"/>
      <c r="I40" s="995"/>
      <c r="J40" s="995"/>
      <c r="K40" s="995"/>
      <c r="L40" s="995"/>
      <c r="M40" s="1568" t="s">
        <v>804</v>
      </c>
      <c r="N40" s="1864"/>
      <c r="O40" s="1864"/>
      <c r="P40" s="1880"/>
      <c r="Q40" s="1880"/>
      <c r="R40" s="1568" t="s">
        <v>20</v>
      </c>
      <c r="S40" s="1880"/>
      <c r="T40" s="1880"/>
      <c r="U40" s="1568" t="s">
        <v>21</v>
      </c>
      <c r="V40" s="1880"/>
      <c r="W40" s="1880"/>
      <c r="X40" s="1655" t="s">
        <v>805</v>
      </c>
      <c r="Y40" s="1655"/>
      <c r="Z40" s="995"/>
      <c r="AA40" s="995"/>
      <c r="AB40" s="998"/>
      <c r="AC40" s="1881" t="s">
        <v>268</v>
      </c>
      <c r="AD40" s="1581" t="s">
        <v>322</v>
      </c>
      <c r="AE40" s="1581"/>
      <c r="AF40" s="1581"/>
      <c r="AG40" s="1581"/>
      <c r="AH40" s="1581"/>
      <c r="AI40" s="1581"/>
      <c r="AJ40" s="1581"/>
      <c r="AK40" s="1581"/>
      <c r="AL40" s="1581"/>
      <c r="AM40" s="1581"/>
      <c r="AN40" s="1872"/>
      <c r="AO40" s="1191"/>
      <c r="AP40" s="501"/>
      <c r="AQ40" s="1224"/>
      <c r="AR40" s="1848"/>
      <c r="AS40" s="1848"/>
      <c r="AT40" s="1848"/>
      <c r="AU40" s="1848"/>
      <c r="AV40" s="1848"/>
      <c r="AW40" s="1848"/>
      <c r="AX40" s="1848"/>
      <c r="AY40" s="1848"/>
      <c r="AZ40" s="1848"/>
      <c r="BA40" s="1848"/>
      <c r="BB40" s="1848"/>
      <c r="BC40" s="1848"/>
      <c r="BD40" s="1848"/>
      <c r="BE40" s="1848"/>
      <c r="BF40" s="1848"/>
      <c r="BG40" s="1848"/>
      <c r="BH40" s="1848"/>
      <c r="BI40" s="1848"/>
      <c r="BJ40" s="1848"/>
      <c r="BK40" s="1848"/>
      <c r="BL40" s="1848"/>
      <c r="BM40" s="1848"/>
    </row>
    <row r="41" customFormat="false" ht="14.1" hidden="false" customHeight="true" outlineLevel="0" collapsed="false">
      <c r="A41" s="558"/>
      <c r="B41" s="500"/>
      <c r="C41" s="1578" t="s">
        <v>820</v>
      </c>
      <c r="D41" s="995"/>
      <c r="E41" s="995"/>
      <c r="F41" s="995"/>
      <c r="G41" s="995"/>
      <c r="H41" s="995"/>
      <c r="I41" s="995"/>
      <c r="J41" s="995"/>
      <c r="K41" s="995"/>
      <c r="L41" s="995"/>
      <c r="M41" s="995"/>
      <c r="N41" s="995"/>
      <c r="O41" s="995"/>
      <c r="P41" s="995"/>
      <c r="Q41" s="995"/>
      <c r="R41" s="995"/>
      <c r="S41" s="1000"/>
      <c r="T41" s="1568"/>
      <c r="U41" s="1568"/>
      <c r="V41" s="1569"/>
      <c r="W41" s="1570"/>
      <c r="X41" s="1570"/>
      <c r="Y41" s="1000"/>
      <c r="Z41" s="1000"/>
      <c r="AA41" s="1000"/>
      <c r="AB41" s="998"/>
      <c r="AC41" s="1823"/>
      <c r="AD41" s="1175"/>
      <c r="AE41" s="1175"/>
      <c r="AF41" s="1175"/>
      <c r="AG41" s="1175"/>
      <c r="AH41" s="1175"/>
      <c r="AI41" s="1175"/>
      <c r="AJ41" s="1175"/>
      <c r="AK41" s="1175"/>
      <c r="AL41" s="1175"/>
      <c r="AM41" s="1599"/>
      <c r="AN41" s="1600"/>
      <c r="AO41" s="1175"/>
      <c r="AP41" s="509"/>
      <c r="AQ41" s="1858"/>
      <c r="AR41" s="1848"/>
      <c r="AS41" s="1848"/>
      <c r="AT41" s="1848"/>
      <c r="AU41" s="1848"/>
      <c r="AV41" s="1848"/>
      <c r="AW41" s="1848"/>
      <c r="AX41" s="1848"/>
      <c r="AY41" s="1848"/>
      <c r="AZ41" s="1848"/>
      <c r="BA41" s="1848"/>
      <c r="BB41" s="1848"/>
      <c r="BC41" s="1848"/>
      <c r="BD41" s="1848"/>
      <c r="BE41" s="1848"/>
      <c r="BF41" s="1848"/>
      <c r="BG41" s="1848"/>
      <c r="BH41" s="1848"/>
      <c r="BI41" s="1848"/>
      <c r="BJ41" s="1848"/>
      <c r="BK41" s="1848"/>
      <c r="BL41" s="1848"/>
      <c r="BM41" s="1848"/>
    </row>
    <row r="42" customFormat="false" ht="14.1" hidden="false" customHeight="true" outlineLevel="0" collapsed="false">
      <c r="A42" s="558"/>
      <c r="B42" s="500"/>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8"/>
      <c r="AC42" s="1882"/>
      <c r="AD42" s="1883"/>
      <c r="AE42" s="1883"/>
      <c r="AF42" s="1883"/>
      <c r="AG42" s="1883"/>
      <c r="AH42" s="1883"/>
      <c r="AI42" s="1883"/>
      <c r="AJ42" s="1883"/>
      <c r="AK42" s="1883"/>
      <c r="AL42" s="1883"/>
      <c r="AM42" s="1883"/>
      <c r="AN42" s="1884"/>
      <c r="AO42" s="1885"/>
      <c r="AP42" s="501"/>
      <c r="AQ42" s="1224"/>
      <c r="AR42" s="1483"/>
      <c r="AS42" s="1483"/>
      <c r="AT42" s="1483"/>
      <c r="AU42" s="1483"/>
      <c r="AV42" s="1483"/>
      <c r="AW42" s="1483"/>
      <c r="AX42" s="1483"/>
      <c r="AY42" s="1483"/>
      <c r="AZ42" s="1483"/>
      <c r="BA42" s="1483"/>
      <c r="BB42" s="1483"/>
      <c r="BC42" s="1483"/>
      <c r="BD42" s="1483"/>
      <c r="BE42" s="1483"/>
      <c r="BF42" s="1483"/>
      <c r="BG42" s="1483"/>
      <c r="BH42" s="1483"/>
      <c r="BI42" s="1483"/>
      <c r="BJ42" s="1483"/>
      <c r="BK42" s="1483"/>
      <c r="BL42" s="1483"/>
      <c r="BM42" s="1886"/>
    </row>
    <row r="43" customFormat="false" ht="14.1" hidden="false" customHeight="true" outlineLevel="0" collapsed="false">
      <c r="A43" s="558"/>
      <c r="B43" s="500"/>
      <c r="C43" s="1000" t="s">
        <v>821</v>
      </c>
      <c r="D43" s="1887"/>
      <c r="E43" s="1887"/>
      <c r="F43" s="1887"/>
      <c r="G43" s="1887"/>
      <c r="H43" s="1887"/>
      <c r="I43" s="1887"/>
      <c r="J43" s="1000"/>
      <c r="K43" s="1887"/>
      <c r="L43" s="1887"/>
      <c r="M43" s="1887"/>
      <c r="N43" s="1887"/>
      <c r="O43" s="1887"/>
      <c r="P43" s="1887"/>
      <c r="Q43" s="995"/>
      <c r="R43" s="995"/>
      <c r="S43" s="1000"/>
      <c r="T43" s="1568"/>
      <c r="U43" s="1568"/>
      <c r="V43" s="1569"/>
      <c r="W43" s="1570"/>
      <c r="X43" s="1570"/>
      <c r="Y43" s="1000"/>
      <c r="Z43" s="1000"/>
      <c r="AA43" s="1000"/>
      <c r="AB43" s="998"/>
      <c r="AC43" s="1868"/>
      <c r="AD43" s="1883"/>
      <c r="AE43" s="1883"/>
      <c r="AF43" s="1883"/>
      <c r="AG43" s="1883"/>
      <c r="AH43" s="1883"/>
      <c r="AI43" s="1883"/>
      <c r="AJ43" s="1883"/>
      <c r="AK43" s="1883"/>
      <c r="AL43" s="1883"/>
      <c r="AM43" s="1883"/>
      <c r="AN43" s="1884"/>
      <c r="AO43" s="1885"/>
      <c r="AP43" s="515"/>
      <c r="AQ43" s="1841" t="s">
        <v>268</v>
      </c>
      <c r="AR43" s="1842" t="s">
        <v>814</v>
      </c>
      <c r="BM43" s="1836"/>
    </row>
    <row r="44" customFormat="false" ht="14.1" hidden="false" customHeight="true" outlineLevel="0" collapsed="false">
      <c r="A44" s="558"/>
      <c r="B44" s="519"/>
      <c r="C44" s="1578" t="s">
        <v>822</v>
      </c>
      <c r="D44" s="1578"/>
      <c r="E44" s="1578"/>
      <c r="F44" s="1578"/>
      <c r="G44" s="1578"/>
      <c r="H44" s="1578"/>
      <c r="I44" s="1578"/>
      <c r="J44" s="1578"/>
      <c r="K44" s="1578"/>
      <c r="L44" s="1578"/>
      <c r="M44" s="1578"/>
      <c r="N44" s="1578"/>
      <c r="O44" s="995"/>
      <c r="P44" s="995"/>
      <c r="Q44" s="995"/>
      <c r="R44" s="995"/>
      <c r="S44" s="1000"/>
      <c r="T44" s="1568"/>
      <c r="U44" s="1568"/>
      <c r="V44" s="1569"/>
      <c r="W44" s="1570"/>
      <c r="X44" s="1570"/>
      <c r="Y44" s="1000"/>
      <c r="Z44" s="1000"/>
      <c r="AA44" s="1000"/>
      <c r="AB44" s="998"/>
      <c r="AC44" s="1868"/>
      <c r="AD44" s="1883"/>
      <c r="AE44" s="1883"/>
      <c r="AF44" s="1883"/>
      <c r="AG44" s="1883"/>
      <c r="AH44" s="1883"/>
      <c r="AI44" s="1883"/>
      <c r="AJ44" s="1883"/>
      <c r="AK44" s="1883"/>
      <c r="AL44" s="1883"/>
      <c r="AM44" s="1883"/>
      <c r="AN44" s="1884"/>
      <c r="AO44" s="1885"/>
      <c r="AP44" s="501"/>
      <c r="AQ44" s="1224"/>
      <c r="AR44" s="1848" t="s">
        <v>823</v>
      </c>
      <c r="AS44" s="1848"/>
      <c r="AT44" s="1848"/>
      <c r="AU44" s="1848"/>
      <c r="AV44" s="1848"/>
      <c r="AW44" s="1848"/>
      <c r="AX44" s="1848"/>
      <c r="AY44" s="1848"/>
      <c r="AZ44" s="1848"/>
      <c r="BA44" s="1848"/>
      <c r="BB44" s="1848"/>
      <c r="BC44" s="1848"/>
      <c r="BD44" s="1848"/>
      <c r="BE44" s="1848"/>
      <c r="BF44" s="1848"/>
      <c r="BG44" s="1848"/>
      <c r="BH44" s="1848"/>
      <c r="BI44" s="1848"/>
      <c r="BJ44" s="1848"/>
      <c r="BK44" s="1848"/>
      <c r="BL44" s="1848"/>
      <c r="BM44" s="1848"/>
    </row>
    <row r="45" customFormat="false" ht="14.1" hidden="false" customHeight="true" outlineLevel="0" collapsed="false">
      <c r="A45" s="558"/>
      <c r="B45" s="519"/>
      <c r="C45" s="1578" t="s">
        <v>824</v>
      </c>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8"/>
      <c r="AC45" s="1868"/>
      <c r="AD45" s="1883"/>
      <c r="AE45" s="1883"/>
      <c r="AF45" s="1883"/>
      <c r="AG45" s="1883"/>
      <c r="AH45" s="1883"/>
      <c r="AI45" s="1883"/>
      <c r="AJ45" s="1883"/>
      <c r="AK45" s="1883"/>
      <c r="AL45" s="1883"/>
      <c r="AM45" s="1883"/>
      <c r="AN45" s="1884"/>
      <c r="AO45" s="1885"/>
      <c r="AP45" s="501"/>
      <c r="AQ45" s="1224"/>
      <c r="AR45" s="1848"/>
      <c r="AS45" s="1848"/>
      <c r="AT45" s="1848"/>
      <c r="AU45" s="1848"/>
      <c r="AV45" s="1848"/>
      <c r="AW45" s="1848"/>
      <c r="AX45" s="1848"/>
      <c r="AY45" s="1848"/>
      <c r="AZ45" s="1848"/>
      <c r="BA45" s="1848"/>
      <c r="BB45" s="1848"/>
      <c r="BC45" s="1848"/>
      <c r="BD45" s="1848"/>
      <c r="BE45" s="1848"/>
      <c r="BF45" s="1848"/>
      <c r="BG45" s="1848"/>
      <c r="BH45" s="1848"/>
      <c r="BI45" s="1848"/>
      <c r="BJ45" s="1848"/>
      <c r="BK45" s="1848"/>
      <c r="BL45" s="1848"/>
      <c r="BM45" s="1848"/>
    </row>
    <row r="46" customFormat="false" ht="14.1" hidden="false" customHeight="true" outlineLevel="0" collapsed="false">
      <c r="A46" s="558"/>
      <c r="B46" s="519"/>
      <c r="C46" s="1000" t="s">
        <v>825</v>
      </c>
      <c r="D46" s="1578"/>
      <c r="E46" s="1578"/>
      <c r="F46" s="1578"/>
      <c r="G46" s="995"/>
      <c r="H46" s="995"/>
      <c r="I46" s="995"/>
      <c r="J46" s="995"/>
      <c r="K46" s="995"/>
      <c r="L46" s="995"/>
      <c r="M46" s="995"/>
      <c r="N46" s="995"/>
      <c r="O46" s="995"/>
      <c r="P46" s="995"/>
      <c r="Q46" s="995"/>
      <c r="R46" s="995"/>
      <c r="S46" s="995"/>
      <c r="T46" s="995"/>
      <c r="U46" s="995"/>
      <c r="V46" s="995"/>
      <c r="W46" s="995"/>
      <c r="X46" s="995"/>
      <c r="Y46" s="995"/>
      <c r="Z46" s="995"/>
      <c r="AA46" s="995"/>
      <c r="AB46" s="1781"/>
      <c r="AC46" s="1868"/>
      <c r="AD46" s="1883"/>
      <c r="AE46" s="1883"/>
      <c r="AF46" s="1883"/>
      <c r="AG46" s="1883"/>
      <c r="AH46" s="1883"/>
      <c r="AI46" s="1883"/>
      <c r="AJ46" s="1883"/>
      <c r="AK46" s="1883"/>
      <c r="AL46" s="1883"/>
      <c r="AM46" s="1883"/>
      <c r="AN46" s="1884"/>
      <c r="AO46" s="1885"/>
      <c r="AP46" s="501"/>
      <c r="AQ46" s="1224"/>
      <c r="AR46" s="1848"/>
      <c r="AS46" s="1848"/>
      <c r="AT46" s="1848"/>
      <c r="AU46" s="1848"/>
      <c r="AV46" s="1848"/>
      <c r="AW46" s="1848"/>
      <c r="AX46" s="1848"/>
      <c r="AY46" s="1848"/>
      <c r="AZ46" s="1848"/>
      <c r="BA46" s="1848"/>
      <c r="BB46" s="1848"/>
      <c r="BC46" s="1848"/>
      <c r="BD46" s="1848"/>
      <c r="BE46" s="1848"/>
      <c r="BF46" s="1848"/>
      <c r="BG46" s="1848"/>
      <c r="BH46" s="1848"/>
      <c r="BI46" s="1848"/>
      <c r="BJ46" s="1848"/>
      <c r="BK46" s="1848"/>
      <c r="BL46" s="1848"/>
      <c r="BM46" s="1848"/>
    </row>
    <row r="47" customFormat="false" ht="14.1" hidden="false" customHeight="true" outlineLevel="0" collapsed="false">
      <c r="A47" s="1794"/>
      <c r="B47" s="1888"/>
      <c r="C47" s="995"/>
      <c r="D47" s="1578"/>
      <c r="E47" s="1654"/>
      <c r="F47" s="1654"/>
      <c r="G47" s="1654"/>
      <c r="H47" s="1654"/>
      <c r="I47" s="1654"/>
      <c r="J47" s="1654"/>
      <c r="K47" s="1654"/>
      <c r="L47" s="1654"/>
      <c r="M47" s="1654"/>
      <c r="N47" s="1654"/>
      <c r="O47" s="1654"/>
      <c r="P47" s="1654"/>
      <c r="Q47" s="1654"/>
      <c r="R47" s="1654"/>
      <c r="S47" s="1654"/>
      <c r="T47" s="1654"/>
      <c r="U47" s="1654"/>
      <c r="V47" s="1654"/>
      <c r="W47" s="1654"/>
      <c r="X47" s="1654"/>
      <c r="Y47" s="1654"/>
      <c r="Z47" s="1654"/>
      <c r="AA47" s="1889"/>
      <c r="AB47" s="998"/>
      <c r="AC47" s="1868"/>
      <c r="AD47" s="1883"/>
      <c r="AE47" s="1883"/>
      <c r="AF47" s="1883"/>
      <c r="AG47" s="1883"/>
      <c r="AH47" s="1883"/>
      <c r="AI47" s="1883"/>
      <c r="AJ47" s="1883"/>
      <c r="AK47" s="1883"/>
      <c r="AL47" s="1883"/>
      <c r="AM47" s="1883"/>
      <c r="AN47" s="1884"/>
      <c r="AO47" s="1885"/>
      <c r="AP47" s="501"/>
      <c r="AQ47" s="1224"/>
      <c r="AR47" s="1848"/>
      <c r="AS47" s="1848"/>
      <c r="AT47" s="1848"/>
      <c r="AU47" s="1848"/>
      <c r="AV47" s="1848"/>
      <c r="AW47" s="1848"/>
      <c r="AX47" s="1848"/>
      <c r="AY47" s="1848"/>
      <c r="AZ47" s="1848"/>
      <c r="BA47" s="1848"/>
      <c r="BB47" s="1848"/>
      <c r="BC47" s="1848"/>
      <c r="BD47" s="1848"/>
      <c r="BE47" s="1848"/>
      <c r="BF47" s="1848"/>
      <c r="BG47" s="1848"/>
      <c r="BH47" s="1848"/>
      <c r="BI47" s="1848"/>
      <c r="BJ47" s="1848"/>
      <c r="BK47" s="1848"/>
      <c r="BL47" s="1848"/>
      <c r="BM47" s="1848"/>
    </row>
    <row r="48" customFormat="false" ht="14.1" hidden="false" customHeight="true" outlineLevel="0" collapsed="false">
      <c r="A48" s="1794"/>
      <c r="B48" s="1888"/>
      <c r="C48" s="995"/>
      <c r="D48" s="1578"/>
      <c r="E48" s="1654"/>
      <c r="F48" s="1654"/>
      <c r="G48" s="1654"/>
      <c r="H48" s="1654"/>
      <c r="I48" s="1654"/>
      <c r="J48" s="1654"/>
      <c r="K48" s="1654"/>
      <c r="L48" s="1654"/>
      <c r="M48" s="1654"/>
      <c r="N48" s="1654"/>
      <c r="O48" s="1654"/>
      <c r="P48" s="1654"/>
      <c r="Q48" s="1654"/>
      <c r="R48" s="1654"/>
      <c r="S48" s="1654"/>
      <c r="T48" s="1654"/>
      <c r="U48" s="1654"/>
      <c r="V48" s="1654"/>
      <c r="W48" s="1654"/>
      <c r="X48" s="1654"/>
      <c r="Y48" s="1654"/>
      <c r="Z48" s="1654"/>
      <c r="AA48" s="1889"/>
      <c r="AB48" s="998"/>
      <c r="AC48" s="1868"/>
      <c r="AD48" s="1883"/>
      <c r="AE48" s="1883"/>
      <c r="AF48" s="1883"/>
      <c r="AG48" s="1883"/>
      <c r="AH48" s="1883"/>
      <c r="AI48" s="1883"/>
      <c r="AJ48" s="1883"/>
      <c r="AK48" s="1883"/>
      <c r="AL48" s="1883"/>
      <c r="AM48" s="1883"/>
      <c r="AN48" s="1884"/>
      <c r="AO48" s="1885"/>
      <c r="AP48" s="515"/>
      <c r="AQ48" s="1841" t="s">
        <v>268</v>
      </c>
      <c r="AR48" s="1842" t="s">
        <v>826</v>
      </c>
      <c r="BM48" s="1836"/>
    </row>
    <row r="49" customFormat="false" ht="14.1" hidden="false" customHeight="true" outlineLevel="0" collapsed="false">
      <c r="A49" s="1794"/>
      <c r="B49" s="1888"/>
      <c r="C49" s="995"/>
      <c r="D49" s="1890"/>
      <c r="E49" s="1890"/>
      <c r="F49" s="1890"/>
      <c r="G49" s="1891"/>
      <c r="H49" s="1891"/>
      <c r="I49" s="1891"/>
      <c r="J49" s="1891"/>
      <c r="K49" s="1891"/>
      <c r="L49" s="1891"/>
      <c r="M49" s="1891"/>
      <c r="N49" s="1891"/>
      <c r="O49" s="1891"/>
      <c r="P49" s="1891"/>
      <c r="Q49" s="1891"/>
      <c r="R49" s="1891"/>
      <c r="S49" s="1891"/>
      <c r="T49" s="1891"/>
      <c r="U49" s="1891"/>
      <c r="V49" s="1891"/>
      <c r="W49" s="1891"/>
      <c r="X49" s="1891"/>
      <c r="Y49" s="995"/>
      <c r="Z49" s="995"/>
      <c r="AA49" s="995"/>
      <c r="AB49" s="1024"/>
      <c r="AC49" s="1868"/>
      <c r="AD49" s="1883"/>
      <c r="AE49" s="1883"/>
      <c r="AF49" s="1883"/>
      <c r="AG49" s="1883"/>
      <c r="AH49" s="1883"/>
      <c r="AI49" s="1883"/>
      <c r="AJ49" s="1883"/>
      <c r="AK49" s="1883"/>
      <c r="AL49" s="1883"/>
      <c r="AM49" s="1883"/>
      <c r="AN49" s="1884"/>
      <c r="AO49" s="1885"/>
      <c r="AP49" s="515"/>
      <c r="AQ49" s="1892"/>
      <c r="AR49" s="1848" t="s">
        <v>827</v>
      </c>
      <c r="AS49" s="1848"/>
      <c r="AT49" s="1848"/>
      <c r="AU49" s="1848"/>
      <c r="AV49" s="1848"/>
      <c r="AW49" s="1848"/>
      <c r="AX49" s="1848"/>
      <c r="AY49" s="1848"/>
      <c r="AZ49" s="1848"/>
      <c r="BA49" s="1848"/>
      <c r="BB49" s="1848"/>
      <c r="BC49" s="1848"/>
      <c r="BD49" s="1848"/>
      <c r="BE49" s="1848"/>
      <c r="BF49" s="1848"/>
      <c r="BG49" s="1848"/>
      <c r="BH49" s="1848"/>
      <c r="BI49" s="1848"/>
      <c r="BJ49" s="1848"/>
      <c r="BK49" s="1848"/>
      <c r="BL49" s="1848"/>
      <c r="BM49" s="1848"/>
    </row>
    <row r="50" customFormat="false" ht="14.1" hidden="false" customHeight="true" outlineLevel="0" collapsed="false">
      <c r="A50" s="1794"/>
      <c r="B50" s="1888"/>
      <c r="C50" s="1893" t="s">
        <v>828</v>
      </c>
      <c r="D50" s="1893"/>
      <c r="E50" s="1893"/>
      <c r="F50" s="1893"/>
      <c r="G50" s="1893"/>
      <c r="H50" s="1893"/>
      <c r="I50" s="1893"/>
      <c r="J50" s="1893"/>
      <c r="K50" s="1893"/>
      <c r="L50" s="1893"/>
      <c r="M50" s="1893"/>
      <c r="N50" s="1893"/>
      <c r="O50" s="1893"/>
      <c r="P50" s="1893"/>
      <c r="Q50" s="1893"/>
      <c r="R50" s="1893"/>
      <c r="S50" s="1893"/>
      <c r="T50" s="1893"/>
      <c r="U50" s="1893"/>
      <c r="V50" s="1893"/>
      <c r="W50" s="1893"/>
      <c r="X50" s="1893"/>
      <c r="Y50" s="1893"/>
      <c r="Z50" s="1893"/>
      <c r="AA50" s="1893"/>
      <c r="AB50" s="1893"/>
      <c r="AC50" s="1868"/>
      <c r="AD50" s="1844"/>
      <c r="AE50" s="1844"/>
      <c r="AF50" s="1844"/>
      <c r="AG50" s="1844"/>
      <c r="AH50" s="1844"/>
      <c r="AI50" s="1844"/>
      <c r="AJ50" s="1844"/>
      <c r="AK50" s="1844"/>
      <c r="AL50" s="1844"/>
      <c r="AM50" s="1845"/>
      <c r="AN50" s="1846"/>
      <c r="AO50" s="1844"/>
      <c r="AP50" s="509"/>
      <c r="AQ50" s="1858"/>
      <c r="AR50" s="1848"/>
      <c r="AS50" s="1848"/>
      <c r="AT50" s="1848"/>
      <c r="AU50" s="1848"/>
      <c r="AV50" s="1848"/>
      <c r="AW50" s="1848"/>
      <c r="AX50" s="1848"/>
      <c r="AY50" s="1848"/>
      <c r="AZ50" s="1848"/>
      <c r="BA50" s="1848"/>
      <c r="BB50" s="1848"/>
      <c r="BC50" s="1848"/>
      <c r="BD50" s="1848"/>
      <c r="BE50" s="1848"/>
      <c r="BF50" s="1848"/>
      <c r="BG50" s="1848"/>
      <c r="BH50" s="1848"/>
      <c r="BI50" s="1848"/>
      <c r="BJ50" s="1848"/>
      <c r="BK50" s="1848"/>
      <c r="BL50" s="1848"/>
      <c r="BM50" s="1848"/>
    </row>
    <row r="51" customFormat="false" ht="14.1" hidden="false" customHeight="true" outlineLevel="0" collapsed="false">
      <c r="A51" s="1794"/>
      <c r="B51" s="1888"/>
      <c r="C51" s="995"/>
      <c r="D51" s="1578"/>
      <c r="E51" s="1654"/>
      <c r="F51" s="1654"/>
      <c r="G51" s="1654"/>
      <c r="H51" s="1654"/>
      <c r="I51" s="1654"/>
      <c r="J51" s="1654"/>
      <c r="K51" s="1654"/>
      <c r="L51" s="1654"/>
      <c r="M51" s="1654"/>
      <c r="N51" s="1654"/>
      <c r="O51" s="1654"/>
      <c r="P51" s="1654"/>
      <c r="Q51" s="1654"/>
      <c r="R51" s="1654"/>
      <c r="S51" s="1654"/>
      <c r="T51" s="1654"/>
      <c r="U51" s="1654"/>
      <c r="V51" s="1654"/>
      <c r="W51" s="1654"/>
      <c r="X51" s="1654"/>
      <c r="Y51" s="1654"/>
      <c r="Z51" s="1654"/>
      <c r="AA51" s="1889"/>
      <c r="AB51" s="998"/>
      <c r="AC51" s="1894"/>
      <c r="AD51" s="1895"/>
      <c r="AE51" s="1844"/>
      <c r="AF51" s="1844"/>
      <c r="AG51" s="1844"/>
      <c r="AH51" s="1844"/>
      <c r="AI51" s="1844"/>
      <c r="AJ51" s="1844"/>
      <c r="AK51" s="1844"/>
      <c r="AL51" s="1844"/>
      <c r="AM51" s="1845"/>
      <c r="AN51" s="1846"/>
      <c r="AO51" s="1844"/>
      <c r="AP51" s="509"/>
      <c r="AQ51" s="1896"/>
      <c r="AR51" s="1897"/>
      <c r="AS51" s="1897"/>
      <c r="AT51" s="1897"/>
      <c r="AU51" s="1897"/>
      <c r="AV51" s="1897"/>
      <c r="AW51" s="1897"/>
      <c r="AX51" s="1897"/>
      <c r="AY51" s="1897"/>
      <c r="AZ51" s="1897"/>
      <c r="BA51" s="1897"/>
      <c r="BB51" s="1897"/>
      <c r="BC51" s="1897"/>
      <c r="BD51" s="1897"/>
      <c r="BE51" s="1897"/>
      <c r="BF51" s="1897"/>
      <c r="BG51" s="1897"/>
      <c r="BH51" s="1897"/>
      <c r="BI51" s="1897"/>
      <c r="BJ51" s="1897"/>
      <c r="BK51" s="1897"/>
      <c r="BL51" s="1897"/>
      <c r="BM51" s="1898"/>
    </row>
    <row r="52" customFormat="false" ht="14.1" hidden="false" customHeight="true" outlineLevel="0" collapsed="false">
      <c r="A52" s="1794"/>
      <c r="B52" s="1888"/>
      <c r="C52" s="995"/>
      <c r="D52" s="1578"/>
      <c r="E52" s="1654"/>
      <c r="F52" s="1654"/>
      <c r="G52" s="1654"/>
      <c r="H52" s="1654"/>
      <c r="I52" s="1654"/>
      <c r="J52" s="1654"/>
      <c r="K52" s="1654"/>
      <c r="L52" s="1654"/>
      <c r="M52" s="1654"/>
      <c r="N52" s="1654"/>
      <c r="O52" s="1654"/>
      <c r="P52" s="1654"/>
      <c r="Q52" s="1654"/>
      <c r="R52" s="1654"/>
      <c r="S52" s="1654"/>
      <c r="T52" s="1654"/>
      <c r="U52" s="1654"/>
      <c r="V52" s="1654"/>
      <c r="W52" s="1654"/>
      <c r="X52" s="1654"/>
      <c r="Y52" s="1654"/>
      <c r="Z52" s="1654"/>
      <c r="AA52" s="1889"/>
      <c r="AB52" s="998"/>
      <c r="AC52" s="1868"/>
      <c r="AD52" s="1844"/>
      <c r="AE52" s="1844"/>
      <c r="AF52" s="1844"/>
      <c r="AG52" s="1844"/>
      <c r="AH52" s="1844"/>
      <c r="AI52" s="1844"/>
      <c r="AJ52" s="1844"/>
      <c r="AK52" s="1844"/>
      <c r="AL52" s="1844"/>
      <c r="AM52" s="1845"/>
      <c r="AN52" s="1846"/>
      <c r="AO52" s="1844"/>
      <c r="AP52" s="509"/>
      <c r="AQ52" s="1517"/>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row>
    <row r="53" customFormat="false" ht="14.1" hidden="false" customHeight="true" outlineLevel="0" collapsed="false">
      <c r="A53" s="1794"/>
      <c r="B53" s="1888"/>
      <c r="C53" s="995"/>
      <c r="D53" s="995"/>
      <c r="E53" s="995"/>
      <c r="F53" s="995"/>
      <c r="G53" s="995"/>
      <c r="H53" s="995"/>
      <c r="I53" s="995"/>
      <c r="J53" s="995"/>
      <c r="K53" s="995"/>
      <c r="L53" s="995"/>
      <c r="M53" s="995"/>
      <c r="N53" s="995"/>
      <c r="O53" s="995"/>
      <c r="P53" s="995"/>
      <c r="Q53" s="995"/>
      <c r="R53" s="995"/>
      <c r="S53" s="995"/>
      <c r="T53" s="995"/>
      <c r="U53" s="995"/>
      <c r="V53" s="995"/>
      <c r="W53" s="995"/>
      <c r="X53" s="995"/>
      <c r="Y53" s="995"/>
      <c r="Z53" s="995"/>
      <c r="AA53" s="995"/>
      <c r="AB53" s="998"/>
      <c r="AC53" s="1868"/>
      <c r="AD53" s="1899"/>
      <c r="AE53" s="1899"/>
      <c r="AF53" s="1899"/>
      <c r="AG53" s="1899"/>
      <c r="AH53" s="1899"/>
      <c r="AI53" s="1899"/>
      <c r="AJ53" s="1899"/>
      <c r="AK53" s="1899"/>
      <c r="AL53" s="1899"/>
      <c r="AM53" s="1845"/>
      <c r="AN53" s="1846"/>
      <c r="AO53" s="1844"/>
      <c r="AP53" s="509"/>
      <c r="AQ53" s="1517"/>
      <c r="AR53" s="590"/>
      <c r="AS53" s="590"/>
      <c r="AT53" s="590"/>
      <c r="AU53" s="590"/>
      <c r="AV53" s="590"/>
      <c r="AW53" s="590"/>
      <c r="AX53" s="590"/>
      <c r="AY53" s="590"/>
      <c r="AZ53" s="590"/>
      <c r="BA53" s="590"/>
      <c r="BB53" s="590"/>
      <c r="BC53" s="590"/>
      <c r="BD53" s="590"/>
      <c r="BE53" s="590"/>
      <c r="BF53" s="590"/>
      <c r="BG53" s="590"/>
      <c r="BH53" s="590"/>
      <c r="BI53" s="590"/>
      <c r="BJ53" s="590"/>
      <c r="BK53" s="590"/>
      <c r="BL53" s="590"/>
      <c r="BM53" s="590"/>
    </row>
    <row r="54" customFormat="false" ht="14.1" hidden="false" customHeight="true" outlineLevel="0" collapsed="false">
      <c r="A54" s="1794"/>
      <c r="B54" s="1888"/>
      <c r="C54" s="1824" t="s">
        <v>829</v>
      </c>
      <c r="D54" s="995"/>
      <c r="E54" s="995"/>
      <c r="F54" s="995"/>
      <c r="G54" s="995"/>
      <c r="H54" s="995"/>
      <c r="I54" s="995"/>
      <c r="J54" s="995"/>
      <c r="K54" s="1900"/>
      <c r="L54" s="1900"/>
      <c r="M54" s="1900"/>
      <c r="N54" s="1900"/>
      <c r="O54" s="1900"/>
      <c r="P54" s="1900"/>
      <c r="Q54" s="1900"/>
      <c r="R54" s="1900"/>
      <c r="S54" s="1900"/>
      <c r="T54" s="1900"/>
      <c r="U54" s="1900"/>
      <c r="V54" s="1900"/>
      <c r="W54" s="1900"/>
      <c r="X54" s="1900"/>
      <c r="Y54" s="1900"/>
      <c r="Z54" s="1900"/>
      <c r="AA54" s="1900"/>
      <c r="AB54" s="998"/>
      <c r="AC54" s="1868"/>
      <c r="AD54" s="1844"/>
      <c r="AE54" s="1844"/>
      <c r="AF54" s="1844"/>
      <c r="AG54" s="1844"/>
      <c r="AH54" s="1844"/>
      <c r="AI54" s="1844"/>
      <c r="AJ54" s="1844"/>
      <c r="AK54" s="1844"/>
      <c r="AL54" s="1899"/>
      <c r="AM54" s="1845"/>
      <c r="AN54" s="1846"/>
      <c r="AO54" s="1844"/>
      <c r="AP54" s="509"/>
      <c r="AQ54" s="1517"/>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row>
    <row r="55" customFormat="false" ht="14.1" hidden="false" customHeight="true" outlineLevel="0" collapsed="false">
      <c r="A55" s="1794"/>
      <c r="B55" s="1888"/>
      <c r="C55" s="1824" t="s">
        <v>830</v>
      </c>
      <c r="D55" s="995"/>
      <c r="E55" s="995"/>
      <c r="F55" s="995"/>
      <c r="G55" s="995"/>
      <c r="H55" s="995"/>
      <c r="I55" s="995"/>
      <c r="J55" s="1901"/>
      <c r="K55" s="1901"/>
      <c r="L55" s="1902"/>
      <c r="M55" s="1902"/>
      <c r="N55" s="1902"/>
      <c r="O55" s="1902"/>
      <c r="P55" s="1902"/>
      <c r="Q55" s="1902"/>
      <c r="R55" s="1902"/>
      <c r="S55" s="1902"/>
      <c r="T55" s="1902"/>
      <c r="U55" s="1902"/>
      <c r="V55" s="1902"/>
      <c r="W55" s="1902"/>
      <c r="X55" s="1902"/>
      <c r="Y55" s="1902"/>
      <c r="Z55" s="1902"/>
      <c r="AA55" s="1901"/>
      <c r="AB55" s="998"/>
      <c r="AC55" s="1868"/>
      <c r="AD55" s="1899"/>
      <c r="AE55" s="1899"/>
      <c r="AF55" s="1899"/>
      <c r="AG55" s="1899"/>
      <c r="AH55" s="1899"/>
      <c r="AI55" s="1899"/>
      <c r="AJ55" s="1899"/>
      <c r="AK55" s="1899"/>
      <c r="AL55" s="1899"/>
      <c r="AM55" s="1845"/>
      <c r="AN55" s="1846"/>
      <c r="AO55" s="1844"/>
      <c r="AP55" s="509"/>
      <c r="AQ55" s="1517"/>
      <c r="AR55" s="590"/>
    </row>
    <row r="56" customFormat="false" ht="14.1" hidden="false" customHeight="true" outlineLevel="0" collapsed="false">
      <c r="A56" s="1794"/>
      <c r="B56" s="1888"/>
      <c r="C56" s="1824" t="s">
        <v>831</v>
      </c>
      <c r="D56" s="995"/>
      <c r="E56" s="995"/>
      <c r="F56" s="995"/>
      <c r="G56" s="995"/>
      <c r="H56" s="995"/>
      <c r="I56" s="995"/>
      <c r="J56" s="1901"/>
      <c r="K56" s="1901"/>
      <c r="L56" s="1865"/>
      <c r="M56" s="1865"/>
      <c r="N56" s="1346" t="s">
        <v>424</v>
      </c>
      <c r="O56" s="995"/>
      <c r="P56" s="995"/>
      <c r="Q56" s="995"/>
      <c r="R56" s="995"/>
      <c r="S56" s="995"/>
      <c r="T56" s="995"/>
      <c r="U56" s="995"/>
      <c r="V56" s="995"/>
      <c r="W56" s="995"/>
      <c r="X56" s="995"/>
      <c r="Y56" s="995"/>
      <c r="Z56" s="995"/>
      <c r="AA56" s="995"/>
      <c r="AB56" s="998"/>
      <c r="AC56" s="1823"/>
      <c r="AD56" s="1844"/>
      <c r="AE56" s="1899"/>
      <c r="AF56" s="1899"/>
      <c r="AG56" s="1899"/>
      <c r="AH56" s="1899"/>
      <c r="AI56" s="1899"/>
      <c r="AJ56" s="1899"/>
      <c r="AK56" s="1899"/>
      <c r="AL56" s="1899"/>
      <c r="AM56" s="1845"/>
      <c r="AN56" s="1846"/>
      <c r="AO56" s="1844"/>
      <c r="AP56" s="509"/>
      <c r="AQ56" s="1517"/>
      <c r="AR56" s="590"/>
      <c r="BI56" s="1473"/>
      <c r="BJ56" s="1474"/>
      <c r="BK56" s="1474"/>
      <c r="BL56" s="1466"/>
    </row>
    <row r="57" customFormat="false" ht="14.1" hidden="false" customHeight="true" outlineLevel="0" collapsed="false">
      <c r="A57" s="1794"/>
      <c r="B57" s="1888"/>
      <c r="C57" s="1824" t="s">
        <v>832</v>
      </c>
      <c r="D57" s="995"/>
      <c r="E57" s="995"/>
      <c r="F57" s="995"/>
      <c r="G57" s="995"/>
      <c r="H57" s="995"/>
      <c r="I57" s="995"/>
      <c r="J57" s="1568"/>
      <c r="K57" s="1568"/>
      <c r="L57" s="995"/>
      <c r="M57" s="995"/>
      <c r="N57" s="995"/>
      <c r="O57" s="995"/>
      <c r="P57" s="995"/>
      <c r="Q57" s="995"/>
      <c r="R57" s="1824"/>
      <c r="S57" s="1568"/>
      <c r="T57" s="1568"/>
      <c r="U57" s="1569"/>
      <c r="V57" s="1570"/>
      <c r="W57" s="1570"/>
      <c r="X57" s="1824"/>
      <c r="Y57" s="1824"/>
      <c r="Z57" s="1824"/>
      <c r="AA57" s="1824"/>
      <c r="AB57" s="998"/>
      <c r="AC57" s="1823"/>
      <c r="AD57" s="1844"/>
      <c r="AE57" s="1899"/>
      <c r="AF57" s="1899"/>
      <c r="AG57" s="1899"/>
      <c r="AH57" s="1899"/>
      <c r="AI57" s="1899"/>
      <c r="AJ57" s="1899"/>
      <c r="AK57" s="1899"/>
      <c r="AL57" s="1899"/>
      <c r="AM57" s="1845"/>
      <c r="AN57" s="1846"/>
      <c r="AO57" s="1844"/>
      <c r="AP57" s="509"/>
      <c r="AQ57" s="1517"/>
      <c r="AR57" s="590"/>
      <c r="AU57" s="1903"/>
      <c r="AV57" s="1903"/>
      <c r="AW57" s="1903"/>
      <c r="AX57" s="1903"/>
    </row>
    <row r="58" customFormat="false" ht="14.1" hidden="false" customHeight="true" outlineLevel="0" collapsed="false">
      <c r="A58" s="1794"/>
      <c r="B58" s="1888"/>
      <c r="C58" s="1824" t="s">
        <v>833</v>
      </c>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8"/>
      <c r="AC58" s="1868"/>
      <c r="AD58" s="1899"/>
      <c r="AE58" s="1899"/>
      <c r="AF58" s="1899"/>
      <c r="AG58" s="1899"/>
      <c r="AH58" s="1899"/>
      <c r="AI58" s="1899"/>
      <c r="AJ58" s="1899"/>
      <c r="AK58" s="1899"/>
      <c r="AL58" s="1899"/>
      <c r="AM58" s="1845"/>
      <c r="AN58" s="1846"/>
      <c r="AO58" s="1844"/>
      <c r="AP58" s="509"/>
      <c r="AQ58" s="1517"/>
      <c r="AR58" s="590"/>
    </row>
    <row r="59" customFormat="false" ht="14.1" hidden="false" customHeight="true" outlineLevel="0" collapsed="false">
      <c r="A59" s="1794"/>
      <c r="B59" s="1888"/>
      <c r="C59" s="1000"/>
      <c r="D59" s="995"/>
      <c r="E59" s="995"/>
      <c r="F59" s="995"/>
      <c r="G59" s="995"/>
      <c r="H59" s="995"/>
      <c r="I59" s="995"/>
      <c r="J59" s="1568"/>
      <c r="K59" s="1568"/>
      <c r="L59" s="995"/>
      <c r="M59" s="995"/>
      <c r="N59" s="995"/>
      <c r="O59" s="995"/>
      <c r="P59" s="995"/>
      <c r="Q59" s="995"/>
      <c r="R59" s="1000"/>
      <c r="S59" s="1568"/>
      <c r="T59" s="1568"/>
      <c r="U59" s="1569"/>
      <c r="V59" s="1570"/>
      <c r="W59" s="1570"/>
      <c r="X59" s="1000"/>
      <c r="Y59" s="1000"/>
      <c r="Z59" s="1000"/>
      <c r="AA59" s="1000"/>
      <c r="AB59" s="998"/>
      <c r="AC59" s="1868"/>
      <c r="AD59" s="1899"/>
      <c r="AE59" s="1899"/>
      <c r="AF59" s="1899"/>
      <c r="AG59" s="1899"/>
      <c r="AH59" s="1899"/>
      <c r="AI59" s="1899"/>
      <c r="AJ59" s="1899"/>
      <c r="AK59" s="1899"/>
      <c r="AL59" s="1844"/>
      <c r="AM59" s="1845"/>
      <c r="AN59" s="1846"/>
      <c r="AO59" s="1844"/>
      <c r="AP59" s="509"/>
      <c r="AQ59" s="1517"/>
      <c r="AR59" s="590"/>
    </row>
    <row r="60" customFormat="false" ht="14.1" hidden="false" customHeight="true" outlineLevel="0" collapsed="false">
      <c r="A60" s="1794"/>
      <c r="B60" s="1888"/>
      <c r="C60" s="995"/>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8"/>
      <c r="AC60" s="1877" t="s">
        <v>834</v>
      </c>
      <c r="AD60" s="1877"/>
      <c r="AE60" s="1877"/>
      <c r="AF60" s="1877"/>
      <c r="AG60" s="1877"/>
      <c r="AH60" s="1877"/>
      <c r="AI60" s="1877"/>
      <c r="AJ60" s="1877"/>
      <c r="AK60" s="1877"/>
      <c r="AL60" s="1877"/>
      <c r="AM60" s="1877"/>
      <c r="AN60" s="1878"/>
      <c r="AO60" s="1879"/>
      <c r="AP60" s="509"/>
      <c r="AQ60" s="1517"/>
      <c r="AR60" s="590"/>
    </row>
    <row r="61" customFormat="false" ht="14.1" hidden="false" customHeight="true" outlineLevel="0" collapsed="false">
      <c r="A61" s="1794"/>
      <c r="B61" s="1888"/>
      <c r="C61" s="1000" t="s">
        <v>835</v>
      </c>
      <c r="D61" s="1578"/>
      <c r="E61" s="1578"/>
      <c r="F61" s="1578"/>
      <c r="G61" s="1904"/>
      <c r="H61" s="1904"/>
      <c r="I61" s="1904"/>
      <c r="J61" s="1904"/>
      <c r="K61" s="1904"/>
      <c r="L61" s="1904"/>
      <c r="M61" s="1904"/>
      <c r="N61" s="1904"/>
      <c r="O61" s="1904"/>
      <c r="P61" s="1904"/>
      <c r="Q61" s="1904"/>
      <c r="R61" s="1904"/>
      <c r="S61" s="1904"/>
      <c r="T61" s="1904"/>
      <c r="U61" s="1904"/>
      <c r="V61" s="1904"/>
      <c r="W61" s="1904"/>
      <c r="X61" s="1904"/>
      <c r="Y61" s="1904"/>
      <c r="Z61" s="1904"/>
      <c r="AA61" s="1904"/>
      <c r="AB61" s="1834"/>
      <c r="AC61" s="1823" t="s">
        <v>268</v>
      </c>
      <c r="AD61" s="1844" t="s">
        <v>826</v>
      </c>
      <c r="AE61" s="1899"/>
      <c r="AF61" s="1899"/>
      <c r="AG61" s="1899"/>
      <c r="AH61" s="1899"/>
      <c r="AI61" s="1905"/>
      <c r="AJ61" s="1905"/>
      <c r="AK61" s="1844"/>
      <c r="AL61" s="1844"/>
      <c r="AM61" s="1845"/>
      <c r="AN61" s="1846"/>
      <c r="AO61" s="1844"/>
      <c r="AP61" s="509"/>
      <c r="AQ61" s="1517"/>
      <c r="AR61" s="590"/>
    </row>
    <row r="62" customFormat="false" ht="14.1" hidden="false" customHeight="true" outlineLevel="0" collapsed="false">
      <c r="A62" s="1794"/>
      <c r="B62" s="1888"/>
      <c r="C62" s="1000"/>
      <c r="D62" s="1578"/>
      <c r="E62" s="1578"/>
      <c r="F62" s="1578"/>
      <c r="G62" s="1904"/>
      <c r="H62" s="1904"/>
      <c r="I62" s="1904"/>
      <c r="J62" s="1904"/>
      <c r="K62" s="1904"/>
      <c r="L62" s="1904"/>
      <c r="M62" s="1904"/>
      <c r="N62" s="1904"/>
      <c r="O62" s="1904"/>
      <c r="P62" s="1904"/>
      <c r="Q62" s="1904"/>
      <c r="R62" s="1904"/>
      <c r="S62" s="1904"/>
      <c r="T62" s="1904"/>
      <c r="U62" s="1904"/>
      <c r="V62" s="1904"/>
      <c r="W62" s="1904"/>
      <c r="X62" s="1904"/>
      <c r="Y62" s="1904"/>
      <c r="Z62" s="1904"/>
      <c r="AA62" s="1904"/>
      <c r="AB62" s="1834"/>
      <c r="AC62" s="1823"/>
      <c r="AD62" s="1844"/>
      <c r="AE62" s="1899"/>
      <c r="AF62" s="1899"/>
      <c r="AG62" s="1899"/>
      <c r="AH62" s="1899"/>
      <c r="AI62" s="1905"/>
      <c r="AJ62" s="1905"/>
      <c r="AK62" s="1844"/>
      <c r="AL62" s="1844"/>
      <c r="AM62" s="1845"/>
      <c r="AN62" s="1846"/>
      <c r="AO62" s="1844"/>
      <c r="AP62" s="509"/>
      <c r="AQ62" s="1517"/>
      <c r="AR62" s="590"/>
    </row>
    <row r="63" customFormat="false" ht="14.1" hidden="false" customHeight="true" outlineLevel="0" collapsed="false">
      <c r="A63" s="1794"/>
      <c r="B63" s="1888"/>
      <c r="C63" s="1000"/>
      <c r="D63" s="1578"/>
      <c r="E63" s="1578"/>
      <c r="F63" s="1578"/>
      <c r="G63" s="1904"/>
      <c r="H63" s="1904"/>
      <c r="I63" s="1904"/>
      <c r="J63" s="1904"/>
      <c r="K63" s="1904"/>
      <c r="L63" s="1904"/>
      <c r="M63" s="1904"/>
      <c r="N63" s="1904"/>
      <c r="O63" s="1904"/>
      <c r="P63" s="1904"/>
      <c r="Q63" s="1904"/>
      <c r="R63" s="1904"/>
      <c r="S63" s="1904"/>
      <c r="T63" s="1904"/>
      <c r="U63" s="1904"/>
      <c r="V63" s="1904"/>
      <c r="W63" s="1904"/>
      <c r="X63" s="1904"/>
      <c r="Y63" s="1904"/>
      <c r="Z63" s="1904"/>
      <c r="AA63" s="1904"/>
      <c r="AB63" s="1834"/>
      <c r="AC63" s="1823"/>
      <c r="AD63" s="1844"/>
      <c r="AE63" s="1899"/>
      <c r="AF63" s="1899"/>
      <c r="AG63" s="1899"/>
      <c r="AH63" s="1899"/>
      <c r="AI63" s="1905"/>
      <c r="AJ63" s="1905"/>
      <c r="AK63" s="1844"/>
      <c r="AL63" s="1844"/>
      <c r="AM63" s="1845"/>
      <c r="AN63" s="1846"/>
      <c r="AO63" s="1844"/>
      <c r="AP63" s="509"/>
      <c r="AQ63" s="1517"/>
      <c r="AR63" s="590"/>
    </row>
    <row r="64" customFormat="false" ht="14.1" hidden="false" customHeight="true" outlineLevel="0" collapsed="false">
      <c r="A64" s="1794"/>
      <c r="B64" s="1888"/>
      <c r="C64" s="1000"/>
      <c r="D64" s="1578"/>
      <c r="E64" s="1578"/>
      <c r="F64" s="1578"/>
      <c r="G64" s="1904"/>
      <c r="H64" s="1904"/>
      <c r="I64" s="1904"/>
      <c r="J64" s="1904"/>
      <c r="K64" s="1904"/>
      <c r="L64" s="1904"/>
      <c r="M64" s="1904"/>
      <c r="N64" s="1904"/>
      <c r="O64" s="1904"/>
      <c r="P64" s="1904"/>
      <c r="Q64" s="1904"/>
      <c r="R64" s="1904"/>
      <c r="S64" s="1904"/>
      <c r="T64" s="1904"/>
      <c r="U64" s="1904"/>
      <c r="V64" s="1904"/>
      <c r="W64" s="1904"/>
      <c r="X64" s="1904"/>
      <c r="Y64" s="1904"/>
      <c r="Z64" s="1904"/>
      <c r="AA64" s="1904"/>
      <c r="AB64" s="1834"/>
      <c r="AC64" s="1823"/>
      <c r="AD64" s="1844"/>
      <c r="AE64" s="1899"/>
      <c r="AF64" s="1899"/>
      <c r="AG64" s="1899"/>
      <c r="AH64" s="1899"/>
      <c r="AI64" s="1905"/>
      <c r="AJ64" s="1905"/>
      <c r="AK64" s="1844"/>
      <c r="AL64" s="1844"/>
      <c r="AM64" s="1845"/>
      <c r="AN64" s="1846"/>
      <c r="AO64" s="1844"/>
      <c r="AP64" s="509"/>
      <c r="AQ64" s="1517"/>
      <c r="AR64" s="590"/>
    </row>
    <row r="65" customFormat="false" ht="14.1" hidden="false" customHeight="true" outlineLevel="0" collapsed="false">
      <c r="A65" s="1794"/>
      <c r="B65" s="600"/>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1906"/>
      <c r="AD65" s="1907"/>
      <c r="AE65" s="1907"/>
      <c r="AF65" s="1907"/>
      <c r="AG65" s="1907"/>
      <c r="AH65" s="1907"/>
      <c r="AI65" s="1908"/>
      <c r="AJ65" s="1907"/>
      <c r="AK65" s="1907"/>
      <c r="AL65" s="1907"/>
      <c r="AM65" s="1909"/>
      <c r="AN65" s="1910"/>
      <c r="AO65" s="510"/>
      <c r="AP65" s="509"/>
      <c r="AR65" s="590"/>
    </row>
    <row r="66" customFormat="false" ht="14.1" hidden="false" customHeight="true" outlineLevel="0" collapsed="false">
      <c r="A66" s="506"/>
      <c r="B66" s="1551"/>
      <c r="C66" s="1551"/>
      <c r="D66" s="1551"/>
      <c r="E66" s="1551"/>
      <c r="F66" s="1551"/>
      <c r="G66" s="1551"/>
      <c r="H66" s="1551"/>
      <c r="I66" s="1551"/>
      <c r="J66" s="1551"/>
      <c r="K66" s="1551"/>
      <c r="L66" s="1551"/>
      <c r="M66" s="1551"/>
      <c r="N66" s="1551"/>
      <c r="O66" s="1551"/>
      <c r="P66" s="1551"/>
      <c r="Q66" s="1551"/>
      <c r="R66" s="1551"/>
      <c r="S66" s="1551"/>
      <c r="T66" s="1551"/>
      <c r="U66" s="1551"/>
      <c r="V66" s="1551"/>
      <c r="W66" s="1551"/>
      <c r="X66" s="1551"/>
      <c r="Y66" s="1551"/>
      <c r="Z66" s="1551"/>
      <c r="AA66" s="1551"/>
      <c r="AB66" s="1551"/>
      <c r="AC66" s="1551"/>
      <c r="AD66" s="1551"/>
      <c r="AE66" s="1551"/>
      <c r="AF66" s="1551"/>
      <c r="AG66" s="1551"/>
      <c r="AH66" s="1551"/>
      <c r="AI66" s="1551"/>
      <c r="AJ66" s="1551"/>
      <c r="AK66" s="1551"/>
      <c r="AL66" s="1551"/>
      <c r="AM66" s="1551"/>
      <c r="AN66" s="501"/>
      <c r="AO66" s="501"/>
      <c r="AP66" s="515"/>
      <c r="AQ66" s="1911"/>
      <c r="AR66" s="1842"/>
    </row>
    <row r="67" customFormat="false" ht="14.1" hidden="false" customHeight="true" outlineLevel="0" collapsed="false">
      <c r="A67" s="506"/>
      <c r="B67" s="506"/>
      <c r="C67" s="506"/>
      <c r="D67" s="501"/>
      <c r="E67" s="501"/>
      <c r="F67" s="501"/>
      <c r="G67" s="501"/>
      <c r="H67" s="501"/>
      <c r="I67" s="501"/>
      <c r="J67" s="514"/>
      <c r="K67" s="514"/>
      <c r="L67" s="501"/>
      <c r="M67" s="501"/>
      <c r="N67" s="501"/>
      <c r="O67" s="501"/>
      <c r="P67" s="501"/>
      <c r="Q67" s="501"/>
      <c r="R67" s="506"/>
      <c r="S67" s="514"/>
      <c r="T67" s="514"/>
      <c r="U67" s="577"/>
      <c r="V67" s="515"/>
      <c r="W67" s="515"/>
      <c r="X67" s="506"/>
      <c r="Y67" s="506"/>
      <c r="Z67" s="506"/>
      <c r="AA67" s="506"/>
      <c r="AD67" s="527"/>
      <c r="AE67" s="527"/>
      <c r="AF67" s="527"/>
      <c r="AG67" s="527"/>
      <c r="AH67" s="527"/>
      <c r="AI67" s="527"/>
      <c r="AJ67" s="527"/>
      <c r="AK67" s="527"/>
      <c r="AL67" s="501"/>
      <c r="AM67" s="501"/>
      <c r="AN67" s="501"/>
      <c r="AO67" s="501"/>
      <c r="AP67" s="501"/>
      <c r="AQ67" s="1474"/>
      <c r="AR67" s="590"/>
      <c r="AS67" s="590"/>
      <c r="AT67" s="590"/>
      <c r="AU67" s="590"/>
      <c r="AV67" s="590"/>
      <c r="AW67" s="590"/>
      <c r="AX67" s="590"/>
      <c r="AY67" s="590"/>
      <c r="AZ67" s="590"/>
      <c r="BA67" s="590"/>
      <c r="BB67" s="590"/>
      <c r="BC67" s="590"/>
      <c r="BD67" s="590"/>
      <c r="BE67" s="590"/>
      <c r="BF67" s="590"/>
    </row>
    <row r="68" customFormat="false" ht="14.1" hidden="false" customHeight="true" outlineLevel="0" collapsed="false">
      <c r="A68" s="501"/>
      <c r="B68" s="1912"/>
      <c r="C68" s="1463" t="s">
        <v>836</v>
      </c>
      <c r="D68" s="1462"/>
      <c r="E68" s="1462"/>
      <c r="F68" s="1462"/>
      <c r="G68" s="1913"/>
      <c r="H68" s="1913"/>
      <c r="I68" s="1913"/>
      <c r="J68" s="1913"/>
      <c r="K68" s="1913"/>
      <c r="L68" s="1913"/>
      <c r="M68" s="1913"/>
      <c r="N68" s="1913"/>
      <c r="O68" s="1913"/>
      <c r="P68" s="1913"/>
      <c r="Q68" s="1913"/>
      <c r="R68" s="1913"/>
      <c r="S68" s="1913"/>
      <c r="T68" s="1913"/>
      <c r="U68" s="1913"/>
      <c r="V68" s="1913"/>
      <c r="W68" s="1913"/>
      <c r="X68" s="1913"/>
      <c r="Y68" s="1913"/>
      <c r="Z68" s="1913"/>
      <c r="AA68" s="1913"/>
      <c r="AB68" s="1913"/>
      <c r="AC68" s="1832"/>
      <c r="AD68" s="1832"/>
      <c r="AE68" s="1832"/>
      <c r="AF68" s="1832"/>
      <c r="AG68" s="1832"/>
      <c r="AH68" s="1832"/>
      <c r="AI68" s="1832"/>
      <c r="AJ68" s="1832"/>
      <c r="AK68" s="1832"/>
      <c r="AL68" s="1832"/>
      <c r="AM68" s="1833"/>
      <c r="AN68" s="501"/>
      <c r="AO68" s="501"/>
      <c r="AP68" s="501"/>
    </row>
    <row r="69" customFormat="false" ht="14.1" hidden="false" customHeight="true" outlineLevel="0" collapsed="false">
      <c r="B69" s="1914"/>
      <c r="C69" s="495" t="s">
        <v>837</v>
      </c>
      <c r="D69" s="558"/>
      <c r="E69" s="1471"/>
      <c r="F69" s="1471"/>
      <c r="G69" s="1471"/>
      <c r="H69" s="1471"/>
      <c r="I69" s="1471"/>
      <c r="J69" s="1471"/>
      <c r="K69" s="1471"/>
      <c r="L69" s="1471"/>
      <c r="M69" s="1471"/>
      <c r="N69" s="558"/>
      <c r="O69" s="558"/>
      <c r="P69" s="1471"/>
      <c r="Q69" s="1471"/>
      <c r="R69" s="1471"/>
      <c r="S69" s="1471"/>
      <c r="T69" s="1471"/>
      <c r="U69" s="1471"/>
      <c r="V69" s="1471"/>
      <c r="W69" s="1471"/>
      <c r="X69" s="1471"/>
      <c r="Y69" s="1471"/>
      <c r="AM69" s="1915"/>
      <c r="AN69" s="541"/>
      <c r="AO69" s="541"/>
      <c r="AQ69" s="1471"/>
      <c r="AR69" s="1916"/>
      <c r="AS69" s="1916"/>
      <c r="AT69" s="1916"/>
      <c r="AU69" s="1916"/>
      <c r="AV69" s="1916"/>
      <c r="AW69" s="1916"/>
      <c r="AX69" s="1916"/>
      <c r="AY69" s="1916"/>
      <c r="AZ69" s="1916"/>
      <c r="BA69" s="1916"/>
      <c r="BB69" s="1455"/>
      <c r="BC69" s="1471"/>
      <c r="BD69" s="558"/>
      <c r="BE69" s="558"/>
      <c r="BF69" s="558"/>
    </row>
    <row r="70" customFormat="false" ht="14.1" hidden="false" customHeight="true" outlineLevel="0" collapsed="false">
      <c r="A70" s="558"/>
      <c r="B70" s="1917" t="n">
        <v>1</v>
      </c>
      <c r="C70" s="1008"/>
      <c r="D70" s="1008"/>
      <c r="E70" s="1918" t="s">
        <v>838</v>
      </c>
      <c r="F70" s="1918"/>
      <c r="G70" s="1918"/>
      <c r="H70" s="1918"/>
      <c r="I70" s="1918"/>
      <c r="J70" s="1918"/>
      <c r="K70" s="1918"/>
      <c r="L70" s="1918"/>
      <c r="M70" s="1918"/>
      <c r="N70" s="1919" t="n">
        <v>21</v>
      </c>
      <c r="O70" s="1008"/>
      <c r="P70" s="1008"/>
      <c r="Q70" s="1920" t="s">
        <v>839</v>
      </c>
      <c r="R70" s="1920"/>
      <c r="S70" s="1920"/>
      <c r="T70" s="1920"/>
      <c r="U70" s="1920"/>
      <c r="V70" s="1920"/>
      <c r="W70" s="1920"/>
      <c r="X70" s="1920"/>
      <c r="Y70" s="1921"/>
      <c r="Z70" s="1922" t="n">
        <v>41</v>
      </c>
      <c r="AA70" s="1917"/>
      <c r="AB70" s="1008"/>
      <c r="AC70" s="1008"/>
      <c r="AD70" s="1923" t="s">
        <v>840</v>
      </c>
      <c r="AE70" s="1923"/>
      <c r="AF70" s="1923"/>
      <c r="AG70" s="1923"/>
      <c r="AH70" s="1923"/>
      <c r="AI70" s="1923"/>
      <c r="AJ70" s="1923"/>
      <c r="AK70" s="1923"/>
      <c r="AL70" s="1013"/>
      <c r="AM70" s="1836"/>
      <c r="AN70" s="501"/>
      <c r="AO70" s="501"/>
    </row>
    <row r="71" customFormat="false" ht="14.1" hidden="false" customHeight="true" outlineLevel="0" collapsed="false">
      <c r="A71" s="558"/>
      <c r="B71" s="1917" t="n">
        <v>2</v>
      </c>
      <c r="C71" s="1008"/>
      <c r="D71" s="1008"/>
      <c r="E71" s="1924" t="s">
        <v>841</v>
      </c>
      <c r="F71" s="1924"/>
      <c r="G71" s="1924"/>
      <c r="H71" s="1924"/>
      <c r="I71" s="1924"/>
      <c r="J71" s="1924"/>
      <c r="K71" s="1924"/>
      <c r="L71" s="1924"/>
      <c r="M71" s="1924"/>
      <c r="N71" s="1919" t="n">
        <v>22</v>
      </c>
      <c r="O71" s="1008"/>
      <c r="P71" s="1008"/>
      <c r="Q71" s="1018" t="s">
        <v>842</v>
      </c>
      <c r="R71" s="1018"/>
      <c r="S71" s="1018"/>
      <c r="T71" s="1018"/>
      <c r="U71" s="1018"/>
      <c r="V71" s="1018"/>
      <c r="W71" s="1018"/>
      <c r="X71" s="1018"/>
      <c r="Y71" s="1018"/>
      <c r="Z71" s="1922" t="n">
        <v>42</v>
      </c>
      <c r="AA71" s="1917"/>
      <c r="AB71" s="1008"/>
      <c r="AC71" s="1008"/>
      <c r="AD71" s="1923" t="s">
        <v>843</v>
      </c>
      <c r="AE71" s="1923"/>
      <c r="AF71" s="1923"/>
      <c r="AG71" s="1923"/>
      <c r="AH71" s="1923"/>
      <c r="AI71" s="1923"/>
      <c r="AJ71" s="1923"/>
      <c r="AK71" s="1923"/>
      <c r="AL71" s="1013"/>
      <c r="AM71" s="1836"/>
      <c r="AN71" s="501"/>
      <c r="AO71" s="501"/>
      <c r="AP71" s="1474"/>
    </row>
    <row r="72" customFormat="false" ht="14.1" hidden="false" customHeight="true" outlineLevel="0" collapsed="false">
      <c r="A72" s="558"/>
      <c r="B72" s="1917" t="n">
        <v>3</v>
      </c>
      <c r="C72" s="1008"/>
      <c r="D72" s="1008"/>
      <c r="E72" s="1920" t="s">
        <v>844</v>
      </c>
      <c r="F72" s="1920"/>
      <c r="G72" s="1920"/>
      <c r="H72" s="1920"/>
      <c r="I72" s="1920"/>
      <c r="J72" s="1920"/>
      <c r="K72" s="1920"/>
      <c r="L72" s="1920"/>
      <c r="M72" s="1921"/>
      <c r="N72" s="1919" t="n">
        <v>23</v>
      </c>
      <c r="O72" s="1008"/>
      <c r="P72" s="1008"/>
      <c r="Q72" s="1018" t="s">
        <v>845</v>
      </c>
      <c r="R72" s="1018"/>
      <c r="S72" s="1018"/>
      <c r="T72" s="1018"/>
      <c r="U72" s="1018"/>
      <c r="V72" s="1018"/>
      <c r="W72" s="1018"/>
      <c r="X72" s="1018"/>
      <c r="Y72" s="1018"/>
      <c r="Z72" s="1922" t="n">
        <v>43</v>
      </c>
      <c r="AA72" s="1917"/>
      <c r="AB72" s="1008"/>
      <c r="AC72" s="1008"/>
      <c r="AD72" s="1923" t="s">
        <v>846</v>
      </c>
      <c r="AE72" s="1923"/>
      <c r="AF72" s="1923"/>
      <c r="AG72" s="1923"/>
      <c r="AH72" s="1923"/>
      <c r="AI72" s="1923"/>
      <c r="AJ72" s="1923"/>
      <c r="AK72" s="1923"/>
      <c r="AL72" s="1013"/>
      <c r="AM72" s="1836"/>
      <c r="AN72" s="501"/>
      <c r="AO72" s="501"/>
      <c r="AP72" s="1474"/>
    </row>
    <row r="73" customFormat="false" ht="14.1" hidden="false" customHeight="true" outlineLevel="0" collapsed="false">
      <c r="A73" s="558"/>
      <c r="B73" s="1917" t="n">
        <v>4</v>
      </c>
      <c r="C73" s="1008"/>
      <c r="D73" s="1008"/>
      <c r="E73" s="1925" t="s">
        <v>847</v>
      </c>
      <c r="F73" s="1925"/>
      <c r="G73" s="1925"/>
      <c r="H73" s="1925"/>
      <c r="I73" s="1925"/>
      <c r="J73" s="1925"/>
      <c r="K73" s="1925"/>
      <c r="L73" s="1925"/>
      <c r="M73" s="1926"/>
      <c r="N73" s="1919" t="n">
        <v>24</v>
      </c>
      <c r="O73" s="1008"/>
      <c r="P73" s="1008"/>
      <c r="Q73" s="1920" t="s">
        <v>848</v>
      </c>
      <c r="R73" s="1920"/>
      <c r="S73" s="1920"/>
      <c r="T73" s="1920"/>
      <c r="U73" s="1920"/>
      <c r="V73" s="1920"/>
      <c r="W73" s="1920"/>
      <c r="X73" s="1920"/>
      <c r="Y73" s="1921"/>
      <c r="Z73" s="1922" t="n">
        <v>44</v>
      </c>
      <c r="AA73" s="1917"/>
      <c r="AB73" s="1008"/>
      <c r="AC73" s="1008"/>
      <c r="AD73" s="1927" t="s">
        <v>849</v>
      </c>
      <c r="AE73" s="1924"/>
      <c r="AF73" s="1924"/>
      <c r="AG73" s="1924"/>
      <c r="AH73" s="1924"/>
      <c r="AI73" s="1924"/>
      <c r="AJ73" s="1924"/>
      <c r="AK73" s="1924"/>
      <c r="AL73" s="1928"/>
      <c r="AM73" s="1836"/>
      <c r="AN73" s="501"/>
      <c r="AO73" s="501"/>
    </row>
    <row r="74" customFormat="false" ht="14.1" hidden="false" customHeight="true" outlineLevel="0" collapsed="false">
      <c r="A74" s="558"/>
      <c r="B74" s="1917" t="n">
        <v>5</v>
      </c>
      <c r="C74" s="1008"/>
      <c r="D74" s="1008"/>
      <c r="E74" s="1015" t="s">
        <v>850</v>
      </c>
      <c r="F74" s="1015"/>
      <c r="G74" s="1015"/>
      <c r="H74" s="1015"/>
      <c r="I74" s="1015"/>
      <c r="J74" s="1015"/>
      <c r="K74" s="1015"/>
      <c r="L74" s="1015"/>
      <c r="M74" s="1015"/>
      <c r="N74" s="1919" t="n">
        <v>25</v>
      </c>
      <c r="O74" s="1008"/>
      <c r="P74" s="1008"/>
      <c r="Q74" s="1920" t="s">
        <v>851</v>
      </c>
      <c r="R74" s="1920"/>
      <c r="S74" s="1920"/>
      <c r="T74" s="1920"/>
      <c r="U74" s="1920"/>
      <c r="V74" s="1920"/>
      <c r="W74" s="1920"/>
      <c r="X74" s="1920"/>
      <c r="Y74" s="1921"/>
      <c r="Z74" s="1922" t="n">
        <v>45</v>
      </c>
      <c r="AA74" s="1917"/>
      <c r="AB74" s="1008"/>
      <c r="AC74" s="1008"/>
      <c r="AD74" s="1018" t="s">
        <v>852</v>
      </c>
      <c r="AE74" s="1018"/>
      <c r="AF74" s="1018"/>
      <c r="AG74" s="1018"/>
      <c r="AH74" s="1018"/>
      <c r="AI74" s="1018"/>
      <c r="AJ74" s="1018"/>
      <c r="AK74" s="1018"/>
      <c r="AL74" s="1018"/>
      <c r="AM74" s="1836"/>
      <c r="AN74" s="501"/>
      <c r="AO74" s="501"/>
      <c r="AP74" s="1517"/>
      <c r="AQ74" s="1517"/>
      <c r="AR74" s="590"/>
      <c r="AS74" s="590"/>
      <c r="AT74" s="590"/>
      <c r="AU74" s="590"/>
      <c r="AV74" s="590"/>
      <c r="AW74" s="590"/>
      <c r="AX74" s="590"/>
      <c r="AY74" s="590"/>
      <c r="AZ74" s="590"/>
      <c r="BA74" s="590"/>
      <c r="BB74" s="590"/>
      <c r="BC74" s="590"/>
      <c r="BD74" s="590"/>
      <c r="BE74" s="590"/>
      <c r="BF74" s="590"/>
      <c r="BG74" s="590"/>
      <c r="BH74" s="590"/>
      <c r="BI74" s="590"/>
      <c r="BJ74" s="590"/>
      <c r="BK74" s="590"/>
      <c r="BL74" s="590"/>
      <c r="BM74" s="590"/>
    </row>
    <row r="75" customFormat="false" ht="14.1" hidden="false" customHeight="true" outlineLevel="0" collapsed="false">
      <c r="A75" s="558"/>
      <c r="B75" s="1917" t="n">
        <v>6</v>
      </c>
      <c r="C75" s="1008"/>
      <c r="D75" s="1008"/>
      <c r="E75" s="1015" t="s">
        <v>853</v>
      </c>
      <c r="F75" s="1015"/>
      <c r="G75" s="1015"/>
      <c r="H75" s="1015"/>
      <c r="I75" s="1015"/>
      <c r="J75" s="1015"/>
      <c r="K75" s="1015"/>
      <c r="L75" s="1015"/>
      <c r="M75" s="1015"/>
      <c r="N75" s="1919" t="n">
        <v>26</v>
      </c>
      <c r="O75" s="1008"/>
      <c r="P75" s="1008"/>
      <c r="Q75" s="1925" t="s">
        <v>854</v>
      </c>
      <c r="R75" s="1925"/>
      <c r="S75" s="1925"/>
      <c r="T75" s="1925"/>
      <c r="U75" s="1925"/>
      <c r="V75" s="1925"/>
      <c r="W75" s="1925"/>
      <c r="X75" s="1925"/>
      <c r="Y75" s="1926"/>
      <c r="Z75" s="1922" t="n">
        <v>46</v>
      </c>
      <c r="AA75" s="1917"/>
      <c r="AB75" s="1008"/>
      <c r="AC75" s="1008"/>
      <c r="AD75" s="1923" t="s">
        <v>855</v>
      </c>
      <c r="AE75" s="1923"/>
      <c r="AF75" s="1923"/>
      <c r="AG75" s="1923"/>
      <c r="AH75" s="1923"/>
      <c r="AI75" s="1923"/>
      <c r="AJ75" s="1923"/>
      <c r="AK75" s="1923"/>
      <c r="AL75" s="1013"/>
      <c r="AM75" s="1836"/>
      <c r="AN75" s="501"/>
      <c r="AO75" s="501"/>
      <c r="AP75" s="1474"/>
      <c r="AQ75" s="1474"/>
      <c r="AR75" s="598"/>
    </row>
    <row r="76" customFormat="false" ht="14.1" hidden="false" customHeight="true" outlineLevel="0" collapsed="false">
      <c r="A76" s="558"/>
      <c r="B76" s="1917" t="n">
        <v>7</v>
      </c>
      <c r="C76" s="1008"/>
      <c r="D76" s="1008"/>
      <c r="E76" s="1920" t="s">
        <v>856</v>
      </c>
      <c r="F76" s="1920"/>
      <c r="G76" s="1920"/>
      <c r="H76" s="1920"/>
      <c r="I76" s="1920"/>
      <c r="J76" s="1920"/>
      <c r="K76" s="1920"/>
      <c r="L76" s="1920"/>
      <c r="M76" s="1921"/>
      <c r="N76" s="1919" t="n">
        <v>27</v>
      </c>
      <c r="O76" s="1008"/>
      <c r="P76" s="1008"/>
      <c r="Q76" s="1920" t="s">
        <v>857</v>
      </c>
      <c r="R76" s="1920"/>
      <c r="S76" s="1920"/>
      <c r="T76" s="1920"/>
      <c r="U76" s="1920"/>
      <c r="V76" s="1920"/>
      <c r="W76" s="1920"/>
      <c r="X76" s="1920"/>
      <c r="Y76" s="1921"/>
      <c r="Z76" s="1922" t="n">
        <v>47</v>
      </c>
      <c r="AA76" s="1917"/>
      <c r="AB76" s="1008"/>
      <c r="AC76" s="1008"/>
      <c r="AD76" s="1018" t="s">
        <v>858</v>
      </c>
      <c r="AE76" s="1018"/>
      <c r="AF76" s="1018"/>
      <c r="AG76" s="1018"/>
      <c r="AH76" s="1018"/>
      <c r="AI76" s="1018"/>
      <c r="AJ76" s="1018"/>
      <c r="AK76" s="1018"/>
      <c r="AL76" s="1018"/>
      <c r="AM76" s="1836"/>
      <c r="AN76" s="501"/>
      <c r="AO76" s="501"/>
      <c r="AR76" s="590"/>
    </row>
    <row r="77" customFormat="false" ht="14.1" hidden="false" customHeight="true" outlineLevel="0" collapsed="false">
      <c r="A77" s="558"/>
      <c r="B77" s="1917" t="n">
        <v>8</v>
      </c>
      <c r="C77" s="1008"/>
      <c r="D77" s="1008"/>
      <c r="E77" s="1920" t="s">
        <v>859</v>
      </c>
      <c r="F77" s="1920"/>
      <c r="G77" s="1920"/>
      <c r="H77" s="1920"/>
      <c r="I77" s="1920"/>
      <c r="J77" s="1920"/>
      <c r="K77" s="1920"/>
      <c r="L77" s="1920"/>
      <c r="M77" s="1921"/>
      <c r="N77" s="1919" t="n">
        <v>28</v>
      </c>
      <c r="O77" s="1008"/>
      <c r="P77" s="1008"/>
      <c r="Q77" s="1920" t="s">
        <v>860</v>
      </c>
      <c r="R77" s="1920"/>
      <c r="S77" s="1920"/>
      <c r="T77" s="1920"/>
      <c r="U77" s="1920"/>
      <c r="V77" s="1920"/>
      <c r="W77" s="1920"/>
      <c r="X77" s="1920"/>
      <c r="Y77" s="1921"/>
      <c r="Z77" s="1922" t="n">
        <v>48</v>
      </c>
      <c r="AA77" s="1917"/>
      <c r="AB77" s="1008"/>
      <c r="AC77" s="1008"/>
      <c r="AD77" s="1923" t="s">
        <v>861</v>
      </c>
      <c r="AE77" s="1923"/>
      <c r="AF77" s="1923"/>
      <c r="AG77" s="1923"/>
      <c r="AH77" s="1923"/>
      <c r="AI77" s="1923"/>
      <c r="AJ77" s="1923"/>
      <c r="AK77" s="1923"/>
      <c r="AL77" s="1013"/>
      <c r="AM77" s="1836"/>
      <c r="AN77" s="501"/>
      <c r="AO77" s="501"/>
      <c r="BO77" s="1471"/>
      <c r="BP77" s="1471"/>
      <c r="BQ77" s="1471"/>
      <c r="BR77" s="1471"/>
      <c r="BS77" s="1471"/>
      <c r="BT77" s="1471"/>
      <c r="BU77" s="1471"/>
      <c r="BV77" s="1471"/>
    </row>
    <row r="78" customFormat="false" ht="14.1" hidden="false" customHeight="true" outlineLevel="0" collapsed="false">
      <c r="A78" s="558"/>
      <c r="B78" s="1917" t="n">
        <v>9</v>
      </c>
      <c r="C78" s="1008"/>
      <c r="D78" s="1008"/>
      <c r="E78" s="1920" t="s">
        <v>862</v>
      </c>
      <c r="F78" s="1920"/>
      <c r="G78" s="1920"/>
      <c r="H78" s="1920"/>
      <c r="I78" s="1920"/>
      <c r="J78" s="1920"/>
      <c r="K78" s="1920"/>
      <c r="L78" s="1920"/>
      <c r="M78" s="1921"/>
      <c r="N78" s="1919" t="n">
        <v>29</v>
      </c>
      <c r="O78" s="1008"/>
      <c r="P78" s="1008"/>
      <c r="Q78" s="1920" t="s">
        <v>863</v>
      </c>
      <c r="R78" s="1920"/>
      <c r="S78" s="1920"/>
      <c r="T78" s="1920"/>
      <c r="U78" s="1920"/>
      <c r="V78" s="1920"/>
      <c r="W78" s="1920"/>
      <c r="X78" s="1920"/>
      <c r="Y78" s="1921"/>
      <c r="Z78" s="1922" t="n">
        <v>49</v>
      </c>
      <c r="AA78" s="1917"/>
      <c r="AB78" s="1008"/>
      <c r="AC78" s="1008"/>
      <c r="AD78" s="1928" t="s">
        <v>864</v>
      </c>
      <c r="AE78" s="1928"/>
      <c r="AF78" s="1928"/>
      <c r="AG78" s="1928"/>
      <c r="AH78" s="1928"/>
      <c r="AI78" s="1928"/>
      <c r="AJ78" s="1928"/>
      <c r="AK78" s="1928"/>
      <c r="AL78" s="1928"/>
      <c r="AM78" s="1836"/>
      <c r="AN78" s="501"/>
      <c r="AO78" s="501"/>
      <c r="BQ78" s="558"/>
      <c r="BR78" s="558"/>
      <c r="BS78" s="558"/>
      <c r="BT78" s="558"/>
      <c r="BU78" s="558"/>
      <c r="BV78" s="558"/>
    </row>
    <row r="79" customFormat="false" ht="14.1" hidden="false" customHeight="true" outlineLevel="0" collapsed="false">
      <c r="A79" s="558"/>
      <c r="B79" s="1917" t="n">
        <v>10</v>
      </c>
      <c r="C79" s="1008"/>
      <c r="D79" s="1008"/>
      <c r="E79" s="1920" t="s">
        <v>865</v>
      </c>
      <c r="F79" s="1920"/>
      <c r="G79" s="1920"/>
      <c r="H79" s="1920"/>
      <c r="I79" s="1920"/>
      <c r="J79" s="1920"/>
      <c r="K79" s="1920"/>
      <c r="L79" s="1920"/>
      <c r="M79" s="1921"/>
      <c r="N79" s="1919" t="n">
        <v>30</v>
      </c>
      <c r="O79" s="1008"/>
      <c r="P79" s="1008"/>
      <c r="Q79" s="1018" t="s">
        <v>866</v>
      </c>
      <c r="R79" s="1018"/>
      <c r="S79" s="1018"/>
      <c r="T79" s="1018"/>
      <c r="U79" s="1018"/>
      <c r="V79" s="1018"/>
      <c r="W79" s="1018"/>
      <c r="X79" s="1018"/>
      <c r="Y79" s="1018"/>
      <c r="Z79" s="1922" t="n">
        <v>50</v>
      </c>
      <c r="AA79" s="1917"/>
      <c r="AB79" s="1008"/>
      <c r="AC79" s="1008"/>
      <c r="AD79" s="1923" t="s">
        <v>867</v>
      </c>
      <c r="AE79" s="1923"/>
      <c r="AF79" s="1923"/>
      <c r="AG79" s="1923"/>
      <c r="AH79" s="1923"/>
      <c r="AI79" s="1923"/>
      <c r="AJ79" s="1923"/>
      <c r="AK79" s="1923"/>
      <c r="AL79" s="1013"/>
      <c r="AM79" s="1836"/>
      <c r="AN79" s="501"/>
      <c r="AO79" s="501"/>
      <c r="AP79" s="1517"/>
      <c r="AQ79" s="1517"/>
    </row>
    <row r="80" customFormat="false" ht="14.1" hidden="false" customHeight="true" outlineLevel="0" collapsed="false">
      <c r="A80" s="558"/>
      <c r="B80" s="1917" t="n">
        <v>11</v>
      </c>
      <c r="C80" s="1008"/>
      <c r="D80" s="1008"/>
      <c r="E80" s="1920" t="s">
        <v>868</v>
      </c>
      <c r="F80" s="1920"/>
      <c r="G80" s="1920"/>
      <c r="H80" s="1920"/>
      <c r="I80" s="1920"/>
      <c r="J80" s="1920"/>
      <c r="K80" s="1920"/>
      <c r="L80" s="1920"/>
      <c r="M80" s="1921"/>
      <c r="N80" s="1919" t="n">
        <v>31</v>
      </c>
      <c r="O80" s="1008"/>
      <c r="P80" s="1008"/>
      <c r="Q80" s="1920" t="s">
        <v>869</v>
      </c>
      <c r="R80" s="1920"/>
      <c r="S80" s="1920"/>
      <c r="T80" s="1920"/>
      <c r="U80" s="1920"/>
      <c r="V80" s="1920"/>
      <c r="W80" s="1920"/>
      <c r="X80" s="1920"/>
      <c r="Y80" s="1921"/>
      <c r="Z80" s="1922" t="n">
        <v>51</v>
      </c>
      <c r="AA80" s="1917"/>
      <c r="AB80" s="1008"/>
      <c r="AC80" s="1008"/>
      <c r="AD80" s="1018" t="s">
        <v>870</v>
      </c>
      <c r="AE80" s="1018"/>
      <c r="AF80" s="1018"/>
      <c r="AG80" s="1018"/>
      <c r="AH80" s="1018"/>
      <c r="AI80" s="1018"/>
      <c r="AJ80" s="1018"/>
      <c r="AK80" s="1018"/>
      <c r="AL80" s="1018"/>
      <c r="AM80" s="1836"/>
      <c r="AN80" s="501"/>
      <c r="AO80" s="501"/>
    </row>
    <row r="81" customFormat="false" ht="14.1" hidden="false" customHeight="true" outlineLevel="0" collapsed="false">
      <c r="A81" s="558"/>
      <c r="B81" s="1917" t="n">
        <v>12</v>
      </c>
      <c r="C81" s="1008"/>
      <c r="D81" s="1008"/>
      <c r="E81" s="1920" t="s">
        <v>871</v>
      </c>
      <c r="F81" s="1920"/>
      <c r="G81" s="1920"/>
      <c r="H81" s="1920"/>
      <c r="I81" s="1920"/>
      <c r="J81" s="1920"/>
      <c r="K81" s="1920"/>
      <c r="L81" s="1920"/>
      <c r="M81" s="1921"/>
      <c r="N81" s="1919" t="n">
        <v>32</v>
      </c>
      <c r="O81" s="1008"/>
      <c r="P81" s="1008"/>
      <c r="Q81" s="1920" t="s">
        <v>872</v>
      </c>
      <c r="R81" s="1920"/>
      <c r="S81" s="1920"/>
      <c r="T81" s="1920"/>
      <c r="U81" s="1920"/>
      <c r="V81" s="1920"/>
      <c r="W81" s="1920"/>
      <c r="X81" s="1920"/>
      <c r="Y81" s="1921"/>
      <c r="Z81" s="1922" t="n">
        <v>52</v>
      </c>
      <c r="AA81" s="1917"/>
      <c r="AB81" s="1008"/>
      <c r="AC81" s="1008"/>
      <c r="AD81" s="1018" t="s">
        <v>873</v>
      </c>
      <c r="AE81" s="1018"/>
      <c r="AF81" s="1018"/>
      <c r="AG81" s="1018"/>
      <c r="AH81" s="1018"/>
      <c r="AI81" s="1018"/>
      <c r="AJ81" s="1018"/>
      <c r="AK81" s="1018"/>
      <c r="AL81" s="1018"/>
      <c r="AM81" s="1836"/>
      <c r="AN81" s="501"/>
      <c r="AO81" s="501"/>
      <c r="AP81" s="1517"/>
      <c r="AQ81" s="1517"/>
    </row>
    <row r="82" customFormat="false" ht="14.1" hidden="false" customHeight="true" outlineLevel="0" collapsed="false">
      <c r="A82" s="558"/>
      <c r="B82" s="1917" t="n">
        <v>13</v>
      </c>
      <c r="C82" s="1008"/>
      <c r="D82" s="1008"/>
      <c r="E82" s="1920" t="s">
        <v>874</v>
      </c>
      <c r="F82" s="1920"/>
      <c r="G82" s="1920"/>
      <c r="H82" s="1920"/>
      <c r="I82" s="1920"/>
      <c r="J82" s="1920"/>
      <c r="K82" s="1920"/>
      <c r="L82" s="1920"/>
      <c r="M82" s="1921"/>
      <c r="N82" s="1919" t="n">
        <v>33</v>
      </c>
      <c r="O82" s="1008"/>
      <c r="P82" s="1008"/>
      <c r="Q82" s="1920" t="s">
        <v>875</v>
      </c>
      <c r="R82" s="1920"/>
      <c r="S82" s="1920"/>
      <c r="T82" s="1920"/>
      <c r="U82" s="1920"/>
      <c r="V82" s="1920"/>
      <c r="W82" s="1920"/>
      <c r="X82" s="1920"/>
      <c r="Y82" s="1921"/>
      <c r="Z82" s="1922" t="n">
        <v>53</v>
      </c>
      <c r="AA82" s="1917"/>
      <c r="AB82" s="1008"/>
      <c r="AC82" s="1008"/>
      <c r="AD82" s="1923" t="s">
        <v>876</v>
      </c>
      <c r="AE82" s="1923"/>
      <c r="AF82" s="1923"/>
      <c r="AG82" s="1923"/>
      <c r="AH82" s="1923"/>
      <c r="AI82" s="1923"/>
      <c r="AJ82" s="1923"/>
      <c r="AK82" s="1923"/>
      <c r="AL82" s="1013"/>
      <c r="AM82" s="1836"/>
      <c r="AN82" s="501"/>
      <c r="AO82" s="501"/>
    </row>
    <row r="83" customFormat="false" ht="14.1" hidden="false" customHeight="true" outlineLevel="0" collapsed="false">
      <c r="A83" s="558"/>
      <c r="B83" s="1917" t="n">
        <v>14</v>
      </c>
      <c r="C83" s="1008"/>
      <c r="D83" s="1008"/>
      <c r="E83" s="1920" t="s">
        <v>877</v>
      </c>
      <c r="F83" s="1920"/>
      <c r="G83" s="1920"/>
      <c r="H83" s="1920"/>
      <c r="I83" s="1920"/>
      <c r="J83" s="1920"/>
      <c r="K83" s="1920"/>
      <c r="L83" s="1920"/>
      <c r="M83" s="1921"/>
      <c r="N83" s="1919" t="n">
        <v>34</v>
      </c>
      <c r="O83" s="1008"/>
      <c r="P83" s="1008"/>
      <c r="Q83" s="1920" t="s">
        <v>878</v>
      </c>
      <c r="R83" s="1920"/>
      <c r="S83" s="1920"/>
      <c r="T83" s="1920"/>
      <c r="U83" s="1920"/>
      <c r="V83" s="1920"/>
      <c r="W83" s="1920"/>
      <c r="X83" s="1920"/>
      <c r="Y83" s="1921"/>
      <c r="Z83" s="1922" t="n">
        <v>54</v>
      </c>
      <c r="AA83" s="1917"/>
      <c r="AB83" s="1008"/>
      <c r="AC83" s="1008"/>
      <c r="AD83" s="1018" t="s">
        <v>879</v>
      </c>
      <c r="AE83" s="1018"/>
      <c r="AF83" s="1018"/>
      <c r="AG83" s="1018"/>
      <c r="AH83" s="1018"/>
      <c r="AI83" s="1018"/>
      <c r="AJ83" s="1018"/>
      <c r="AK83" s="1018"/>
      <c r="AL83" s="1018"/>
      <c r="AM83" s="1836"/>
      <c r="AN83" s="501"/>
      <c r="AO83" s="501"/>
    </row>
    <row r="84" customFormat="false" ht="14.1" hidden="false" customHeight="true" outlineLevel="0" collapsed="false">
      <c r="A84" s="558"/>
      <c r="B84" s="1917" t="n">
        <v>15</v>
      </c>
      <c r="C84" s="1008"/>
      <c r="D84" s="1008"/>
      <c r="E84" s="1920" t="s">
        <v>880</v>
      </c>
      <c r="F84" s="1920"/>
      <c r="G84" s="1920"/>
      <c r="H84" s="1920"/>
      <c r="I84" s="1920"/>
      <c r="J84" s="1920"/>
      <c r="K84" s="1920"/>
      <c r="L84" s="1920"/>
      <c r="M84" s="1921"/>
      <c r="N84" s="1919" t="n">
        <v>35</v>
      </c>
      <c r="O84" s="1008"/>
      <c r="P84" s="1008"/>
      <c r="Q84" s="1920" t="s">
        <v>881</v>
      </c>
      <c r="R84" s="1920"/>
      <c r="S84" s="1920"/>
      <c r="T84" s="1920"/>
      <c r="U84" s="1920"/>
      <c r="V84" s="1920"/>
      <c r="W84" s="1920"/>
      <c r="X84" s="1920"/>
      <c r="Y84" s="1921"/>
      <c r="Z84" s="1922" t="n">
        <v>55</v>
      </c>
      <c r="AA84" s="1917"/>
      <c r="AB84" s="1008"/>
      <c r="AC84" s="1008"/>
      <c r="AD84" s="1018" t="s">
        <v>882</v>
      </c>
      <c r="AE84" s="1018"/>
      <c r="AF84" s="1018"/>
      <c r="AG84" s="1018"/>
      <c r="AH84" s="1018"/>
      <c r="AI84" s="1018"/>
      <c r="AJ84" s="1018"/>
      <c r="AK84" s="1018"/>
      <c r="AL84" s="1018"/>
      <c r="AM84" s="1836"/>
      <c r="AN84" s="501"/>
      <c r="AO84" s="501"/>
      <c r="AR84" s="1517"/>
      <c r="AS84" s="1929"/>
      <c r="AT84" s="558"/>
      <c r="AU84" s="558"/>
      <c r="AV84" s="558"/>
      <c r="AY84" s="1464"/>
      <c r="AZ84" s="1464"/>
      <c r="BA84" s="1526"/>
      <c r="BB84" s="1526"/>
      <c r="BC84" s="1526"/>
      <c r="BD84" s="1526"/>
      <c r="BE84" s="1526"/>
      <c r="BF84" s="1526"/>
      <c r="BG84" s="1526"/>
      <c r="BH84" s="1526"/>
      <c r="BI84" s="1526"/>
      <c r="BJ84" s="1526"/>
      <c r="BK84" s="1526"/>
      <c r="BL84" s="1526"/>
      <c r="BM84" s="1526"/>
      <c r="BN84" s="1526"/>
      <c r="BO84" s="1526"/>
      <c r="BP84" s="1526"/>
      <c r="BQ84" s="1526"/>
      <c r="BR84" s="1526"/>
      <c r="BS84" s="1526"/>
      <c r="BT84" s="1526"/>
      <c r="BU84" s="1930"/>
    </row>
    <row r="85" customFormat="false" ht="14.1" hidden="false" customHeight="true" outlineLevel="0" collapsed="false">
      <c r="B85" s="1917" t="n">
        <v>16</v>
      </c>
      <c r="C85" s="1008"/>
      <c r="D85" s="1008"/>
      <c r="E85" s="1920" t="s">
        <v>883</v>
      </c>
      <c r="F85" s="1920"/>
      <c r="G85" s="1920"/>
      <c r="H85" s="1920"/>
      <c r="I85" s="1920"/>
      <c r="J85" s="1920"/>
      <c r="K85" s="1920"/>
      <c r="L85" s="1920"/>
      <c r="M85" s="1921"/>
      <c r="N85" s="1919" t="n">
        <v>36</v>
      </c>
      <c r="O85" s="1008"/>
      <c r="P85" s="1008"/>
      <c r="Q85" s="1920" t="s">
        <v>884</v>
      </c>
      <c r="R85" s="1920"/>
      <c r="S85" s="1920"/>
      <c r="T85" s="1920"/>
      <c r="U85" s="1920"/>
      <c r="V85" s="1920"/>
      <c r="W85" s="1920"/>
      <c r="X85" s="1920"/>
      <c r="Y85" s="1921"/>
      <c r="Z85" s="1922" t="n">
        <v>56</v>
      </c>
      <c r="AA85" s="1917"/>
      <c r="AB85" s="1008"/>
      <c r="AC85" s="1008"/>
      <c r="AD85" s="1018" t="s">
        <v>885</v>
      </c>
      <c r="AE85" s="1018"/>
      <c r="AF85" s="1018"/>
      <c r="AG85" s="1018"/>
      <c r="AH85" s="1018"/>
      <c r="AI85" s="1018"/>
      <c r="AJ85" s="1018"/>
      <c r="AK85" s="1018"/>
      <c r="AL85" s="1018"/>
      <c r="AM85" s="1836"/>
      <c r="AN85" s="501"/>
      <c r="AO85" s="501"/>
      <c r="AT85" s="1464"/>
      <c r="AU85" s="1464"/>
      <c r="AV85" s="1464"/>
      <c r="AW85" s="1464"/>
      <c r="AX85" s="1464"/>
      <c r="AY85" s="1464"/>
      <c r="AZ85" s="1464"/>
      <c r="BA85" s="1464"/>
      <c r="BB85" s="1464"/>
      <c r="BC85" s="1464"/>
      <c r="BD85" s="558"/>
      <c r="BE85" s="558"/>
      <c r="BT85" s="558"/>
      <c r="BU85" s="558"/>
      <c r="BV85" s="558"/>
    </row>
    <row r="86" customFormat="false" ht="14.1" hidden="false" customHeight="true" outlineLevel="0" collapsed="false">
      <c r="B86" s="1917" t="n">
        <v>17</v>
      </c>
      <c r="C86" s="1008"/>
      <c r="D86" s="1008"/>
      <c r="E86" s="1920" t="s">
        <v>886</v>
      </c>
      <c r="F86" s="1920"/>
      <c r="G86" s="1920"/>
      <c r="H86" s="1920"/>
      <c r="I86" s="1920"/>
      <c r="J86" s="1920"/>
      <c r="K86" s="1920"/>
      <c r="L86" s="1920"/>
      <c r="M86" s="1921"/>
      <c r="N86" s="1919" t="n">
        <v>37</v>
      </c>
      <c r="O86" s="1008"/>
      <c r="P86" s="1008"/>
      <c r="Q86" s="1018" t="s">
        <v>887</v>
      </c>
      <c r="R86" s="1018"/>
      <c r="S86" s="1018"/>
      <c r="T86" s="1018"/>
      <c r="U86" s="1018"/>
      <c r="V86" s="1018"/>
      <c r="W86" s="1018"/>
      <c r="X86" s="1018"/>
      <c r="Y86" s="1018"/>
      <c r="Z86" s="1922" t="n">
        <v>57</v>
      </c>
      <c r="AA86" s="1917"/>
      <c r="AB86" s="1008"/>
      <c r="AC86" s="1008"/>
      <c r="AD86" s="1018" t="s">
        <v>888</v>
      </c>
      <c r="AE86" s="1018"/>
      <c r="AF86" s="1018"/>
      <c r="AG86" s="1018"/>
      <c r="AH86" s="1018"/>
      <c r="AI86" s="1018"/>
      <c r="AJ86" s="1018"/>
      <c r="AK86" s="1018"/>
      <c r="AL86" s="1018"/>
      <c r="AM86" s="1836"/>
      <c r="AN86" s="501"/>
      <c r="AO86" s="501"/>
      <c r="AS86" s="1929"/>
      <c r="AT86" s="47"/>
      <c r="AU86" s="47"/>
      <c r="AV86" s="47"/>
      <c r="AW86" s="47"/>
      <c r="AX86" s="47"/>
      <c r="AY86" s="47"/>
      <c r="AZ86" s="47"/>
      <c r="BA86" s="47"/>
      <c r="BB86" s="47"/>
      <c r="BC86" s="47"/>
      <c r="BD86" s="558"/>
      <c r="BE86" s="558"/>
      <c r="BS86" s="558"/>
      <c r="BT86" s="558"/>
      <c r="BU86" s="558"/>
      <c r="BV86" s="558"/>
    </row>
    <row r="87" customFormat="false" ht="14.1" hidden="false" customHeight="true" outlineLevel="0" collapsed="false">
      <c r="B87" s="1917" t="n">
        <v>18</v>
      </c>
      <c r="C87" s="1008"/>
      <c r="D87" s="1008"/>
      <c r="E87" s="1015" t="s">
        <v>889</v>
      </c>
      <c r="F87" s="1015"/>
      <c r="G87" s="1015"/>
      <c r="H87" s="1015"/>
      <c r="I87" s="1015"/>
      <c r="J87" s="1015"/>
      <c r="K87" s="1015"/>
      <c r="L87" s="1015"/>
      <c r="M87" s="1015"/>
      <c r="N87" s="1919" t="n">
        <v>38</v>
      </c>
      <c r="O87" s="1008"/>
      <c r="P87" s="1008"/>
      <c r="Q87" s="1920" t="s">
        <v>890</v>
      </c>
      <c r="R87" s="1920"/>
      <c r="S87" s="1920"/>
      <c r="T87" s="1920"/>
      <c r="U87" s="1920"/>
      <c r="V87" s="1920"/>
      <c r="W87" s="1920"/>
      <c r="X87" s="1920"/>
      <c r="Y87" s="1921"/>
      <c r="Z87" s="1922" t="n">
        <v>58</v>
      </c>
      <c r="AA87" s="1917"/>
      <c r="AB87" s="1008"/>
      <c r="AC87" s="1008"/>
      <c r="AD87" s="1923" t="s">
        <v>891</v>
      </c>
      <c r="AE87" s="1923"/>
      <c r="AF87" s="1923"/>
      <c r="AG87" s="1923"/>
      <c r="AH87" s="1923"/>
      <c r="AI87" s="1923"/>
      <c r="AJ87" s="1923"/>
      <c r="AK87" s="1923"/>
      <c r="AL87" s="1013"/>
      <c r="AM87" s="1836"/>
      <c r="AN87" s="501"/>
      <c r="AO87" s="501"/>
      <c r="AT87" s="558"/>
      <c r="AU87" s="558"/>
      <c r="AV87" s="558"/>
      <c r="AW87" s="558"/>
      <c r="AX87" s="558"/>
      <c r="AY87" s="558"/>
      <c r="AZ87" s="558"/>
      <c r="BA87" s="558"/>
      <c r="BB87" s="558"/>
      <c r="BC87" s="558"/>
      <c r="BD87" s="558"/>
      <c r="BE87" s="558"/>
      <c r="BS87" s="558"/>
      <c r="BT87" s="558"/>
      <c r="BU87" s="558"/>
      <c r="BV87" s="558"/>
    </row>
    <row r="88" customFormat="false" ht="14.1" hidden="false" customHeight="true" outlineLevel="0" collapsed="false">
      <c r="B88" s="1917" t="n">
        <v>19</v>
      </c>
      <c r="C88" s="1008"/>
      <c r="D88" s="1008"/>
      <c r="E88" s="1931" t="s">
        <v>892</v>
      </c>
      <c r="F88" s="1931"/>
      <c r="G88" s="1931"/>
      <c r="H88" s="1931"/>
      <c r="I88" s="1931"/>
      <c r="J88" s="1931"/>
      <c r="K88" s="1931"/>
      <c r="L88" s="1931"/>
      <c r="M88" s="1932"/>
      <c r="N88" s="1919" t="n">
        <v>39</v>
      </c>
      <c r="O88" s="1008"/>
      <c r="P88" s="1008"/>
      <c r="Q88" s="1920" t="s">
        <v>893</v>
      </c>
      <c r="R88" s="1920"/>
      <c r="S88" s="1920"/>
      <c r="T88" s="1920"/>
      <c r="U88" s="1920"/>
      <c r="V88" s="1920"/>
      <c r="W88" s="1920"/>
      <c r="X88" s="1920"/>
      <c r="Y88" s="1921"/>
      <c r="Z88" s="1922" t="n">
        <v>59</v>
      </c>
      <c r="AA88" s="1917"/>
      <c r="AB88" s="1008"/>
      <c r="AC88" s="1008"/>
      <c r="AD88" s="1923" t="s">
        <v>894</v>
      </c>
      <c r="AE88" s="1923"/>
      <c r="AF88" s="1923"/>
      <c r="AG88" s="1923"/>
      <c r="AH88" s="1923"/>
      <c r="AI88" s="1923"/>
      <c r="AJ88" s="1923"/>
      <c r="AK88" s="1923"/>
      <c r="AL88" s="1013"/>
      <c r="AM88" s="1836"/>
      <c r="AN88" s="501"/>
      <c r="AO88" s="501"/>
      <c r="AS88" s="1929"/>
      <c r="AT88" s="558"/>
      <c r="AU88" s="558"/>
      <c r="AV88" s="558"/>
      <c r="AW88" s="558"/>
      <c r="AX88" s="558"/>
      <c r="AY88" s="558"/>
      <c r="AZ88" s="558"/>
      <c r="BA88" s="558"/>
      <c r="BB88" s="558"/>
      <c r="BC88" s="558"/>
      <c r="BD88" s="558"/>
      <c r="BE88" s="558"/>
      <c r="BF88" s="558"/>
      <c r="BG88" s="558"/>
      <c r="BS88" s="558"/>
      <c r="BT88" s="558"/>
      <c r="BU88" s="558"/>
      <c r="BV88" s="558"/>
    </row>
    <row r="89" customFormat="false" ht="14.1" hidden="false" customHeight="true" outlineLevel="0" collapsed="false">
      <c r="B89" s="1917" t="n">
        <v>20</v>
      </c>
      <c r="C89" s="1008"/>
      <c r="D89" s="1008"/>
      <c r="E89" s="1933" t="s">
        <v>895</v>
      </c>
      <c r="F89" s="1933"/>
      <c r="G89" s="1933"/>
      <c r="H89" s="1933"/>
      <c r="I89" s="1933"/>
      <c r="J89" s="1933"/>
      <c r="K89" s="1933"/>
      <c r="L89" s="1933"/>
      <c r="M89" s="1933"/>
      <c r="N89" s="1919" t="n">
        <v>40</v>
      </c>
      <c r="O89" s="1008"/>
      <c r="P89" s="1008"/>
      <c r="Q89" s="1920" t="s">
        <v>896</v>
      </c>
      <c r="R89" s="1920"/>
      <c r="S89" s="1920"/>
      <c r="T89" s="1920"/>
      <c r="U89" s="1920"/>
      <c r="V89" s="1920"/>
      <c r="W89" s="1920"/>
      <c r="X89" s="1920"/>
      <c r="Y89" s="1921"/>
      <c r="Z89" s="1922" t="n">
        <v>60</v>
      </c>
      <c r="AA89" s="1917"/>
      <c r="AB89" s="1008"/>
      <c r="AC89" s="1008"/>
      <c r="AD89" s="1923"/>
      <c r="AE89" s="1923"/>
      <c r="AF89" s="1923"/>
      <c r="AG89" s="1923"/>
      <c r="AH89" s="1923"/>
      <c r="AI89" s="1923"/>
      <c r="AJ89" s="1923"/>
      <c r="AK89" s="1923"/>
      <c r="AL89" s="1013"/>
      <c r="AM89" s="1836"/>
      <c r="AN89" s="501"/>
      <c r="AO89" s="501"/>
      <c r="AT89" s="558"/>
      <c r="AU89" s="558"/>
      <c r="AV89" s="558"/>
      <c r="AW89" s="558"/>
      <c r="AX89" s="558"/>
      <c r="AY89" s="558"/>
      <c r="AZ89" s="558"/>
      <c r="BA89" s="558"/>
      <c r="BB89" s="558"/>
      <c r="BC89" s="558"/>
      <c r="BD89" s="1464"/>
      <c r="BH89" s="1470"/>
      <c r="BI89" s="1471"/>
      <c r="BJ89" s="558"/>
      <c r="BK89" s="558"/>
      <c r="BL89" s="558"/>
      <c r="BM89" s="558"/>
      <c r="BN89" s="558"/>
      <c r="BO89" s="558"/>
      <c r="BP89" s="558"/>
      <c r="BQ89" s="558"/>
      <c r="BR89" s="558"/>
    </row>
    <row r="90" customFormat="false" ht="14.1" hidden="false" customHeight="true" outlineLevel="0" collapsed="false">
      <c r="B90" s="1934"/>
      <c r="C90" s="1935"/>
      <c r="D90" s="1935"/>
      <c r="E90" s="1935"/>
      <c r="F90" s="1935"/>
      <c r="G90" s="1935"/>
      <c r="H90" s="1935"/>
      <c r="I90" s="1935"/>
      <c r="J90" s="1935"/>
      <c r="K90" s="1935"/>
      <c r="L90" s="1935"/>
      <c r="M90" s="1935"/>
      <c r="N90" s="1935"/>
      <c r="O90" s="1935"/>
      <c r="P90" s="1935"/>
      <c r="Q90" s="1935"/>
      <c r="R90" s="1935"/>
      <c r="S90" s="1935"/>
      <c r="T90" s="1935"/>
      <c r="U90" s="1935"/>
      <c r="V90" s="1935"/>
      <c r="W90" s="1935"/>
      <c r="X90" s="1935"/>
      <c r="Y90" s="1935"/>
      <c r="Z90" s="1935"/>
      <c r="AA90" s="1935"/>
      <c r="AB90" s="1935"/>
      <c r="AC90" s="1935"/>
      <c r="AD90" s="1935"/>
      <c r="AE90" s="1935"/>
      <c r="AF90" s="1935"/>
      <c r="AG90" s="1935"/>
      <c r="AH90" s="1935"/>
      <c r="AI90" s="1935"/>
      <c r="AJ90" s="1935"/>
      <c r="AK90" s="1935"/>
      <c r="AL90" s="1935"/>
      <c r="AM90" s="1936"/>
      <c r="AN90" s="501"/>
      <c r="AO90" s="501"/>
      <c r="AS90" s="1929"/>
      <c r="AT90" s="558"/>
      <c r="AU90" s="558"/>
      <c r="AV90" s="558"/>
      <c r="AW90" s="558"/>
      <c r="AX90" s="558"/>
      <c r="AY90" s="558"/>
      <c r="AZ90" s="558"/>
      <c r="BA90" s="558"/>
      <c r="BB90" s="558"/>
      <c r="BC90" s="558"/>
    </row>
    <row r="91" customFormat="false" ht="14.1" hidden="false" customHeight="true" outlineLevel="0" collapsed="false">
      <c r="AT91" s="558"/>
      <c r="AU91" s="558"/>
      <c r="AV91" s="558"/>
      <c r="AW91" s="558"/>
      <c r="AX91" s="558"/>
      <c r="AY91" s="558"/>
      <c r="AZ91" s="558"/>
      <c r="BA91" s="558"/>
      <c r="BB91" s="558"/>
      <c r="BC91" s="558"/>
    </row>
    <row r="92" customFormat="false" ht="14.1" hidden="false" customHeight="true" outlineLevel="0" collapsed="false">
      <c r="AS92" s="1929"/>
      <c r="AT92" s="558"/>
      <c r="AU92" s="558"/>
      <c r="AV92" s="558"/>
      <c r="AW92" s="558"/>
      <c r="AX92" s="558"/>
      <c r="AY92" s="558"/>
      <c r="AZ92" s="558"/>
      <c r="BA92" s="558"/>
      <c r="BB92" s="558"/>
      <c r="BC92" s="558"/>
    </row>
    <row r="93" customFormat="false" ht="14.1" hidden="false" customHeight="true" outlineLevel="0" collapsed="false">
      <c r="AT93" s="558"/>
      <c r="AU93" s="558"/>
      <c r="AV93" s="558"/>
      <c r="AW93" s="558"/>
      <c r="AX93" s="558"/>
      <c r="AY93" s="558"/>
      <c r="AZ93" s="558"/>
      <c r="BA93" s="558"/>
      <c r="BB93" s="558"/>
      <c r="BC93" s="558"/>
    </row>
    <row r="94" customFormat="false" ht="12" hidden="false" customHeight="false" outlineLevel="0" collapsed="false">
      <c r="AS94" s="1929"/>
      <c r="AT94" s="558"/>
      <c r="AU94" s="558"/>
      <c r="AV94" s="558"/>
      <c r="AW94" s="558"/>
      <c r="AX94" s="558"/>
      <c r="AY94" s="558"/>
      <c r="AZ94" s="558"/>
      <c r="BA94" s="558"/>
      <c r="BB94" s="558"/>
      <c r="BC94" s="558"/>
    </row>
    <row r="95" customFormat="false" ht="12" hidden="false" customHeight="false" outlineLevel="0" collapsed="false">
      <c r="AT95" s="558"/>
      <c r="AU95" s="558"/>
      <c r="AV95" s="558"/>
      <c r="AW95" s="558"/>
      <c r="AX95" s="558"/>
      <c r="AY95" s="558"/>
      <c r="AZ95" s="558"/>
      <c r="BA95" s="558"/>
      <c r="BB95" s="558"/>
      <c r="BC95" s="558"/>
    </row>
    <row r="96" customFormat="false" ht="12" hidden="false" customHeight="false" outlineLevel="0" collapsed="false">
      <c r="AS96" s="1929"/>
      <c r="AT96" s="558"/>
      <c r="AU96" s="558"/>
      <c r="AV96" s="558"/>
      <c r="AW96" s="558"/>
      <c r="AX96" s="558"/>
      <c r="AY96" s="558"/>
      <c r="AZ96" s="558"/>
      <c r="BA96" s="558"/>
      <c r="BB96" s="558"/>
      <c r="BC96" s="558"/>
    </row>
  </sheetData>
  <mergeCells count="143">
    <mergeCell ref="B1:AM1"/>
    <mergeCell ref="AP1:AS1"/>
    <mergeCell ref="B3:AB3"/>
    <mergeCell ref="AC3:AM3"/>
    <mergeCell ref="C4:AB4"/>
    <mergeCell ref="AC5:AC7"/>
    <mergeCell ref="AD5:AM7"/>
    <mergeCell ref="U8:X8"/>
    <mergeCell ref="D9:I9"/>
    <mergeCell ref="J9:T9"/>
    <mergeCell ref="U9:Z9"/>
    <mergeCell ref="AB9:AL9"/>
    <mergeCell ref="D10:I10"/>
    <mergeCell ref="J10:T10"/>
    <mergeCell ref="U10:Z10"/>
    <mergeCell ref="AB10:AL10"/>
    <mergeCell ref="D11:I11"/>
    <mergeCell ref="J11:T11"/>
    <mergeCell ref="U11:Z11"/>
    <mergeCell ref="AB11:AL11"/>
    <mergeCell ref="D12:I12"/>
    <mergeCell ref="J12:T12"/>
    <mergeCell ref="U12:Z12"/>
    <mergeCell ref="AB12:AL12"/>
    <mergeCell ref="D13:I13"/>
    <mergeCell ref="J13:T13"/>
    <mergeCell ref="U13:Z13"/>
    <mergeCell ref="AB13:AL13"/>
    <mergeCell ref="AD16:AM19"/>
    <mergeCell ref="F18:Z20"/>
    <mergeCell ref="AC21:AM21"/>
    <mergeCell ref="C22:AB22"/>
    <mergeCell ref="AR22:BM37"/>
    <mergeCell ref="AC24:AM26"/>
    <mergeCell ref="C25:I25"/>
    <mergeCell ref="O26:P26"/>
    <mergeCell ref="C27:AB27"/>
    <mergeCell ref="AD27:AL28"/>
    <mergeCell ref="D29:H29"/>
    <mergeCell ref="I29:J29"/>
    <mergeCell ref="K29:L29"/>
    <mergeCell ref="N29:O29"/>
    <mergeCell ref="Q29:R29"/>
    <mergeCell ref="C34:AB34"/>
    <mergeCell ref="AD35:AM38"/>
    <mergeCell ref="O36:Z36"/>
    <mergeCell ref="T38:U38"/>
    <mergeCell ref="W38:X38"/>
    <mergeCell ref="AC39:AM39"/>
    <mergeCell ref="AR39:BM41"/>
    <mergeCell ref="N40:O40"/>
    <mergeCell ref="P40:Q40"/>
    <mergeCell ref="S40:T40"/>
    <mergeCell ref="V40:W40"/>
    <mergeCell ref="X40:Y40"/>
    <mergeCell ref="AD40:AM40"/>
    <mergeCell ref="AD42:AM49"/>
    <mergeCell ref="AR44:BM47"/>
    <mergeCell ref="E47:Z48"/>
    <mergeCell ref="AR49:BM50"/>
    <mergeCell ref="C50:AB50"/>
    <mergeCell ref="E51:Z52"/>
    <mergeCell ref="L56:M56"/>
    <mergeCell ref="AU57:AX57"/>
    <mergeCell ref="AC60:AM60"/>
    <mergeCell ref="C70:D70"/>
    <mergeCell ref="E70:M70"/>
    <mergeCell ref="O70:P70"/>
    <mergeCell ref="AB70:AC70"/>
    <mergeCell ref="C71:D71"/>
    <mergeCell ref="O71:P71"/>
    <mergeCell ref="Q71:Y71"/>
    <mergeCell ref="AB71:AC71"/>
    <mergeCell ref="C72:D72"/>
    <mergeCell ref="O72:P72"/>
    <mergeCell ref="Q72:Y72"/>
    <mergeCell ref="AB72:AC72"/>
    <mergeCell ref="C73:D73"/>
    <mergeCell ref="O73:P73"/>
    <mergeCell ref="AB73:AC73"/>
    <mergeCell ref="C74:D74"/>
    <mergeCell ref="E74:M74"/>
    <mergeCell ref="O74:P74"/>
    <mergeCell ref="AB74:AC74"/>
    <mergeCell ref="AD74:AL74"/>
    <mergeCell ref="C75:D75"/>
    <mergeCell ref="E75:M75"/>
    <mergeCell ref="O75:P75"/>
    <mergeCell ref="AB75:AC75"/>
    <mergeCell ref="C76:D76"/>
    <mergeCell ref="O76:P76"/>
    <mergeCell ref="AB76:AC76"/>
    <mergeCell ref="AD76:AL76"/>
    <mergeCell ref="C77:D77"/>
    <mergeCell ref="O77:P77"/>
    <mergeCell ref="AB77:AC77"/>
    <mergeCell ref="C78:D78"/>
    <mergeCell ref="O78:P78"/>
    <mergeCell ref="AB78:AC78"/>
    <mergeCell ref="AD78:AL78"/>
    <mergeCell ref="C79:D79"/>
    <mergeCell ref="O79:P79"/>
    <mergeCell ref="Q79:Y79"/>
    <mergeCell ref="AB79:AC79"/>
    <mergeCell ref="C80:D80"/>
    <mergeCell ref="O80:P80"/>
    <mergeCell ref="AB80:AC80"/>
    <mergeCell ref="AD80:AL80"/>
    <mergeCell ref="C81:D81"/>
    <mergeCell ref="O81:P81"/>
    <mergeCell ref="AB81:AC81"/>
    <mergeCell ref="AD81:AL81"/>
    <mergeCell ref="C82:D82"/>
    <mergeCell ref="O82:P82"/>
    <mergeCell ref="AB82:AC82"/>
    <mergeCell ref="C83:D83"/>
    <mergeCell ref="O83:P83"/>
    <mergeCell ref="AB83:AC83"/>
    <mergeCell ref="AD83:AL83"/>
    <mergeCell ref="C84:D84"/>
    <mergeCell ref="O84:P84"/>
    <mergeCell ref="AB84:AC84"/>
    <mergeCell ref="AD84:AL84"/>
    <mergeCell ref="C85:D85"/>
    <mergeCell ref="O85:P85"/>
    <mergeCell ref="AB85:AC85"/>
    <mergeCell ref="AD85:AL85"/>
    <mergeCell ref="C86:D86"/>
    <mergeCell ref="O86:P86"/>
    <mergeCell ref="Q86:Y86"/>
    <mergeCell ref="AB86:AC86"/>
    <mergeCell ref="AD86:AL86"/>
    <mergeCell ref="C87:D87"/>
    <mergeCell ref="E87:M87"/>
    <mergeCell ref="O87:P87"/>
    <mergeCell ref="AB87:AC87"/>
    <mergeCell ref="C88:D88"/>
    <mergeCell ref="O88:P88"/>
    <mergeCell ref="AB88:AC88"/>
    <mergeCell ref="C89:D89"/>
    <mergeCell ref="E89:M89"/>
    <mergeCell ref="O89:P89"/>
    <mergeCell ref="AB89:AC89"/>
  </mergeCells>
  <conditionalFormatting sqref="O26">
    <cfRule type="expression" priority="2" aboveAverage="0" equalAverage="0" bottom="0" percent="0" rank="0" text="" dxfId="0">
      <formula>LEN(TRIM(O26))=0</formula>
    </cfRule>
  </conditionalFormatting>
  <conditionalFormatting sqref="I29">
    <cfRule type="expression" priority="3" aboveAverage="0" equalAverage="0" bottom="0" percent="0" rank="0" text="" dxfId="1">
      <formula>LEN(TRIM(I29))=0</formula>
    </cfRule>
  </conditionalFormatting>
  <conditionalFormatting sqref="N40">
    <cfRule type="expression" priority="4" aboveAverage="0" equalAverage="0" bottom="0" percent="0" rank="0" text="" dxfId="0">
      <formula>LEN(TRIM(N40))=0</formula>
    </cfRule>
  </conditionalFormatting>
  <dataValidations count="2">
    <dataValidation allowBlank="true" operator="between" showDropDown="false" showErrorMessage="true" showInputMessage="true" sqref="N40:O40" type="list">
      <formula1>"　,昭和,平成,令和"</formula1>
      <formula2>0</formula2>
    </dataValidation>
    <dataValidation allowBlank="true" operator="between" showDropDown="false" showErrorMessage="true" showInputMessage="true" sqref="O26:P26 I29:J29" type="list">
      <formula1>"　,平成,令和"</formula1>
      <formula2>0</formula2>
    </dataValidation>
  </dataValidations>
  <hyperlinks>
    <hyperlink ref="AP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6" man="true" max="16383" min="0"/>
  </rowBreaks>
  <colBreaks count="1" manualBreakCount="1">
    <brk id="40" man="true" max="65535" min="0"/>
  </colBreaks>
  <drawing r:id="rId1"/>
</worksheet>
</file>

<file path=xl/worksheets/sheet15.xml><?xml version="1.0" encoding="utf-8"?>
<worksheet xmlns="http://schemas.openxmlformats.org/spreadsheetml/2006/main" xmlns:r="http://schemas.openxmlformats.org/officeDocument/2006/relationships">
  <sheetPr filterMode="false">
    <tabColor rgb="FFFFCCFF"/>
    <pageSetUpPr fitToPage="false"/>
  </sheetPr>
  <dimension ref="A1:BT91"/>
  <sheetViews>
    <sheetView showFormulas="false" showGridLines="false" showRowColHeaders="true" showZeros="true" rightToLeft="false" tabSelected="false" showOutlineSymbols="true" defaultGridColor="true" view="pageBreakPreview" topLeftCell="A1" colorId="64" zoomScale="85" zoomScaleNormal="85" zoomScalePageLayoutView="85" workbookViewId="0">
      <selection pane="topLeft" activeCell="AS6" activeCellId="0" sqref="AS6"/>
    </sheetView>
  </sheetViews>
  <sheetFormatPr defaultRowHeight="12" zeroHeight="false" outlineLevelRow="0" outlineLevelCol="0"/>
  <cols>
    <col collapsed="false" customWidth="true" hidden="false" outlineLevel="0" max="1" min="1" style="495" width="1.5"/>
    <col collapsed="false" customWidth="true" hidden="false" outlineLevel="0" max="13" min="2" style="495" width="2.37"/>
    <col collapsed="false" customWidth="true" hidden="false" outlineLevel="0" max="14" min="14" style="993" width="2.37"/>
    <col collapsed="false" customWidth="true" hidden="false" outlineLevel="0" max="27" min="15" style="495" width="2.37"/>
    <col collapsed="false" customWidth="true" hidden="false" outlineLevel="0" max="29" min="28" style="495" width="3.5"/>
    <col collapsed="false" customWidth="true" hidden="false" outlineLevel="0" max="40" min="30" style="495" width="2.37"/>
    <col collapsed="false" customWidth="true" hidden="false" outlineLevel="0" max="41" min="41" style="495" width="7.25"/>
    <col collapsed="false" customWidth="true" hidden="false" outlineLevel="0" max="42" min="42" style="495" width="2.14"/>
    <col collapsed="false" customWidth="true" hidden="false" outlineLevel="0" max="98" min="43" style="495" width="2.37"/>
    <col collapsed="false" customWidth="true" hidden="false" outlineLevel="0" max="1025" min="99" style="495" width="8"/>
  </cols>
  <sheetData>
    <row r="1" customFormat="false" ht="14.1" hidden="false" customHeight="true" outlineLevel="0" collapsed="false">
      <c r="B1" s="496" t="s">
        <v>897</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554"/>
      <c r="AQ1" s="497" t="s">
        <v>231</v>
      </c>
      <c r="AR1" s="497"/>
      <c r="AS1" s="497"/>
      <c r="AT1" s="497"/>
    </row>
    <row r="2" customFormat="false" ht="5.1" hidden="false" customHeight="true" outlineLevel="0" collapsed="false"/>
    <row r="3" customFormat="false" ht="5.1" hidden="false" customHeight="true" outlineLevel="0" collapsed="false"/>
    <row r="4" customFormat="false" ht="14.1" hidden="false" customHeight="true" outlineLevel="0" collapsed="false">
      <c r="B4" s="498" t="s">
        <v>898</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1937"/>
      <c r="AD4" s="499" t="s">
        <v>233</v>
      </c>
      <c r="AE4" s="499"/>
      <c r="AF4" s="499"/>
      <c r="AG4" s="499"/>
      <c r="AH4" s="499"/>
      <c r="AI4" s="499"/>
      <c r="AJ4" s="499"/>
      <c r="AK4" s="499"/>
      <c r="AL4" s="499"/>
      <c r="AM4" s="499"/>
      <c r="AN4" s="499"/>
      <c r="AO4" s="499"/>
      <c r="AP4" s="518"/>
      <c r="AQ4" s="1461"/>
      <c r="AR4" s="1842"/>
    </row>
    <row r="5" customFormat="false" ht="14.1" hidden="false" customHeight="true" outlineLevel="0" collapsed="false">
      <c r="B5" s="517"/>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46"/>
      <c r="AE5" s="518"/>
      <c r="AF5" s="518"/>
      <c r="AG5" s="518"/>
      <c r="AH5" s="518"/>
      <c r="AI5" s="518"/>
      <c r="AJ5" s="518"/>
      <c r="AK5" s="518"/>
      <c r="AL5" s="518"/>
      <c r="AM5" s="518"/>
      <c r="AN5" s="518"/>
      <c r="AO5" s="1938"/>
      <c r="AP5" s="518"/>
      <c r="AQ5" s="1461"/>
      <c r="AR5" s="1842"/>
    </row>
    <row r="6" customFormat="false" ht="14.1" hidden="false" customHeight="true" outlineLevel="0" collapsed="false">
      <c r="B6" s="559" t="s">
        <v>899</v>
      </c>
      <c r="C6" s="1939"/>
      <c r="D6" s="1939"/>
      <c r="E6" s="1939"/>
      <c r="F6" s="1939"/>
      <c r="G6" s="1939"/>
      <c r="H6" s="1939"/>
      <c r="I6" s="1939"/>
      <c r="J6" s="1939"/>
      <c r="K6" s="1939"/>
      <c r="L6" s="1939"/>
      <c r="M6" s="1939"/>
      <c r="N6" s="1939"/>
      <c r="O6" s="1939"/>
      <c r="P6" s="1939"/>
      <c r="Q6" s="1939"/>
      <c r="R6" s="1939"/>
      <c r="S6" s="1939"/>
      <c r="T6" s="501"/>
      <c r="U6" s="501"/>
      <c r="V6" s="506"/>
      <c r="W6" s="501"/>
      <c r="X6" s="501"/>
      <c r="Y6" s="506"/>
      <c r="Z6" s="506"/>
      <c r="AA6" s="506"/>
      <c r="AB6" s="509"/>
      <c r="AC6" s="509"/>
      <c r="AD6" s="508"/>
      <c r="AE6" s="509"/>
      <c r="AF6" s="509"/>
      <c r="AG6" s="509"/>
      <c r="AH6" s="509"/>
      <c r="AI6" s="509"/>
      <c r="AJ6" s="509"/>
      <c r="AK6" s="509"/>
      <c r="AL6" s="509"/>
      <c r="AM6" s="509"/>
      <c r="AN6" s="509"/>
      <c r="AO6" s="511"/>
      <c r="AP6" s="509"/>
      <c r="AQ6" s="1461"/>
    </row>
    <row r="7" customFormat="false" ht="14.1" hidden="false" customHeight="true" outlineLevel="0" collapsed="false">
      <c r="B7" s="519"/>
      <c r="C7" s="506" t="s">
        <v>900</v>
      </c>
      <c r="D7" s="506"/>
      <c r="E7" s="501"/>
      <c r="F7" s="506"/>
      <c r="G7" s="506"/>
      <c r="H7" s="506"/>
      <c r="I7" s="506"/>
      <c r="J7" s="506"/>
      <c r="K7" s="506"/>
      <c r="L7" s="506"/>
      <c r="M7" s="506"/>
      <c r="N7" s="506"/>
      <c r="O7" s="506"/>
      <c r="P7" s="506"/>
      <c r="Q7" s="506"/>
      <c r="R7" s="514"/>
      <c r="S7" s="514"/>
      <c r="T7" s="577"/>
      <c r="U7" s="515"/>
      <c r="V7" s="515"/>
      <c r="W7" s="506"/>
      <c r="X7" s="506"/>
      <c r="Y7" s="506"/>
      <c r="Z7" s="506"/>
      <c r="AA7" s="506"/>
      <c r="AB7" s="509"/>
      <c r="AC7" s="509"/>
      <c r="AD7" s="508"/>
      <c r="AE7" s="509"/>
      <c r="AF7" s="509"/>
      <c r="AG7" s="509"/>
      <c r="AH7" s="509"/>
      <c r="AI7" s="509"/>
      <c r="AJ7" s="509"/>
      <c r="AK7" s="509"/>
      <c r="AL7" s="509"/>
      <c r="AM7" s="509"/>
      <c r="AN7" s="509"/>
      <c r="AO7" s="523"/>
      <c r="AP7" s="510"/>
      <c r="AQ7" s="1461"/>
    </row>
    <row r="8" customFormat="false" ht="14.1" hidden="false" customHeight="true" outlineLevel="0" collapsed="false">
      <c r="B8" s="519"/>
      <c r="C8" s="1590"/>
      <c r="D8" s="1590"/>
      <c r="E8" s="998"/>
      <c r="F8" s="1590"/>
      <c r="G8" s="1590"/>
      <c r="H8" s="1590"/>
      <c r="I8" s="1590"/>
      <c r="J8" s="1590"/>
      <c r="K8" s="1590"/>
      <c r="L8" s="1590"/>
      <c r="M8" s="1590"/>
      <c r="N8" s="1590"/>
      <c r="O8" s="1590"/>
      <c r="P8" s="1590"/>
      <c r="Q8" s="1590"/>
      <c r="R8" s="1779"/>
      <c r="S8" s="1779"/>
      <c r="T8" s="1780"/>
      <c r="U8" s="1781"/>
      <c r="V8" s="1781"/>
      <c r="W8" s="1590"/>
      <c r="X8" s="1590"/>
      <c r="Y8" s="1590"/>
      <c r="Z8" s="1590"/>
      <c r="AA8" s="1590"/>
      <c r="AB8" s="1792"/>
      <c r="AC8" s="1792"/>
      <c r="AD8" s="1827"/>
      <c r="AE8" s="1792"/>
      <c r="AF8" s="1792"/>
      <c r="AG8" s="1792"/>
      <c r="AH8" s="1792"/>
      <c r="AI8" s="1792"/>
      <c r="AJ8" s="1792"/>
      <c r="AK8" s="1792"/>
      <c r="AL8" s="1792"/>
      <c r="AM8" s="1792"/>
      <c r="AN8" s="1792"/>
      <c r="AO8" s="1845"/>
      <c r="AP8" s="510"/>
      <c r="AQ8" s="1461"/>
    </row>
    <row r="9" customFormat="false" ht="14.1" hidden="false" customHeight="true" outlineLevel="0" collapsed="false">
      <c r="B9" s="519"/>
      <c r="C9" s="1590"/>
      <c r="D9" s="1590"/>
      <c r="E9" s="1590"/>
      <c r="F9" s="1590"/>
      <c r="G9" s="1590"/>
      <c r="H9" s="1590"/>
      <c r="I9" s="1590"/>
      <c r="J9" s="1590"/>
      <c r="K9" s="1590"/>
      <c r="L9" s="1590"/>
      <c r="M9" s="1590"/>
      <c r="N9" s="1590"/>
      <c r="O9" s="1590"/>
      <c r="P9" s="1590"/>
      <c r="Q9" s="1181"/>
      <c r="R9" s="1181"/>
      <c r="S9" s="998"/>
      <c r="T9" s="998"/>
      <c r="U9" s="1181"/>
      <c r="V9" s="998"/>
      <c r="W9" s="998"/>
      <c r="X9" s="998"/>
      <c r="Y9" s="1590"/>
      <c r="Z9" s="1590"/>
      <c r="AA9" s="1590"/>
      <c r="AB9" s="1792"/>
      <c r="AC9" s="1792"/>
      <c r="AD9" s="1827"/>
      <c r="AE9" s="1792"/>
      <c r="AF9" s="1792"/>
      <c r="AG9" s="1792"/>
      <c r="AH9" s="1792"/>
      <c r="AI9" s="1792"/>
      <c r="AJ9" s="1792"/>
      <c r="AK9" s="1792"/>
      <c r="AL9" s="1792"/>
      <c r="AM9" s="1792"/>
      <c r="AN9" s="1792"/>
      <c r="AO9" s="1774"/>
      <c r="AP9" s="509"/>
      <c r="AQ9" s="1461"/>
    </row>
    <row r="10" customFormat="false" ht="14.1" hidden="false" customHeight="true" outlineLevel="0" collapsed="false">
      <c r="B10" s="519"/>
      <c r="C10" s="1181" t="s">
        <v>901</v>
      </c>
      <c r="D10" s="1181"/>
      <c r="E10" s="1181"/>
      <c r="F10" s="1181"/>
      <c r="G10" s="1181"/>
      <c r="H10" s="1181"/>
      <c r="I10" s="1181"/>
      <c r="J10" s="1181"/>
      <c r="K10" s="1181"/>
      <c r="L10" s="1181"/>
      <c r="M10" s="995"/>
      <c r="N10" s="1222"/>
      <c r="O10" s="995"/>
      <c r="P10" s="995"/>
      <c r="Q10" s="1865"/>
      <c r="R10" s="1865"/>
      <c r="S10" s="1902"/>
      <c r="T10" s="1902"/>
      <c r="U10" s="1595" t="s">
        <v>20</v>
      </c>
      <c r="V10" s="1940"/>
      <c r="W10" s="1940"/>
      <c r="X10" s="1941" t="s">
        <v>21</v>
      </c>
      <c r="Y10" s="1940"/>
      <c r="Z10" s="1940"/>
      <c r="AA10" s="1940"/>
      <c r="AB10" s="1941" t="s">
        <v>22</v>
      </c>
      <c r="AC10" s="1181"/>
      <c r="AD10" s="1942" t="s">
        <v>14</v>
      </c>
      <c r="AE10" s="1777" t="s">
        <v>902</v>
      </c>
      <c r="AF10" s="1777"/>
      <c r="AG10" s="1777"/>
      <c r="AH10" s="1777"/>
      <c r="AI10" s="1777"/>
      <c r="AJ10" s="1777"/>
      <c r="AK10" s="1777"/>
      <c r="AL10" s="1777"/>
      <c r="AM10" s="1777"/>
      <c r="AN10" s="1777"/>
      <c r="AO10" s="1777"/>
      <c r="AP10" s="540"/>
      <c r="AQ10" s="518"/>
    </row>
    <row r="11" customFormat="false" ht="14.1" hidden="false" customHeight="true" outlineLevel="0" collapsed="false">
      <c r="B11" s="519"/>
      <c r="C11" s="1590"/>
      <c r="D11" s="1590" t="s">
        <v>903</v>
      </c>
      <c r="E11" s="1590"/>
      <c r="F11" s="1590"/>
      <c r="G11" s="1590"/>
      <c r="H11" s="1590"/>
      <c r="I11" s="1590"/>
      <c r="J11" s="1590"/>
      <c r="K11" s="1590"/>
      <c r="L11" s="1590"/>
      <c r="M11" s="1590"/>
      <c r="N11" s="1590"/>
      <c r="O11" s="1590"/>
      <c r="P11" s="1590"/>
      <c r="Q11" s="1590"/>
      <c r="R11" s="1590"/>
      <c r="S11" s="1590"/>
      <c r="T11" s="1590"/>
      <c r="U11" s="1943"/>
      <c r="V11" s="1181"/>
      <c r="W11" s="1181"/>
      <c r="X11" s="1943"/>
      <c r="Y11" s="1590"/>
      <c r="Z11" s="1590"/>
      <c r="AA11" s="1590"/>
      <c r="AB11" s="1792"/>
      <c r="AC11" s="1792"/>
      <c r="AD11" s="1827"/>
      <c r="AE11" s="1777"/>
      <c r="AF11" s="1777"/>
      <c r="AG11" s="1777"/>
      <c r="AH11" s="1777"/>
      <c r="AI11" s="1777"/>
      <c r="AJ11" s="1777"/>
      <c r="AK11" s="1777"/>
      <c r="AL11" s="1777"/>
      <c r="AM11" s="1777"/>
      <c r="AN11" s="1777"/>
      <c r="AO11" s="1777"/>
      <c r="AP11" s="540"/>
      <c r="AQ11" s="518"/>
    </row>
    <row r="12" customFormat="false" ht="14.1" hidden="false" customHeight="true" outlineLevel="0" collapsed="false">
      <c r="B12" s="519"/>
      <c r="C12" s="1590"/>
      <c r="D12" s="1590"/>
      <c r="E12" s="1834"/>
      <c r="F12" s="1834"/>
      <c r="G12" s="1834"/>
      <c r="H12" s="1834"/>
      <c r="I12" s="1834"/>
      <c r="J12" s="1834"/>
      <c r="K12" s="1834"/>
      <c r="L12" s="1834"/>
      <c r="M12" s="1834"/>
      <c r="N12" s="1834"/>
      <c r="O12" s="1834"/>
      <c r="P12" s="1834"/>
      <c r="Q12" s="1834"/>
      <c r="R12" s="1834"/>
      <c r="S12" s="1834"/>
      <c r="T12" s="1834"/>
      <c r="U12" s="1834"/>
      <c r="V12" s="1834"/>
      <c r="W12" s="1834"/>
      <c r="X12" s="1834"/>
      <c r="Y12" s="1590"/>
      <c r="Z12" s="1590"/>
      <c r="AA12" s="1590"/>
      <c r="AB12" s="1792"/>
      <c r="AC12" s="1792"/>
      <c r="AD12" s="1827"/>
      <c r="AE12" s="1777"/>
      <c r="AF12" s="1777"/>
      <c r="AG12" s="1777"/>
      <c r="AH12" s="1777"/>
      <c r="AI12" s="1777"/>
      <c r="AJ12" s="1777"/>
      <c r="AK12" s="1777"/>
      <c r="AL12" s="1777"/>
      <c r="AM12" s="1777"/>
      <c r="AN12" s="1777"/>
      <c r="AO12" s="1777"/>
      <c r="AP12" s="540"/>
      <c r="AQ12" s="518"/>
    </row>
    <row r="13" customFormat="false" ht="14.1" hidden="false" customHeight="true" outlineLevel="0" collapsed="false">
      <c r="B13" s="519"/>
      <c r="C13" s="1590"/>
      <c r="D13" s="1590"/>
      <c r="E13" s="1834"/>
      <c r="F13" s="1834"/>
      <c r="G13" s="1834"/>
      <c r="H13" s="1834"/>
      <c r="I13" s="1834"/>
      <c r="J13" s="1834"/>
      <c r="K13" s="1834"/>
      <c r="L13" s="1834"/>
      <c r="M13" s="1834"/>
      <c r="N13" s="1834"/>
      <c r="O13" s="1834"/>
      <c r="P13" s="1834"/>
      <c r="Q13" s="1834"/>
      <c r="R13" s="1834"/>
      <c r="S13" s="1834"/>
      <c r="T13" s="1834"/>
      <c r="U13" s="1834"/>
      <c r="V13" s="1834"/>
      <c r="W13" s="1834"/>
      <c r="X13" s="1834"/>
      <c r="Y13" s="1590"/>
      <c r="Z13" s="1590"/>
      <c r="AA13" s="1590"/>
      <c r="AB13" s="1792"/>
      <c r="AC13" s="1792"/>
      <c r="AD13" s="1827"/>
      <c r="AE13" s="1153"/>
      <c r="AF13" s="1153"/>
      <c r="AG13" s="1153"/>
      <c r="AH13" s="1153"/>
      <c r="AI13" s="1153"/>
      <c r="AJ13" s="1153"/>
      <c r="AK13" s="1153"/>
      <c r="AL13" s="1153"/>
      <c r="AM13" s="1153"/>
      <c r="AN13" s="1153"/>
      <c r="AO13" s="1783"/>
      <c r="AP13" s="522"/>
      <c r="AQ13" s="518"/>
    </row>
    <row r="14" customFormat="false" ht="14.1" hidden="false" customHeight="true" outlineLevel="0" collapsed="false">
      <c r="B14" s="519"/>
      <c r="C14" s="1590"/>
      <c r="D14" s="1590"/>
      <c r="E14" s="1834"/>
      <c r="F14" s="1834"/>
      <c r="G14" s="1834"/>
      <c r="H14" s="1834"/>
      <c r="I14" s="1834"/>
      <c r="J14" s="1834"/>
      <c r="K14" s="1834"/>
      <c r="L14" s="1834"/>
      <c r="M14" s="1834"/>
      <c r="N14" s="1834"/>
      <c r="O14" s="1834"/>
      <c r="P14" s="1834"/>
      <c r="Q14" s="1834"/>
      <c r="R14" s="1834"/>
      <c r="S14" s="1834"/>
      <c r="T14" s="1834"/>
      <c r="U14" s="1834"/>
      <c r="V14" s="1834"/>
      <c r="W14" s="1834"/>
      <c r="X14" s="1834"/>
      <c r="Y14" s="1590"/>
      <c r="Z14" s="1590"/>
      <c r="AA14" s="1590"/>
      <c r="AB14" s="1792"/>
      <c r="AC14" s="1792"/>
      <c r="AD14" s="1827"/>
      <c r="AE14" s="1792"/>
      <c r="AF14" s="1792"/>
      <c r="AG14" s="1792"/>
      <c r="AH14" s="1792"/>
      <c r="AI14" s="1792"/>
      <c r="AJ14" s="1792"/>
      <c r="AK14" s="1792"/>
      <c r="AL14" s="1792"/>
      <c r="AM14" s="1792"/>
      <c r="AN14" s="1944"/>
      <c r="AO14" s="1945"/>
      <c r="AP14" s="512"/>
      <c r="AQ14" s="518"/>
    </row>
    <row r="15" customFormat="false" ht="14.1" hidden="false" customHeight="true" outlineLevel="0" collapsed="false">
      <c r="B15" s="519"/>
      <c r="C15" s="1590"/>
      <c r="D15" s="1590"/>
      <c r="E15" s="1834"/>
      <c r="F15" s="1834"/>
      <c r="G15" s="1834"/>
      <c r="H15" s="1834"/>
      <c r="I15" s="1834"/>
      <c r="J15" s="1834"/>
      <c r="K15" s="1834"/>
      <c r="L15" s="1834"/>
      <c r="M15" s="1834"/>
      <c r="N15" s="1834"/>
      <c r="O15" s="1834"/>
      <c r="P15" s="1834"/>
      <c r="Q15" s="1834"/>
      <c r="R15" s="1834"/>
      <c r="S15" s="1834"/>
      <c r="T15" s="1834"/>
      <c r="U15" s="1834"/>
      <c r="V15" s="1834"/>
      <c r="W15" s="1834"/>
      <c r="X15" s="1834"/>
      <c r="Y15" s="1590"/>
      <c r="Z15" s="1590"/>
      <c r="AA15" s="1590"/>
      <c r="AB15" s="1792"/>
      <c r="AC15" s="1792"/>
      <c r="AD15" s="1827"/>
      <c r="AE15" s="1792"/>
      <c r="AF15" s="1792"/>
      <c r="AG15" s="1792"/>
      <c r="AH15" s="1792"/>
      <c r="AI15" s="1792"/>
      <c r="AJ15" s="1792"/>
      <c r="AK15" s="1792"/>
      <c r="AL15" s="1792"/>
      <c r="AM15" s="1792"/>
      <c r="AN15" s="1944"/>
      <c r="AO15" s="1945"/>
      <c r="AP15" s="512"/>
      <c r="AQ15" s="518"/>
      <c r="AR15" s="1842"/>
    </row>
    <row r="16" customFormat="false" ht="14.1" hidden="false" customHeight="true" outlineLevel="0" collapsed="false">
      <c r="B16" s="519"/>
      <c r="C16" s="1590"/>
      <c r="D16" s="1946" t="s">
        <v>904</v>
      </c>
      <c r="E16" s="1946"/>
      <c r="F16" s="1946"/>
      <c r="G16" s="1946"/>
      <c r="H16" s="1946"/>
      <c r="I16" s="1946"/>
      <c r="J16" s="1946"/>
      <c r="K16" s="1946"/>
      <c r="L16" s="1946"/>
      <c r="M16" s="1946"/>
      <c r="N16" s="1946"/>
      <c r="O16" s="1617"/>
      <c r="P16" s="1617"/>
      <c r="Q16" s="1940"/>
      <c r="R16" s="1940"/>
      <c r="S16" s="1940" t="s">
        <v>20</v>
      </c>
      <c r="T16" s="1940"/>
      <c r="U16" s="1940"/>
      <c r="V16" s="1940" t="s">
        <v>21</v>
      </c>
      <c r="W16" s="1940"/>
      <c r="X16" s="1346" t="s">
        <v>19</v>
      </c>
      <c r="Y16" s="1941" t="s">
        <v>22</v>
      </c>
      <c r="Z16" s="1947" t="s">
        <v>905</v>
      </c>
      <c r="AA16" s="1948"/>
      <c r="AB16" s="1944"/>
      <c r="AC16" s="1944"/>
      <c r="AD16" s="1949"/>
      <c r="AE16" s="1844"/>
      <c r="AF16" s="1792"/>
      <c r="AG16" s="1792"/>
      <c r="AH16" s="1792"/>
      <c r="AI16" s="1792"/>
      <c r="AJ16" s="1792"/>
      <c r="AK16" s="1792"/>
      <c r="AL16" s="1792"/>
      <c r="AM16" s="1792"/>
      <c r="AN16" s="1792"/>
      <c r="AO16" s="1774"/>
      <c r="AP16" s="594"/>
      <c r="AQ16" s="518"/>
    </row>
    <row r="17" customFormat="false" ht="14.1" hidden="false" customHeight="true" outlineLevel="0" collapsed="false">
      <c r="B17" s="519"/>
      <c r="C17" s="1590"/>
      <c r="D17" s="1946"/>
      <c r="E17" s="1946"/>
      <c r="F17" s="1946"/>
      <c r="G17" s="1946"/>
      <c r="H17" s="1946"/>
      <c r="I17" s="1946"/>
      <c r="J17" s="1946"/>
      <c r="K17" s="1946"/>
      <c r="L17" s="1946"/>
      <c r="M17" s="1946"/>
      <c r="N17" s="1946"/>
      <c r="O17" s="1759"/>
      <c r="P17" s="1759"/>
      <c r="Q17" s="1950"/>
      <c r="R17" s="1950"/>
      <c r="S17" s="1950"/>
      <c r="T17" s="1950"/>
      <c r="U17" s="1950"/>
      <c r="V17" s="1950"/>
      <c r="W17" s="1950"/>
      <c r="X17" s="998"/>
      <c r="Y17" s="1948"/>
      <c r="Z17" s="1948"/>
      <c r="AA17" s="1948"/>
      <c r="AB17" s="1944"/>
      <c r="AC17" s="1944"/>
      <c r="AD17" s="1949"/>
      <c r="AE17" s="1844"/>
      <c r="AF17" s="1792"/>
      <c r="AG17" s="1792"/>
      <c r="AH17" s="1792"/>
      <c r="AI17" s="1792"/>
      <c r="AJ17" s="1792"/>
      <c r="AK17" s="1792"/>
      <c r="AL17" s="1792"/>
      <c r="AM17" s="1792"/>
      <c r="AN17" s="1792"/>
      <c r="AO17" s="1774"/>
      <c r="AP17" s="594"/>
      <c r="AQ17" s="518"/>
    </row>
    <row r="18" customFormat="false" ht="14.1" hidden="false" customHeight="true" outlineLevel="0" collapsed="false">
      <c r="A18" s="558"/>
      <c r="B18" s="559" t="s">
        <v>906</v>
      </c>
      <c r="C18" s="1818"/>
      <c r="D18" s="1818"/>
      <c r="E18" s="1818"/>
      <c r="F18" s="1818"/>
      <c r="G18" s="1818"/>
      <c r="H18" s="1818"/>
      <c r="I18" s="1818"/>
      <c r="J18" s="1818"/>
      <c r="K18" s="1818"/>
      <c r="L18" s="1818"/>
      <c r="M18" s="1818"/>
      <c r="N18" s="1818"/>
      <c r="O18" s="1818"/>
      <c r="P18" s="1818"/>
      <c r="Q18" s="1818"/>
      <c r="R18" s="1818"/>
      <c r="S18" s="1818"/>
      <c r="T18" s="1818"/>
      <c r="U18" s="1818"/>
      <c r="V18" s="1818"/>
      <c r="W18" s="1818"/>
      <c r="X18" s="1818"/>
      <c r="Y18" s="1818"/>
      <c r="Z18" s="1818"/>
      <c r="AA18" s="1818"/>
      <c r="AB18" s="1818"/>
      <c r="AC18" s="1818"/>
      <c r="AD18" s="1819"/>
      <c r="AE18" s="1818"/>
      <c r="AF18" s="1818"/>
      <c r="AG18" s="1818"/>
      <c r="AH18" s="1818"/>
      <c r="AI18" s="1818"/>
      <c r="AJ18" s="1818"/>
      <c r="AK18" s="1818"/>
      <c r="AL18" s="1818"/>
      <c r="AM18" s="1818"/>
      <c r="AN18" s="1818"/>
      <c r="AO18" s="1820"/>
      <c r="AP18" s="594"/>
      <c r="AQ18" s="509"/>
      <c r="AS18" s="1471"/>
      <c r="BB18" s="1471"/>
      <c r="BC18" s="1471"/>
      <c r="BD18" s="1471"/>
      <c r="BE18" s="1471"/>
      <c r="BF18" s="1471"/>
      <c r="BG18" s="1471"/>
      <c r="BH18" s="1471"/>
      <c r="BI18" s="1471"/>
      <c r="BJ18" s="1471"/>
      <c r="BK18" s="1471"/>
      <c r="BL18" s="1471"/>
      <c r="BM18" s="1471"/>
      <c r="BN18" s="1471"/>
      <c r="BO18" s="1471"/>
      <c r="BP18" s="1471"/>
    </row>
    <row r="19" customFormat="false" ht="14.1" hidden="false" customHeight="true" outlineLevel="0" collapsed="false">
      <c r="A19" s="558"/>
      <c r="B19" s="559"/>
      <c r="C19" s="1818"/>
      <c r="D19" s="1818"/>
      <c r="E19" s="1818"/>
      <c r="F19" s="1818"/>
      <c r="G19" s="1818"/>
      <c r="H19" s="1818"/>
      <c r="I19" s="1818"/>
      <c r="J19" s="1818"/>
      <c r="K19" s="1818"/>
      <c r="L19" s="1818"/>
      <c r="M19" s="1818"/>
      <c r="N19" s="1818"/>
      <c r="O19" s="1818"/>
      <c r="P19" s="1818"/>
      <c r="Q19" s="1818"/>
      <c r="R19" s="1818"/>
      <c r="S19" s="1818"/>
      <c r="T19" s="1818"/>
      <c r="U19" s="1818"/>
      <c r="V19" s="1818"/>
      <c r="W19" s="1818"/>
      <c r="X19" s="1818"/>
      <c r="Y19" s="1818"/>
      <c r="Z19" s="1818"/>
      <c r="AA19" s="1818"/>
      <c r="AB19" s="1818"/>
      <c r="AC19" s="1818"/>
      <c r="AD19" s="1951" t="s">
        <v>907</v>
      </c>
      <c r="AE19" s="1818"/>
      <c r="AF19" s="1818"/>
      <c r="AG19" s="1818"/>
      <c r="AH19" s="1818"/>
      <c r="AI19" s="1818"/>
      <c r="AJ19" s="1818"/>
      <c r="AK19" s="1818"/>
      <c r="AL19" s="1818"/>
      <c r="AM19" s="1818"/>
      <c r="AN19" s="1818"/>
      <c r="AO19" s="1820"/>
      <c r="AP19" s="594"/>
      <c r="AQ19" s="509"/>
      <c r="AS19" s="1471"/>
      <c r="BB19" s="1471"/>
      <c r="BC19" s="1471"/>
      <c r="BD19" s="1471"/>
      <c r="BE19" s="1471"/>
      <c r="BF19" s="1471"/>
      <c r="BG19" s="1471"/>
      <c r="BH19" s="1471"/>
      <c r="BI19" s="1471"/>
      <c r="BJ19" s="1471"/>
      <c r="BK19" s="1471"/>
      <c r="BL19" s="1471"/>
      <c r="BM19" s="1471"/>
      <c r="BN19" s="1471"/>
      <c r="BO19" s="1471"/>
      <c r="BP19" s="1471"/>
    </row>
    <row r="20" customFormat="false" ht="14.1" hidden="false" customHeight="true" outlineLevel="0" collapsed="false">
      <c r="A20" s="558"/>
      <c r="B20" s="559"/>
      <c r="C20" s="1590" t="s">
        <v>908</v>
      </c>
      <c r="D20" s="1818"/>
      <c r="E20" s="1818"/>
      <c r="F20" s="1818"/>
      <c r="G20" s="1818"/>
      <c r="H20" s="1818"/>
      <c r="I20" s="1818"/>
      <c r="J20" s="1818"/>
      <c r="K20" s="1818"/>
      <c r="L20" s="1818"/>
      <c r="M20" s="1818"/>
      <c r="N20" s="1818"/>
      <c r="O20" s="1818"/>
      <c r="P20" s="1818"/>
      <c r="Q20" s="1818"/>
      <c r="R20" s="1818"/>
      <c r="S20" s="1818"/>
      <c r="T20" s="1818"/>
      <c r="U20" s="1818"/>
      <c r="V20" s="1818"/>
      <c r="W20" s="1818"/>
      <c r="X20" s="1818"/>
      <c r="Y20" s="1818"/>
      <c r="Z20" s="1818"/>
      <c r="AA20" s="1818"/>
      <c r="AB20" s="1818"/>
      <c r="AC20" s="1818"/>
      <c r="AD20" s="1952" t="s">
        <v>268</v>
      </c>
      <c r="AE20" s="1845" t="s">
        <v>909</v>
      </c>
      <c r="AF20" s="1845"/>
      <c r="AG20" s="1845"/>
      <c r="AH20" s="1845"/>
      <c r="AI20" s="1845"/>
      <c r="AJ20" s="1845"/>
      <c r="AK20" s="1845"/>
      <c r="AL20" s="1845"/>
      <c r="AM20" s="1845"/>
      <c r="AN20" s="1845"/>
      <c r="AO20" s="1845"/>
      <c r="AP20" s="512"/>
      <c r="AQ20" s="509"/>
      <c r="AS20" s="1471"/>
      <c r="BB20" s="1471"/>
      <c r="BC20" s="1471"/>
      <c r="BD20" s="1471"/>
      <c r="BE20" s="1471"/>
      <c r="BF20" s="1471"/>
      <c r="BG20" s="1471"/>
      <c r="BH20" s="1471"/>
      <c r="BI20" s="1471"/>
      <c r="BJ20" s="1471"/>
      <c r="BK20" s="1471"/>
      <c r="BL20" s="1471"/>
      <c r="BM20" s="1471"/>
      <c r="BN20" s="1471"/>
      <c r="BO20" s="1471"/>
      <c r="BP20" s="1471"/>
    </row>
    <row r="21" customFormat="false" ht="14.1" hidden="false" customHeight="true" outlineLevel="0" collapsed="false">
      <c r="A21" s="558"/>
      <c r="B21" s="559"/>
      <c r="C21" s="1590"/>
      <c r="D21" s="1818"/>
      <c r="E21" s="1818"/>
      <c r="F21" s="1818"/>
      <c r="G21" s="1818"/>
      <c r="H21" s="1818"/>
      <c r="I21" s="1818"/>
      <c r="J21" s="1818"/>
      <c r="K21" s="1818"/>
      <c r="L21" s="1818"/>
      <c r="M21" s="1818"/>
      <c r="N21" s="1818"/>
      <c r="O21" s="1818"/>
      <c r="P21" s="1818"/>
      <c r="Q21" s="1818"/>
      <c r="R21" s="1818"/>
      <c r="S21" s="1818"/>
      <c r="T21" s="1818"/>
      <c r="U21" s="1818"/>
      <c r="V21" s="1818"/>
      <c r="W21" s="1818"/>
      <c r="X21" s="1818"/>
      <c r="Y21" s="1818"/>
      <c r="Z21" s="1818"/>
      <c r="AA21" s="1818"/>
      <c r="AB21" s="1818"/>
      <c r="AC21" s="1818"/>
      <c r="AD21" s="1827"/>
      <c r="AE21" s="1777" t="s">
        <v>910</v>
      </c>
      <c r="AF21" s="1777"/>
      <c r="AG21" s="1777"/>
      <c r="AH21" s="1777"/>
      <c r="AI21" s="1777"/>
      <c r="AJ21" s="1777"/>
      <c r="AK21" s="1777"/>
      <c r="AL21" s="1777"/>
      <c r="AM21" s="1777"/>
      <c r="AN21" s="1777"/>
      <c r="AO21" s="1777"/>
      <c r="AP21" s="509"/>
      <c r="AQ21" s="509"/>
      <c r="AS21" s="1471"/>
      <c r="BB21" s="1471"/>
      <c r="BC21" s="1471"/>
      <c r="BD21" s="1471"/>
      <c r="BE21" s="1471"/>
      <c r="BF21" s="1471"/>
      <c r="BG21" s="1471"/>
      <c r="BH21" s="1471"/>
      <c r="BI21" s="1471"/>
      <c r="BJ21" s="1471"/>
      <c r="BK21" s="1471"/>
      <c r="BL21" s="1471"/>
      <c r="BM21" s="1471"/>
      <c r="BN21" s="1471"/>
      <c r="BO21" s="1471"/>
      <c r="BP21" s="1471"/>
    </row>
    <row r="22" customFormat="false" ht="14.1" hidden="false" customHeight="true" outlineLevel="0" collapsed="false">
      <c r="A22" s="558"/>
      <c r="B22" s="559"/>
      <c r="C22" s="1818"/>
      <c r="D22" s="1655" t="s">
        <v>911</v>
      </c>
      <c r="E22" s="1818"/>
      <c r="F22" s="1818"/>
      <c r="G22" s="1818"/>
      <c r="H22" s="1818"/>
      <c r="I22" s="1818"/>
      <c r="J22" s="1818"/>
      <c r="K22" s="1818"/>
      <c r="L22" s="1818"/>
      <c r="M22" s="1818"/>
      <c r="N22" s="1818"/>
      <c r="O22" s="1818"/>
      <c r="P22" s="1818"/>
      <c r="Q22" s="1818"/>
      <c r="R22" s="1818"/>
      <c r="S22" s="1818"/>
      <c r="T22" s="1818"/>
      <c r="U22" s="1818"/>
      <c r="V22" s="1818"/>
      <c r="W22" s="1818"/>
      <c r="X22" s="1818"/>
      <c r="Y22" s="1818"/>
      <c r="Z22" s="1818"/>
      <c r="AA22" s="1818"/>
      <c r="AB22" s="1818"/>
      <c r="AC22" s="1818"/>
      <c r="AD22" s="1827"/>
      <c r="AE22" s="1777"/>
      <c r="AF22" s="1777"/>
      <c r="AG22" s="1777"/>
      <c r="AH22" s="1777"/>
      <c r="AI22" s="1777"/>
      <c r="AJ22" s="1777"/>
      <c r="AK22" s="1777"/>
      <c r="AL22" s="1777"/>
      <c r="AM22" s="1777"/>
      <c r="AN22" s="1777"/>
      <c r="AO22" s="1777"/>
      <c r="AP22" s="509"/>
      <c r="AQ22" s="509"/>
      <c r="AS22" s="1471"/>
      <c r="BB22" s="1471"/>
      <c r="BC22" s="1471"/>
      <c r="BD22" s="1471"/>
      <c r="BE22" s="1471"/>
      <c r="BF22" s="1471"/>
      <c r="BG22" s="1471"/>
      <c r="BH22" s="1471"/>
      <c r="BI22" s="1471"/>
      <c r="BJ22" s="1471"/>
      <c r="BK22" s="1471"/>
      <c r="BL22" s="1471"/>
      <c r="BM22" s="1471"/>
      <c r="BN22" s="1471"/>
      <c r="BO22" s="1471"/>
      <c r="BP22" s="1471"/>
    </row>
    <row r="23" customFormat="false" ht="14.1" hidden="false" customHeight="true" outlineLevel="0" collapsed="false">
      <c r="A23" s="558"/>
      <c r="B23" s="559"/>
      <c r="C23" s="1818"/>
      <c r="D23" s="1655"/>
      <c r="E23" s="1818"/>
      <c r="F23" s="1818"/>
      <c r="G23" s="1818"/>
      <c r="H23" s="1818"/>
      <c r="I23" s="1818"/>
      <c r="J23" s="1818"/>
      <c r="K23" s="1818"/>
      <c r="L23" s="1818"/>
      <c r="M23" s="1818"/>
      <c r="N23" s="1818"/>
      <c r="O23" s="1818"/>
      <c r="P23" s="1818"/>
      <c r="Q23" s="1818"/>
      <c r="R23" s="1818"/>
      <c r="S23" s="1818"/>
      <c r="T23" s="1818"/>
      <c r="U23" s="1818"/>
      <c r="V23" s="1818"/>
      <c r="W23" s="1818"/>
      <c r="X23" s="1818"/>
      <c r="Y23" s="1818"/>
      <c r="Z23" s="1818"/>
      <c r="AA23" s="1818"/>
      <c r="AB23" s="1818"/>
      <c r="AC23" s="1818"/>
      <c r="AD23" s="1827"/>
      <c r="AE23" s="1777"/>
      <c r="AF23" s="1777"/>
      <c r="AG23" s="1777"/>
      <c r="AH23" s="1777"/>
      <c r="AI23" s="1777"/>
      <c r="AJ23" s="1777"/>
      <c r="AK23" s="1777"/>
      <c r="AL23" s="1777"/>
      <c r="AM23" s="1777"/>
      <c r="AN23" s="1777"/>
      <c r="AO23" s="1777"/>
      <c r="AP23" s="509"/>
      <c r="AQ23" s="509"/>
      <c r="AS23" s="1471"/>
      <c r="BB23" s="1471"/>
      <c r="BC23" s="1471"/>
      <c r="BD23" s="1471"/>
      <c r="BE23" s="1471"/>
      <c r="BF23" s="1471"/>
      <c r="BG23" s="1471"/>
      <c r="BH23" s="1471"/>
      <c r="BI23" s="1471"/>
      <c r="BJ23" s="1471"/>
      <c r="BK23" s="1471"/>
      <c r="BL23" s="1471"/>
      <c r="BM23" s="1471"/>
      <c r="BN23" s="1471"/>
      <c r="BO23" s="1471"/>
      <c r="BP23" s="1471"/>
    </row>
    <row r="24" customFormat="false" ht="14.1" hidden="false" customHeight="true" outlineLevel="0" collapsed="false">
      <c r="A24" s="558"/>
      <c r="B24" s="559"/>
      <c r="C24" s="1818"/>
      <c r="D24" s="1655"/>
      <c r="E24" s="1818"/>
      <c r="F24" s="1818"/>
      <c r="G24" s="1818"/>
      <c r="H24" s="1818"/>
      <c r="I24" s="1818"/>
      <c r="J24" s="1818"/>
      <c r="K24" s="1818"/>
      <c r="L24" s="1818"/>
      <c r="M24" s="1818"/>
      <c r="N24" s="1818"/>
      <c r="O24" s="1818"/>
      <c r="P24" s="1818"/>
      <c r="Q24" s="1818"/>
      <c r="R24" s="1818"/>
      <c r="S24" s="1818"/>
      <c r="T24" s="1818"/>
      <c r="U24" s="1818"/>
      <c r="V24" s="1818"/>
      <c r="W24" s="1818"/>
      <c r="X24" s="1818"/>
      <c r="Y24" s="1818"/>
      <c r="Z24" s="1818"/>
      <c r="AA24" s="1818"/>
      <c r="AB24" s="1818"/>
      <c r="AC24" s="1818"/>
      <c r="AD24" s="1827"/>
      <c r="AE24" s="1777"/>
      <c r="AF24" s="1777"/>
      <c r="AG24" s="1777"/>
      <c r="AH24" s="1777"/>
      <c r="AI24" s="1777"/>
      <c r="AJ24" s="1777"/>
      <c r="AK24" s="1777"/>
      <c r="AL24" s="1777"/>
      <c r="AM24" s="1777"/>
      <c r="AN24" s="1777"/>
      <c r="AO24" s="1777"/>
      <c r="AP24" s="509"/>
      <c r="AQ24" s="509"/>
      <c r="AS24" s="1471"/>
      <c r="BB24" s="1471"/>
      <c r="BC24" s="1471"/>
      <c r="BD24" s="1471"/>
      <c r="BE24" s="1471"/>
      <c r="BF24" s="1471"/>
      <c r="BG24" s="1471"/>
      <c r="BH24" s="1471"/>
      <c r="BI24" s="1471"/>
      <c r="BJ24" s="1471"/>
      <c r="BK24" s="1471"/>
      <c r="BL24" s="1471"/>
      <c r="BM24" s="1471"/>
      <c r="BN24" s="1471"/>
      <c r="BO24" s="1471"/>
      <c r="BP24" s="1471"/>
    </row>
    <row r="25" customFormat="false" ht="14.1" hidden="false" customHeight="true" outlineLevel="0" collapsed="false">
      <c r="A25" s="558"/>
      <c r="B25" s="559"/>
      <c r="C25" s="1818"/>
      <c r="D25" s="1818"/>
      <c r="E25" s="1818"/>
      <c r="F25" s="1655" t="s">
        <v>912</v>
      </c>
      <c r="G25" s="1818"/>
      <c r="H25" s="1818"/>
      <c r="I25" s="1818"/>
      <c r="J25" s="1818"/>
      <c r="K25" s="1818"/>
      <c r="L25" s="1818"/>
      <c r="M25" s="1953"/>
      <c r="N25" s="1953"/>
      <c r="O25" s="1954" t="s">
        <v>913</v>
      </c>
      <c r="P25" s="1954"/>
      <c r="Q25" s="1954"/>
      <c r="R25" s="1954"/>
      <c r="S25" s="1954"/>
      <c r="T25" s="1954"/>
      <c r="U25" s="1818"/>
      <c r="V25" s="1953"/>
      <c r="W25" s="1953"/>
      <c r="X25" s="1954" t="s">
        <v>914</v>
      </c>
      <c r="Y25" s="1954"/>
      <c r="Z25" s="1954"/>
      <c r="AA25" s="1954"/>
      <c r="AB25" s="1818"/>
      <c r="AC25" s="1818"/>
      <c r="AD25" s="1827"/>
      <c r="AE25" s="1777"/>
      <c r="AF25" s="1777"/>
      <c r="AG25" s="1777"/>
      <c r="AH25" s="1777"/>
      <c r="AI25" s="1777"/>
      <c r="AJ25" s="1777"/>
      <c r="AK25" s="1777"/>
      <c r="AL25" s="1777"/>
      <c r="AM25" s="1777"/>
      <c r="AN25" s="1777"/>
      <c r="AO25" s="1777"/>
      <c r="AP25" s="509"/>
      <c r="AQ25" s="509"/>
      <c r="AS25" s="1471"/>
      <c r="BB25" s="1471"/>
      <c r="BC25" s="1471"/>
      <c r="BD25" s="1471"/>
      <c r="BE25" s="1471"/>
      <c r="BF25" s="1471"/>
      <c r="BG25" s="1471"/>
      <c r="BH25" s="1471"/>
      <c r="BI25" s="1471"/>
      <c r="BJ25" s="1471"/>
      <c r="BK25" s="1471"/>
      <c r="BL25" s="1471"/>
      <c r="BM25" s="1471"/>
      <c r="BN25" s="1471"/>
      <c r="BO25" s="1471"/>
      <c r="BP25" s="1471"/>
    </row>
    <row r="26" customFormat="false" ht="14.1" hidden="false" customHeight="true" outlineLevel="0" collapsed="false">
      <c r="A26" s="558"/>
      <c r="B26" s="559"/>
      <c r="C26" s="1818"/>
      <c r="D26" s="1818"/>
      <c r="E26" s="1818"/>
      <c r="F26" s="1655"/>
      <c r="G26" s="1818"/>
      <c r="H26" s="1818"/>
      <c r="I26" s="1818"/>
      <c r="J26" s="1818"/>
      <c r="K26" s="1818"/>
      <c r="L26" s="1818"/>
      <c r="M26" s="1818"/>
      <c r="N26" s="1818"/>
      <c r="O26" s="1818"/>
      <c r="P26" s="1818"/>
      <c r="Q26" s="1818"/>
      <c r="R26" s="1818"/>
      <c r="S26" s="1818"/>
      <c r="T26" s="1818"/>
      <c r="U26" s="1818"/>
      <c r="V26" s="1818"/>
      <c r="W26" s="1818"/>
      <c r="X26" s="1818"/>
      <c r="Y26" s="1818"/>
      <c r="Z26" s="1818"/>
      <c r="AA26" s="1818"/>
      <c r="AB26" s="1818"/>
      <c r="AC26" s="1818"/>
      <c r="AD26" s="1827"/>
      <c r="AE26" s="1189"/>
      <c r="AF26" s="1189"/>
      <c r="AG26" s="1189"/>
      <c r="AH26" s="1189"/>
      <c r="AI26" s="1189"/>
      <c r="AJ26" s="1189"/>
      <c r="AK26" s="1189"/>
      <c r="AL26" s="1189"/>
      <c r="AM26" s="1189"/>
      <c r="AN26" s="1189"/>
      <c r="AO26" s="1777"/>
      <c r="AP26" s="518"/>
      <c r="AQ26" s="509"/>
      <c r="AR26" s="495" t="s">
        <v>915</v>
      </c>
      <c r="AS26" s="1471"/>
      <c r="BB26" s="1471"/>
      <c r="BC26" s="1471"/>
      <c r="BD26" s="1471"/>
      <c r="BE26" s="1471"/>
      <c r="BF26" s="1471"/>
      <c r="BG26" s="1471"/>
      <c r="BH26" s="1471"/>
      <c r="BI26" s="1471"/>
      <c r="BJ26" s="1471"/>
      <c r="BK26" s="1471"/>
      <c r="BL26" s="1471"/>
      <c r="BM26" s="1471"/>
      <c r="BN26" s="1471"/>
      <c r="BO26" s="1471"/>
      <c r="BP26" s="1471"/>
    </row>
    <row r="27" customFormat="false" ht="14.1" hidden="false" customHeight="true" outlineLevel="0" collapsed="false">
      <c r="A27" s="558"/>
      <c r="B27" s="559"/>
      <c r="C27" s="1590" t="s">
        <v>916</v>
      </c>
      <c r="D27" s="1590"/>
      <c r="E27" s="1590"/>
      <c r="F27" s="1590"/>
      <c r="G27" s="1590"/>
      <c r="H27" s="1590"/>
      <c r="I27" s="1590"/>
      <c r="J27" s="1590"/>
      <c r="K27" s="1590"/>
      <c r="L27" s="1590"/>
      <c r="M27" s="1590"/>
      <c r="N27" s="1590"/>
      <c r="O27" s="1590"/>
      <c r="P27" s="1590"/>
      <c r="Q27" s="1590"/>
      <c r="R27" s="1590"/>
      <c r="S27" s="1590"/>
      <c r="T27" s="1590"/>
      <c r="U27" s="1590"/>
      <c r="V27" s="1590"/>
      <c r="W27" s="1590"/>
      <c r="X27" s="1590"/>
      <c r="Y27" s="1590"/>
      <c r="Z27" s="1590"/>
      <c r="AA27" s="1590"/>
      <c r="AB27" s="1590"/>
      <c r="AC27" s="1586"/>
      <c r="AD27" s="1819"/>
      <c r="AE27" s="1899"/>
      <c r="AF27" s="1899"/>
      <c r="AG27" s="1899"/>
      <c r="AH27" s="1899"/>
      <c r="AI27" s="1899"/>
      <c r="AJ27" s="1899"/>
      <c r="AK27" s="1899"/>
      <c r="AL27" s="1899"/>
      <c r="AM27" s="1899"/>
      <c r="AN27" s="1899"/>
      <c r="AO27" s="1955"/>
      <c r="AP27" s="518"/>
      <c r="AQ27" s="509"/>
      <c r="AR27" s="1831"/>
      <c r="AS27" s="1832"/>
      <c r="AT27" s="1832"/>
      <c r="AU27" s="1832"/>
      <c r="AV27" s="1832"/>
      <c r="AW27" s="1832"/>
      <c r="AX27" s="1832"/>
      <c r="AY27" s="1832"/>
      <c r="AZ27" s="1832"/>
      <c r="BA27" s="1832"/>
      <c r="BB27" s="1832"/>
      <c r="BC27" s="1832"/>
      <c r="BD27" s="1832"/>
      <c r="BE27" s="1832"/>
      <c r="BF27" s="1832"/>
      <c r="BG27" s="1832"/>
      <c r="BH27" s="1832"/>
      <c r="BI27" s="1832"/>
      <c r="BJ27" s="1832"/>
      <c r="BK27" s="1832"/>
      <c r="BL27" s="1832"/>
      <c r="BM27" s="1832"/>
      <c r="BN27" s="1832"/>
      <c r="BO27" s="1832"/>
      <c r="BP27" s="1832"/>
      <c r="BQ27" s="1832"/>
      <c r="BR27" s="1832"/>
      <c r="BS27" s="1832"/>
      <c r="BT27" s="1833"/>
    </row>
    <row r="28" customFormat="false" ht="14.1" hidden="false" customHeight="true" outlineLevel="0" collapsed="false">
      <c r="A28" s="558"/>
      <c r="B28" s="500"/>
      <c r="C28" s="998"/>
      <c r="D28" s="998"/>
      <c r="E28" s="1181"/>
      <c r="F28" s="1181"/>
      <c r="G28" s="1181"/>
      <c r="H28" s="1181"/>
      <c r="I28" s="998" t="s">
        <v>917</v>
      </c>
      <c r="J28" s="998"/>
      <c r="K28" s="998"/>
      <c r="L28" s="998"/>
      <c r="M28" s="998"/>
      <c r="N28" s="998"/>
      <c r="O28" s="1956"/>
      <c r="P28" s="1956"/>
      <c r="Q28" s="1956"/>
      <c r="R28" s="1956"/>
      <c r="S28" s="1956"/>
      <c r="T28" s="1956"/>
      <c r="U28" s="1181" t="s">
        <v>918</v>
      </c>
      <c r="V28" s="998"/>
      <c r="W28" s="998"/>
      <c r="X28" s="998"/>
      <c r="Y28" s="1590"/>
      <c r="Z28" s="998"/>
      <c r="AA28" s="998"/>
      <c r="AB28" s="998"/>
      <c r="AC28" s="1582"/>
      <c r="AD28" s="1592"/>
      <c r="AE28" s="998"/>
      <c r="AF28" s="998"/>
      <c r="AG28" s="998"/>
      <c r="AH28" s="998"/>
      <c r="AI28" s="998"/>
      <c r="AJ28" s="998"/>
      <c r="AK28" s="998"/>
      <c r="AL28" s="998"/>
      <c r="AM28" s="998"/>
      <c r="AN28" s="998"/>
      <c r="AO28" s="1660"/>
      <c r="AP28" s="1957"/>
      <c r="AQ28" s="509"/>
      <c r="AR28" s="1958" t="s">
        <v>268</v>
      </c>
      <c r="AS28" s="1842" t="s">
        <v>919</v>
      </c>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598"/>
      <c r="BP28" s="598"/>
      <c r="BQ28" s="598"/>
      <c r="BR28" s="598"/>
      <c r="BS28" s="598"/>
      <c r="BT28" s="1959"/>
    </row>
    <row r="29" customFormat="false" ht="14.1" hidden="false" customHeight="true" outlineLevel="0" collapsed="false">
      <c r="A29" s="558"/>
      <c r="B29" s="500"/>
      <c r="C29" s="998"/>
      <c r="D29" s="998"/>
      <c r="E29" s="1181"/>
      <c r="F29" s="1181"/>
      <c r="G29" s="1181"/>
      <c r="H29" s="1181"/>
      <c r="I29" s="998"/>
      <c r="J29" s="998"/>
      <c r="K29" s="998"/>
      <c r="L29" s="998"/>
      <c r="M29" s="998"/>
      <c r="N29" s="998"/>
      <c r="O29" s="1956"/>
      <c r="P29" s="1779"/>
      <c r="Q29" s="1779"/>
      <c r="R29" s="1779"/>
      <c r="S29" s="1779"/>
      <c r="T29" s="1779"/>
      <c r="U29" s="1181"/>
      <c r="V29" s="998"/>
      <c r="W29" s="998"/>
      <c r="X29" s="998"/>
      <c r="Y29" s="1590"/>
      <c r="Z29" s="998"/>
      <c r="AA29" s="998"/>
      <c r="AB29" s="998"/>
      <c r="AC29" s="998"/>
      <c r="AD29" s="1592"/>
      <c r="AE29" s="998"/>
      <c r="AF29" s="998"/>
      <c r="AG29" s="998"/>
      <c r="AH29" s="998"/>
      <c r="AI29" s="998"/>
      <c r="AJ29" s="998"/>
      <c r="AK29" s="998"/>
      <c r="AL29" s="998"/>
      <c r="AM29" s="998"/>
      <c r="AN29" s="998"/>
      <c r="AO29" s="1660"/>
      <c r="AP29" s="540"/>
      <c r="AQ29" s="1960"/>
      <c r="AR29" s="1961"/>
      <c r="AS29" s="1848" t="s">
        <v>920</v>
      </c>
      <c r="AT29" s="1848"/>
      <c r="AU29" s="1848"/>
      <c r="AV29" s="1848"/>
      <c r="AW29" s="1848"/>
      <c r="AX29" s="1848"/>
      <c r="AY29" s="1848"/>
      <c r="AZ29" s="1848"/>
      <c r="BA29" s="1848"/>
      <c r="BB29" s="1848"/>
      <c r="BC29" s="1848"/>
      <c r="BD29" s="1848"/>
      <c r="BE29" s="1848"/>
      <c r="BF29" s="1848"/>
      <c r="BG29" s="1848"/>
      <c r="BH29" s="1848"/>
      <c r="BI29" s="1848"/>
      <c r="BJ29" s="1848"/>
      <c r="BK29" s="1848"/>
      <c r="BL29" s="1848"/>
      <c r="BM29" s="1848"/>
      <c r="BN29" s="1848"/>
      <c r="BO29" s="1848"/>
      <c r="BP29" s="1848"/>
      <c r="BQ29" s="1848"/>
      <c r="BR29" s="1848"/>
      <c r="BS29" s="1848"/>
      <c r="BT29" s="1848"/>
    </row>
    <row r="30" customFormat="false" ht="14.1" hidden="false" customHeight="true" outlineLevel="0" collapsed="false">
      <c r="A30" s="558"/>
      <c r="B30" s="559"/>
      <c r="C30" s="1590" t="s">
        <v>921</v>
      </c>
      <c r="D30" s="1590"/>
      <c r="E30" s="1590"/>
      <c r="F30" s="1590"/>
      <c r="G30" s="1590"/>
      <c r="H30" s="1590"/>
      <c r="I30" s="1590"/>
      <c r="J30" s="1590"/>
      <c r="K30" s="1590"/>
      <c r="L30" s="1590"/>
      <c r="M30" s="1590"/>
      <c r="N30" s="1590"/>
      <c r="O30" s="1590"/>
      <c r="P30" s="1590"/>
      <c r="Q30" s="1590"/>
      <c r="R30" s="1590"/>
      <c r="S30" s="1590"/>
      <c r="T30" s="1590"/>
      <c r="U30" s="1590"/>
      <c r="V30" s="1590"/>
      <c r="W30" s="1590"/>
      <c r="X30" s="1590"/>
      <c r="Y30" s="1181"/>
      <c r="Z30" s="1181"/>
      <c r="AA30" s="1181"/>
      <c r="AB30" s="1759"/>
      <c r="AC30" s="1759"/>
      <c r="AD30" s="1962"/>
      <c r="AE30" s="1963"/>
      <c r="AF30" s="1964"/>
      <c r="AG30" s="1964"/>
      <c r="AH30" s="1964"/>
      <c r="AI30" s="1964"/>
      <c r="AJ30" s="1964"/>
      <c r="AK30" s="1964"/>
      <c r="AL30" s="1964"/>
      <c r="AM30" s="1964"/>
      <c r="AN30" s="1964"/>
      <c r="AO30" s="1965"/>
      <c r="AP30" s="540"/>
      <c r="AQ30" s="1960"/>
      <c r="AR30" s="1961"/>
      <c r="AS30" s="1848"/>
      <c r="AT30" s="1848"/>
      <c r="AU30" s="1848"/>
      <c r="AV30" s="1848"/>
      <c r="AW30" s="1848"/>
      <c r="AX30" s="1848"/>
      <c r="AY30" s="1848"/>
      <c r="AZ30" s="1848"/>
      <c r="BA30" s="1848"/>
      <c r="BB30" s="1848"/>
      <c r="BC30" s="1848"/>
      <c r="BD30" s="1848"/>
      <c r="BE30" s="1848"/>
      <c r="BF30" s="1848"/>
      <c r="BG30" s="1848"/>
      <c r="BH30" s="1848"/>
      <c r="BI30" s="1848"/>
      <c r="BJ30" s="1848"/>
      <c r="BK30" s="1848"/>
      <c r="BL30" s="1848"/>
      <c r="BM30" s="1848"/>
      <c r="BN30" s="1848"/>
      <c r="BO30" s="1848"/>
      <c r="BP30" s="1848"/>
      <c r="BQ30" s="1848"/>
      <c r="BR30" s="1848"/>
      <c r="BS30" s="1848"/>
      <c r="BT30" s="1848"/>
    </row>
    <row r="31" customFormat="false" ht="14.1" hidden="false" customHeight="true" outlineLevel="0" collapsed="false">
      <c r="A31" s="558"/>
      <c r="B31" s="559"/>
      <c r="C31" s="1590"/>
      <c r="D31" s="1590"/>
      <c r="E31" s="1590"/>
      <c r="F31" s="1590"/>
      <c r="G31" s="1590"/>
      <c r="H31" s="1590"/>
      <c r="I31" s="1590"/>
      <c r="J31" s="1590"/>
      <c r="K31" s="1590"/>
      <c r="L31" s="1590"/>
      <c r="M31" s="1590"/>
      <c r="N31" s="1590"/>
      <c r="O31" s="1590"/>
      <c r="P31" s="1590"/>
      <c r="Q31" s="1590"/>
      <c r="R31" s="1590"/>
      <c r="S31" s="1590"/>
      <c r="T31" s="1590"/>
      <c r="U31" s="1590"/>
      <c r="V31" s="1590"/>
      <c r="W31" s="1590"/>
      <c r="X31" s="1590"/>
      <c r="Y31" s="1181"/>
      <c r="Z31" s="1181"/>
      <c r="AA31" s="1181"/>
      <c r="AB31" s="1759"/>
      <c r="AC31" s="1759"/>
      <c r="AD31" s="1962"/>
      <c r="AE31" s="1963"/>
      <c r="AF31" s="1964"/>
      <c r="AG31" s="1964"/>
      <c r="AH31" s="1964"/>
      <c r="AI31" s="1964"/>
      <c r="AJ31" s="1964"/>
      <c r="AK31" s="1964"/>
      <c r="AL31" s="1964"/>
      <c r="AM31" s="1964"/>
      <c r="AN31" s="1964"/>
      <c r="AO31" s="1965"/>
      <c r="AP31" s="540"/>
      <c r="AQ31" s="1960"/>
      <c r="AR31" s="1961"/>
      <c r="AS31" s="1848"/>
      <c r="AT31" s="1848"/>
      <c r="AU31" s="1848"/>
      <c r="AV31" s="1848"/>
      <c r="AW31" s="1848"/>
      <c r="AX31" s="1848"/>
      <c r="AY31" s="1848"/>
      <c r="AZ31" s="1848"/>
      <c r="BA31" s="1848"/>
      <c r="BB31" s="1848"/>
      <c r="BC31" s="1848"/>
      <c r="BD31" s="1848"/>
      <c r="BE31" s="1848"/>
      <c r="BF31" s="1848"/>
      <c r="BG31" s="1848"/>
      <c r="BH31" s="1848"/>
      <c r="BI31" s="1848"/>
      <c r="BJ31" s="1848"/>
      <c r="BK31" s="1848"/>
      <c r="BL31" s="1848"/>
      <c r="BM31" s="1848"/>
      <c r="BN31" s="1848"/>
      <c r="BO31" s="1848"/>
      <c r="BP31" s="1848"/>
      <c r="BQ31" s="1848"/>
      <c r="BR31" s="1848"/>
      <c r="BS31" s="1848"/>
      <c r="BT31" s="1848"/>
    </row>
    <row r="32" customFormat="false" ht="14.1" hidden="false" customHeight="true" outlineLevel="0" collapsed="false">
      <c r="A32" s="558"/>
      <c r="B32" s="559"/>
      <c r="C32" s="998"/>
      <c r="D32" s="1590" t="s">
        <v>922</v>
      </c>
      <c r="E32" s="1590"/>
      <c r="F32" s="1590"/>
      <c r="G32" s="1590"/>
      <c r="H32" s="1590"/>
      <c r="I32" s="1590"/>
      <c r="J32" s="1590"/>
      <c r="K32" s="1590"/>
      <c r="L32" s="1590"/>
      <c r="M32" s="1590"/>
      <c r="N32" s="1590"/>
      <c r="O32" s="1590"/>
      <c r="P32" s="1590"/>
      <c r="Q32" s="1590"/>
      <c r="R32" s="1590"/>
      <c r="S32" s="1590"/>
      <c r="T32" s="1590"/>
      <c r="U32" s="1590"/>
      <c r="V32" s="1590"/>
      <c r="W32" s="1590"/>
      <c r="X32" s="1590"/>
      <c r="Y32" s="1590"/>
      <c r="Z32" s="1181"/>
      <c r="AA32" s="1181"/>
      <c r="AB32" s="1759"/>
      <c r="AC32" s="1759"/>
      <c r="AD32" s="1962"/>
      <c r="AE32" s="1190"/>
      <c r="AF32" s="1966"/>
      <c r="AG32" s="1964"/>
      <c r="AH32" s="1964"/>
      <c r="AI32" s="1964"/>
      <c r="AJ32" s="1964"/>
      <c r="AK32" s="1964"/>
      <c r="AL32" s="1964"/>
      <c r="AM32" s="1964"/>
      <c r="AN32" s="1964"/>
      <c r="AO32" s="1965"/>
      <c r="AP32" s="540"/>
      <c r="AQ32" s="1960"/>
      <c r="AR32" s="1961"/>
      <c r="AS32" s="1848"/>
      <c r="AT32" s="1848"/>
      <c r="AU32" s="1848"/>
      <c r="AV32" s="1848"/>
      <c r="AW32" s="1848"/>
      <c r="AX32" s="1848"/>
      <c r="AY32" s="1848"/>
      <c r="AZ32" s="1848"/>
      <c r="BA32" s="1848"/>
      <c r="BB32" s="1848"/>
      <c r="BC32" s="1848"/>
      <c r="BD32" s="1848"/>
      <c r="BE32" s="1848"/>
      <c r="BF32" s="1848"/>
      <c r="BG32" s="1848"/>
      <c r="BH32" s="1848"/>
      <c r="BI32" s="1848"/>
      <c r="BJ32" s="1848"/>
      <c r="BK32" s="1848"/>
      <c r="BL32" s="1848"/>
      <c r="BM32" s="1848"/>
      <c r="BN32" s="1848"/>
      <c r="BO32" s="1848"/>
      <c r="BP32" s="1848"/>
      <c r="BQ32" s="1848"/>
      <c r="BR32" s="1848"/>
      <c r="BS32" s="1848"/>
      <c r="BT32" s="1848"/>
    </row>
    <row r="33" customFormat="false" ht="14.1" hidden="false" customHeight="true" outlineLevel="0" collapsed="false">
      <c r="A33" s="558"/>
      <c r="B33" s="559"/>
      <c r="C33" s="998"/>
      <c r="D33" s="1590"/>
      <c r="E33" s="1590"/>
      <c r="F33" s="1590"/>
      <c r="G33" s="1590"/>
      <c r="H33" s="1590"/>
      <c r="I33" s="1590"/>
      <c r="J33" s="1590"/>
      <c r="K33" s="1590"/>
      <c r="L33" s="1590"/>
      <c r="M33" s="1590"/>
      <c r="N33" s="1590"/>
      <c r="O33" s="1590"/>
      <c r="P33" s="1590"/>
      <c r="Q33" s="1590"/>
      <c r="R33" s="1590"/>
      <c r="S33" s="1590"/>
      <c r="T33" s="1590"/>
      <c r="U33" s="1590"/>
      <c r="V33" s="1590"/>
      <c r="W33" s="1590"/>
      <c r="X33" s="1590"/>
      <c r="Y33" s="1590"/>
      <c r="Z33" s="1181"/>
      <c r="AA33" s="1181"/>
      <c r="AB33" s="1759"/>
      <c r="AC33" s="1759"/>
      <c r="AD33" s="1962"/>
      <c r="AE33" s="1190"/>
      <c r="AF33" s="1966"/>
      <c r="AG33" s="1964"/>
      <c r="AH33" s="1964"/>
      <c r="AI33" s="1964"/>
      <c r="AJ33" s="1964"/>
      <c r="AK33" s="1964"/>
      <c r="AL33" s="1964"/>
      <c r="AM33" s="1964"/>
      <c r="AN33" s="1964"/>
      <c r="AO33" s="1965"/>
      <c r="AP33" s="540"/>
      <c r="AQ33" s="1960"/>
      <c r="AR33" s="1961"/>
      <c r="AS33" s="1848"/>
      <c r="AT33" s="1848"/>
      <c r="AU33" s="1848"/>
      <c r="AV33" s="1848"/>
      <c r="AW33" s="1848"/>
      <c r="AX33" s="1848"/>
      <c r="AY33" s="1848"/>
      <c r="AZ33" s="1848"/>
      <c r="BA33" s="1848"/>
      <c r="BB33" s="1848"/>
      <c r="BC33" s="1848"/>
      <c r="BD33" s="1848"/>
      <c r="BE33" s="1848"/>
      <c r="BF33" s="1848"/>
      <c r="BG33" s="1848"/>
      <c r="BH33" s="1848"/>
      <c r="BI33" s="1848"/>
      <c r="BJ33" s="1848"/>
      <c r="BK33" s="1848"/>
      <c r="BL33" s="1848"/>
      <c r="BM33" s="1848"/>
      <c r="BN33" s="1848"/>
      <c r="BO33" s="1848"/>
      <c r="BP33" s="1848"/>
      <c r="BQ33" s="1848"/>
      <c r="BR33" s="1848"/>
      <c r="BS33" s="1848"/>
      <c r="BT33" s="1848"/>
    </row>
    <row r="34" customFormat="false" ht="14.1" hidden="false" customHeight="true" outlineLevel="0" collapsed="false">
      <c r="A34" s="558"/>
      <c r="B34" s="559"/>
      <c r="C34" s="1967"/>
      <c r="D34" s="1590"/>
      <c r="E34" s="1968"/>
      <c r="F34" s="1968"/>
      <c r="G34" s="1968"/>
      <c r="H34" s="1968"/>
      <c r="I34" s="1968"/>
      <c r="J34" s="1968"/>
      <c r="K34" s="1968"/>
      <c r="L34" s="1968"/>
      <c r="M34" s="1968"/>
      <c r="N34" s="1968"/>
      <c r="O34" s="1968"/>
      <c r="P34" s="1968"/>
      <c r="Q34" s="1968"/>
      <c r="R34" s="1968"/>
      <c r="S34" s="1968"/>
      <c r="T34" s="1968"/>
      <c r="U34" s="1968"/>
      <c r="V34" s="1968"/>
      <c r="W34" s="1968"/>
      <c r="X34" s="1968"/>
      <c r="Y34" s="1968"/>
      <c r="Z34" s="1968"/>
      <c r="AA34" s="1968"/>
      <c r="AB34" s="1759"/>
      <c r="AC34" s="1759"/>
      <c r="AD34" s="1962"/>
      <c r="AE34" s="1963"/>
      <c r="AF34" s="1964"/>
      <c r="AG34" s="1964"/>
      <c r="AH34" s="1964"/>
      <c r="AI34" s="1964"/>
      <c r="AJ34" s="1964"/>
      <c r="AK34" s="1964"/>
      <c r="AL34" s="1964"/>
      <c r="AM34" s="1964"/>
      <c r="AN34" s="1964"/>
      <c r="AO34" s="1965"/>
      <c r="AP34" s="540"/>
      <c r="AQ34" s="1960"/>
      <c r="AR34" s="1961"/>
      <c r="AS34" s="1848"/>
      <c r="AT34" s="1848"/>
      <c r="AU34" s="1848"/>
      <c r="AV34" s="1848"/>
      <c r="AW34" s="1848"/>
      <c r="AX34" s="1848"/>
      <c r="AY34" s="1848"/>
      <c r="AZ34" s="1848"/>
      <c r="BA34" s="1848"/>
      <c r="BB34" s="1848"/>
      <c r="BC34" s="1848"/>
      <c r="BD34" s="1848"/>
      <c r="BE34" s="1848"/>
      <c r="BF34" s="1848"/>
      <c r="BG34" s="1848"/>
      <c r="BH34" s="1848"/>
      <c r="BI34" s="1848"/>
      <c r="BJ34" s="1848"/>
      <c r="BK34" s="1848"/>
      <c r="BL34" s="1848"/>
      <c r="BM34" s="1848"/>
      <c r="BN34" s="1848"/>
      <c r="BO34" s="1848"/>
      <c r="BP34" s="1848"/>
      <c r="BQ34" s="1848"/>
      <c r="BR34" s="1848"/>
      <c r="BS34" s="1848"/>
      <c r="BT34" s="1848"/>
    </row>
    <row r="35" customFormat="false" ht="14.1" hidden="false" customHeight="true" outlineLevel="0" collapsed="false">
      <c r="A35" s="558"/>
      <c r="B35" s="559"/>
      <c r="C35" s="1969"/>
      <c r="D35" s="1181"/>
      <c r="E35" s="1968"/>
      <c r="F35" s="1968"/>
      <c r="G35" s="1968"/>
      <c r="H35" s="1968"/>
      <c r="I35" s="1968"/>
      <c r="J35" s="1968"/>
      <c r="K35" s="1968"/>
      <c r="L35" s="1968"/>
      <c r="M35" s="1968"/>
      <c r="N35" s="1968"/>
      <c r="O35" s="1968"/>
      <c r="P35" s="1968"/>
      <c r="Q35" s="1968"/>
      <c r="R35" s="1968"/>
      <c r="S35" s="1968"/>
      <c r="T35" s="1968"/>
      <c r="U35" s="1968"/>
      <c r="V35" s="1968"/>
      <c r="W35" s="1968"/>
      <c r="X35" s="1968"/>
      <c r="Y35" s="1968"/>
      <c r="Z35" s="1968"/>
      <c r="AA35" s="1968"/>
      <c r="AB35" s="1759"/>
      <c r="AC35" s="1759"/>
      <c r="AD35" s="1962"/>
      <c r="AE35" s="1759"/>
      <c r="AF35" s="1943"/>
      <c r="AG35" s="1780"/>
      <c r="AH35" s="1792"/>
      <c r="AI35" s="1792"/>
      <c r="AJ35" s="1792"/>
      <c r="AK35" s="1792"/>
      <c r="AL35" s="1792"/>
      <c r="AM35" s="1792"/>
      <c r="AN35" s="1792"/>
      <c r="AO35" s="1774"/>
      <c r="AP35" s="527"/>
      <c r="AQ35" s="1960"/>
      <c r="AR35" s="1961"/>
      <c r="AS35" s="1848"/>
      <c r="AT35" s="1848"/>
      <c r="AU35" s="1848"/>
      <c r="AV35" s="1848"/>
      <c r="AW35" s="1848"/>
      <c r="AX35" s="1848"/>
      <c r="AY35" s="1848"/>
      <c r="AZ35" s="1848"/>
      <c r="BA35" s="1848"/>
      <c r="BB35" s="1848"/>
      <c r="BC35" s="1848"/>
      <c r="BD35" s="1848"/>
      <c r="BE35" s="1848"/>
      <c r="BF35" s="1848"/>
      <c r="BG35" s="1848"/>
      <c r="BH35" s="1848"/>
      <c r="BI35" s="1848"/>
      <c r="BJ35" s="1848"/>
      <c r="BK35" s="1848"/>
      <c r="BL35" s="1848"/>
      <c r="BM35" s="1848"/>
      <c r="BN35" s="1848"/>
      <c r="BO35" s="1848"/>
      <c r="BP35" s="1848"/>
      <c r="BQ35" s="1848"/>
      <c r="BR35" s="1848"/>
      <c r="BS35" s="1848"/>
      <c r="BT35" s="1848"/>
    </row>
    <row r="36" customFormat="false" ht="15.75" hidden="false" customHeight="true" outlineLevel="0" collapsed="false">
      <c r="A36" s="558"/>
      <c r="B36" s="559"/>
      <c r="C36" s="1969"/>
      <c r="D36" s="1181"/>
      <c r="E36" s="1968"/>
      <c r="F36" s="1968"/>
      <c r="G36" s="1968"/>
      <c r="H36" s="1968"/>
      <c r="I36" s="1968"/>
      <c r="J36" s="1968"/>
      <c r="K36" s="1968"/>
      <c r="L36" s="1968"/>
      <c r="M36" s="1968"/>
      <c r="N36" s="1968"/>
      <c r="O36" s="1968"/>
      <c r="P36" s="1968"/>
      <c r="Q36" s="1968"/>
      <c r="R36" s="1968"/>
      <c r="S36" s="1968"/>
      <c r="T36" s="1968"/>
      <c r="U36" s="1968"/>
      <c r="V36" s="1968"/>
      <c r="W36" s="1968"/>
      <c r="X36" s="1968"/>
      <c r="Y36" s="1968"/>
      <c r="Z36" s="1968"/>
      <c r="AA36" s="1968"/>
      <c r="AB36" s="1759"/>
      <c r="AC36" s="1759"/>
      <c r="AD36" s="1962"/>
      <c r="AE36" s="1759"/>
      <c r="AF36" s="1943"/>
      <c r="AG36" s="1780"/>
      <c r="AH36" s="1792"/>
      <c r="AI36" s="1792"/>
      <c r="AJ36" s="1792"/>
      <c r="AK36" s="1792"/>
      <c r="AL36" s="1792"/>
      <c r="AM36" s="1792"/>
      <c r="AN36" s="1792"/>
      <c r="AO36" s="1774"/>
      <c r="AP36" s="501"/>
      <c r="AQ36" s="1960"/>
      <c r="AR36" s="1961"/>
      <c r="AS36" s="1848"/>
      <c r="AT36" s="1848"/>
      <c r="AU36" s="1848"/>
      <c r="AV36" s="1848"/>
      <c r="AW36" s="1848"/>
      <c r="AX36" s="1848"/>
      <c r="AY36" s="1848"/>
      <c r="AZ36" s="1848"/>
      <c r="BA36" s="1848"/>
      <c r="BB36" s="1848"/>
      <c r="BC36" s="1848"/>
      <c r="BD36" s="1848"/>
      <c r="BE36" s="1848"/>
      <c r="BF36" s="1848"/>
      <c r="BG36" s="1848"/>
      <c r="BH36" s="1848"/>
      <c r="BI36" s="1848"/>
      <c r="BJ36" s="1848"/>
      <c r="BK36" s="1848"/>
      <c r="BL36" s="1848"/>
      <c r="BM36" s="1848"/>
      <c r="BN36" s="1848"/>
      <c r="BO36" s="1848"/>
      <c r="BP36" s="1848"/>
      <c r="BQ36" s="1848"/>
      <c r="BR36" s="1848"/>
      <c r="BS36" s="1848"/>
      <c r="BT36" s="1848"/>
    </row>
    <row r="37" customFormat="false" ht="14.1" hidden="false" customHeight="true" outlineLevel="0" collapsed="false">
      <c r="A37" s="558"/>
      <c r="B37" s="559"/>
      <c r="C37" s="1969"/>
      <c r="D37" s="1181"/>
      <c r="E37" s="1968"/>
      <c r="F37" s="1968"/>
      <c r="G37" s="1968"/>
      <c r="H37" s="1968"/>
      <c r="I37" s="1968"/>
      <c r="J37" s="1968"/>
      <c r="K37" s="1968"/>
      <c r="L37" s="1968"/>
      <c r="M37" s="1968"/>
      <c r="N37" s="1968"/>
      <c r="O37" s="1968"/>
      <c r="P37" s="1968"/>
      <c r="Q37" s="1968"/>
      <c r="R37" s="1968"/>
      <c r="S37" s="1968"/>
      <c r="T37" s="1968"/>
      <c r="U37" s="1968"/>
      <c r="V37" s="1968"/>
      <c r="W37" s="1968"/>
      <c r="X37" s="1968"/>
      <c r="Y37" s="1968"/>
      <c r="Z37" s="1968"/>
      <c r="AA37" s="1968"/>
      <c r="AB37" s="1759"/>
      <c r="AC37" s="1759"/>
      <c r="AD37" s="1970" t="s">
        <v>923</v>
      </c>
      <c r="AE37" s="1759"/>
      <c r="AF37" s="1943"/>
      <c r="AG37" s="1780"/>
      <c r="AH37" s="1792"/>
      <c r="AI37" s="1792"/>
      <c r="AJ37" s="1792"/>
      <c r="AK37" s="1792"/>
      <c r="AL37" s="1792"/>
      <c r="AM37" s="1792"/>
      <c r="AN37" s="1792"/>
      <c r="AO37" s="1774"/>
      <c r="AP37" s="501"/>
      <c r="AQ37" s="1971"/>
      <c r="AR37" s="1958" t="s">
        <v>268</v>
      </c>
      <c r="AS37" s="1842" t="s">
        <v>924</v>
      </c>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1959"/>
    </row>
    <row r="38" customFormat="false" ht="14.1" hidden="false" customHeight="true" outlineLevel="0" collapsed="false">
      <c r="A38" s="558"/>
      <c r="B38" s="559"/>
      <c r="C38" s="1590" t="s">
        <v>925</v>
      </c>
      <c r="D38" s="1590"/>
      <c r="E38" s="1590"/>
      <c r="F38" s="1590"/>
      <c r="G38" s="1590"/>
      <c r="H38" s="1590"/>
      <c r="I38" s="1590"/>
      <c r="J38" s="1590"/>
      <c r="K38" s="1590"/>
      <c r="L38" s="1590"/>
      <c r="M38" s="1590"/>
      <c r="N38" s="1590"/>
      <c r="O38" s="1590"/>
      <c r="P38" s="1590"/>
      <c r="Q38" s="1590"/>
      <c r="R38" s="1590"/>
      <c r="S38" s="1590"/>
      <c r="T38" s="1590"/>
      <c r="U38" s="1590"/>
      <c r="V38" s="1590"/>
      <c r="W38" s="1590"/>
      <c r="X38" s="1590"/>
      <c r="Y38" s="1590"/>
      <c r="Z38" s="1181"/>
      <c r="AA38" s="1181"/>
      <c r="AB38" s="1759"/>
      <c r="AC38" s="1759"/>
      <c r="AD38" s="1972" t="s">
        <v>268</v>
      </c>
      <c r="AE38" s="1792" t="s">
        <v>919</v>
      </c>
      <c r="AF38" s="1943"/>
      <c r="AG38" s="1780"/>
      <c r="AH38" s="1792"/>
      <c r="AI38" s="1792"/>
      <c r="AJ38" s="1792"/>
      <c r="AK38" s="1792"/>
      <c r="AL38" s="1792"/>
      <c r="AM38" s="1792"/>
      <c r="AN38" s="1792"/>
      <c r="AO38" s="1774"/>
      <c r="AP38" s="1973"/>
      <c r="AQ38" s="1974"/>
      <c r="AR38" s="1224"/>
      <c r="AS38" s="1975" t="s">
        <v>926</v>
      </c>
      <c r="AT38" s="1975"/>
      <c r="AU38" s="1975"/>
      <c r="AV38" s="1975"/>
      <c r="AW38" s="1975"/>
      <c r="AX38" s="1975"/>
      <c r="AY38" s="1975"/>
      <c r="AZ38" s="1975"/>
      <c r="BA38" s="1975"/>
      <c r="BB38" s="1975"/>
      <c r="BC38" s="1975"/>
      <c r="BD38" s="1975"/>
      <c r="BE38" s="1975"/>
      <c r="BF38" s="1975"/>
      <c r="BG38" s="1975"/>
      <c r="BH38" s="1975"/>
      <c r="BI38" s="1975"/>
      <c r="BJ38" s="1975"/>
      <c r="BK38" s="1975"/>
      <c r="BL38" s="1975"/>
      <c r="BM38" s="1975"/>
      <c r="BN38" s="1975"/>
      <c r="BO38" s="1975"/>
      <c r="BP38" s="1975"/>
      <c r="BQ38" s="1975"/>
      <c r="BR38" s="1975"/>
      <c r="BS38" s="1975"/>
      <c r="BT38" s="1975"/>
    </row>
    <row r="39" customFormat="false" ht="14.1" hidden="false" customHeight="true" outlineLevel="0" collapsed="false">
      <c r="A39" s="558"/>
      <c r="B39" s="559"/>
      <c r="C39" s="1967"/>
      <c r="D39" s="1590"/>
      <c r="E39" s="1590"/>
      <c r="F39" s="1590"/>
      <c r="G39" s="1590"/>
      <c r="H39" s="1590"/>
      <c r="I39" s="1590"/>
      <c r="J39" s="1590"/>
      <c r="K39" s="1590"/>
      <c r="L39" s="1590"/>
      <c r="M39" s="1590"/>
      <c r="N39" s="1590"/>
      <c r="O39" s="1590"/>
      <c r="P39" s="1590"/>
      <c r="Q39" s="1590"/>
      <c r="R39" s="1590"/>
      <c r="S39" s="1590"/>
      <c r="T39" s="1590"/>
      <c r="U39" s="1590"/>
      <c r="V39" s="1590"/>
      <c r="W39" s="1590"/>
      <c r="X39" s="1590"/>
      <c r="Y39" s="1590"/>
      <c r="Z39" s="1181"/>
      <c r="AA39" s="1181"/>
      <c r="AB39" s="1759"/>
      <c r="AC39" s="1759"/>
      <c r="AD39" s="1592"/>
      <c r="AE39" s="1190" t="s">
        <v>535</v>
      </c>
      <c r="AF39" s="1777" t="s">
        <v>927</v>
      </c>
      <c r="AG39" s="1777"/>
      <c r="AH39" s="1777"/>
      <c r="AI39" s="1777"/>
      <c r="AJ39" s="1777"/>
      <c r="AK39" s="1777"/>
      <c r="AL39" s="1777"/>
      <c r="AM39" s="1777"/>
      <c r="AN39" s="1777"/>
      <c r="AO39" s="1777"/>
      <c r="AP39" s="1973"/>
      <c r="AQ39" s="1974"/>
      <c r="AR39" s="1224"/>
      <c r="AS39" s="1975"/>
      <c r="AT39" s="1975"/>
      <c r="AU39" s="1975"/>
      <c r="AV39" s="1975"/>
      <c r="AW39" s="1975"/>
      <c r="AX39" s="1975"/>
      <c r="AY39" s="1975"/>
      <c r="AZ39" s="1975"/>
      <c r="BA39" s="1975"/>
      <c r="BB39" s="1975"/>
      <c r="BC39" s="1975"/>
      <c r="BD39" s="1975"/>
      <c r="BE39" s="1975"/>
      <c r="BF39" s="1975"/>
      <c r="BG39" s="1975"/>
      <c r="BH39" s="1975"/>
      <c r="BI39" s="1975"/>
      <c r="BJ39" s="1975"/>
      <c r="BK39" s="1975"/>
      <c r="BL39" s="1975"/>
      <c r="BM39" s="1975"/>
      <c r="BN39" s="1975"/>
      <c r="BO39" s="1975"/>
      <c r="BP39" s="1975"/>
      <c r="BQ39" s="1975"/>
      <c r="BR39" s="1975"/>
      <c r="BS39" s="1975"/>
      <c r="BT39" s="1975"/>
    </row>
    <row r="40" customFormat="false" ht="14.1" hidden="false" customHeight="true" outlineLevel="0" collapsed="false">
      <c r="A40" s="558"/>
      <c r="B40" s="559"/>
      <c r="C40" s="1967"/>
      <c r="D40" s="1590" t="s">
        <v>928</v>
      </c>
      <c r="E40" s="1590"/>
      <c r="F40" s="1590"/>
      <c r="G40" s="1590"/>
      <c r="H40" s="1590"/>
      <c r="I40" s="1590"/>
      <c r="J40" s="1590"/>
      <c r="K40" s="1590"/>
      <c r="L40" s="1590"/>
      <c r="M40" s="1590"/>
      <c r="N40" s="1590"/>
      <c r="O40" s="1590"/>
      <c r="P40" s="1590"/>
      <c r="Q40" s="1590"/>
      <c r="R40" s="1590"/>
      <c r="S40" s="1590"/>
      <c r="T40" s="1590"/>
      <c r="U40" s="1590"/>
      <c r="V40" s="1590"/>
      <c r="W40" s="1590"/>
      <c r="X40" s="1590"/>
      <c r="Y40" s="1590"/>
      <c r="Z40" s="1590"/>
      <c r="AA40" s="1590"/>
      <c r="AB40" s="1590"/>
      <c r="AC40" s="1586"/>
      <c r="AD40" s="1592"/>
      <c r="AE40" s="1190"/>
      <c r="AF40" s="1777"/>
      <c r="AG40" s="1777"/>
      <c r="AH40" s="1777"/>
      <c r="AI40" s="1777"/>
      <c r="AJ40" s="1777"/>
      <c r="AK40" s="1777"/>
      <c r="AL40" s="1777"/>
      <c r="AM40" s="1777"/>
      <c r="AN40" s="1777"/>
      <c r="AO40" s="1777"/>
      <c r="AP40" s="1973"/>
      <c r="AQ40" s="1974"/>
      <c r="AR40" s="1224"/>
      <c r="AS40" s="1975"/>
      <c r="AT40" s="1975"/>
      <c r="AU40" s="1975"/>
      <c r="AV40" s="1975"/>
      <c r="AW40" s="1975"/>
      <c r="AX40" s="1975"/>
      <c r="AY40" s="1975"/>
      <c r="AZ40" s="1975"/>
      <c r="BA40" s="1975"/>
      <c r="BB40" s="1975"/>
      <c r="BC40" s="1975"/>
      <c r="BD40" s="1975"/>
      <c r="BE40" s="1975"/>
      <c r="BF40" s="1975"/>
      <c r="BG40" s="1975"/>
      <c r="BH40" s="1975"/>
      <c r="BI40" s="1975"/>
      <c r="BJ40" s="1975"/>
      <c r="BK40" s="1975"/>
      <c r="BL40" s="1975"/>
      <c r="BM40" s="1975"/>
      <c r="BN40" s="1975"/>
      <c r="BO40" s="1975"/>
      <c r="BP40" s="1975"/>
      <c r="BQ40" s="1975"/>
      <c r="BR40" s="1975"/>
      <c r="BS40" s="1975"/>
      <c r="BT40" s="1975"/>
    </row>
    <row r="41" customFormat="false" ht="14.1" hidden="false" customHeight="true" outlineLevel="0" collapsed="false">
      <c r="A41" s="558"/>
      <c r="B41" s="559"/>
      <c r="C41" s="1967"/>
      <c r="D41" s="1590"/>
      <c r="E41" s="1590"/>
      <c r="F41" s="1590"/>
      <c r="G41" s="1590"/>
      <c r="H41" s="1590"/>
      <c r="I41" s="1590"/>
      <c r="J41" s="1590"/>
      <c r="K41" s="1590"/>
      <c r="L41" s="1590"/>
      <c r="M41" s="1590"/>
      <c r="N41" s="1590"/>
      <c r="O41" s="1590"/>
      <c r="P41" s="1590"/>
      <c r="Q41" s="1590"/>
      <c r="R41" s="1590"/>
      <c r="S41" s="1590"/>
      <c r="T41" s="1590"/>
      <c r="U41" s="1590"/>
      <c r="V41" s="1590"/>
      <c r="W41" s="1590"/>
      <c r="X41" s="1590"/>
      <c r="Y41" s="1590"/>
      <c r="Z41" s="1590"/>
      <c r="AA41" s="1590"/>
      <c r="AB41" s="1590"/>
      <c r="AC41" s="1586"/>
      <c r="AD41" s="1592"/>
      <c r="AE41" s="1976" t="s">
        <v>540</v>
      </c>
      <c r="AF41" s="1792" t="s">
        <v>929</v>
      </c>
      <c r="AG41" s="1977"/>
      <c r="AH41" s="1977"/>
      <c r="AI41" s="1977"/>
      <c r="AJ41" s="1977"/>
      <c r="AK41" s="1977"/>
      <c r="AL41" s="1977"/>
      <c r="AM41" s="1977"/>
      <c r="AN41" s="1977"/>
      <c r="AO41" s="1978"/>
      <c r="AP41" s="1973"/>
      <c r="AQ41" s="1974"/>
      <c r="AR41" s="1224"/>
      <c r="AS41" s="1975"/>
      <c r="AT41" s="1975"/>
      <c r="AU41" s="1975"/>
      <c r="AV41" s="1975"/>
      <c r="AW41" s="1975"/>
      <c r="AX41" s="1975"/>
      <c r="AY41" s="1975"/>
      <c r="AZ41" s="1975"/>
      <c r="BA41" s="1975"/>
      <c r="BB41" s="1975"/>
      <c r="BC41" s="1975"/>
      <c r="BD41" s="1975"/>
      <c r="BE41" s="1975"/>
      <c r="BF41" s="1975"/>
      <c r="BG41" s="1975"/>
      <c r="BH41" s="1975"/>
      <c r="BI41" s="1975"/>
      <c r="BJ41" s="1975"/>
      <c r="BK41" s="1975"/>
      <c r="BL41" s="1975"/>
      <c r="BM41" s="1975"/>
      <c r="BN41" s="1975"/>
      <c r="BO41" s="1975"/>
      <c r="BP41" s="1975"/>
      <c r="BQ41" s="1975"/>
      <c r="BR41" s="1975"/>
      <c r="BS41" s="1975"/>
      <c r="BT41" s="1975"/>
    </row>
    <row r="42" customFormat="false" ht="14.1" hidden="false" customHeight="true" outlineLevel="0" collapsed="false">
      <c r="A42" s="506"/>
      <c r="B42" s="559"/>
      <c r="C42" s="998"/>
      <c r="D42" s="1590"/>
      <c r="E42" s="1968"/>
      <c r="F42" s="1968"/>
      <c r="G42" s="1968"/>
      <c r="H42" s="1968"/>
      <c r="I42" s="1968"/>
      <c r="J42" s="1968"/>
      <c r="K42" s="1968"/>
      <c r="L42" s="1968"/>
      <c r="M42" s="1968"/>
      <c r="N42" s="1968"/>
      <c r="O42" s="1968"/>
      <c r="P42" s="1968"/>
      <c r="Q42" s="1968"/>
      <c r="R42" s="1968"/>
      <c r="S42" s="1968"/>
      <c r="T42" s="1968"/>
      <c r="U42" s="1968"/>
      <c r="V42" s="1968"/>
      <c r="W42" s="1968"/>
      <c r="X42" s="1968"/>
      <c r="Y42" s="1968"/>
      <c r="Z42" s="1968"/>
      <c r="AA42" s="1968"/>
      <c r="AB42" s="1759"/>
      <c r="AC42" s="1979"/>
      <c r="AD42" s="1592"/>
      <c r="AE42" s="1980" t="s">
        <v>930</v>
      </c>
      <c r="AF42" s="1777" t="s">
        <v>931</v>
      </c>
      <c r="AG42" s="1777"/>
      <c r="AH42" s="1777"/>
      <c r="AI42" s="1777"/>
      <c r="AJ42" s="1777"/>
      <c r="AK42" s="1777"/>
      <c r="AL42" s="1777"/>
      <c r="AM42" s="1777"/>
      <c r="AN42" s="1777"/>
      <c r="AO42" s="1777"/>
      <c r="AP42" s="1973"/>
      <c r="AQ42" s="1836"/>
      <c r="AR42" s="1224"/>
      <c r="AS42" s="1975"/>
      <c r="AT42" s="1975"/>
      <c r="AU42" s="1975"/>
      <c r="AV42" s="1975"/>
      <c r="AW42" s="1975"/>
      <c r="AX42" s="1975"/>
      <c r="AY42" s="1975"/>
      <c r="AZ42" s="1975"/>
      <c r="BA42" s="1975"/>
      <c r="BB42" s="1975"/>
      <c r="BC42" s="1975"/>
      <c r="BD42" s="1975"/>
      <c r="BE42" s="1975"/>
      <c r="BF42" s="1975"/>
      <c r="BG42" s="1975"/>
      <c r="BH42" s="1975"/>
      <c r="BI42" s="1975"/>
      <c r="BJ42" s="1975"/>
      <c r="BK42" s="1975"/>
      <c r="BL42" s="1975"/>
      <c r="BM42" s="1975"/>
      <c r="BN42" s="1975"/>
      <c r="BO42" s="1975"/>
      <c r="BP42" s="1975"/>
      <c r="BQ42" s="1975"/>
      <c r="BR42" s="1975"/>
      <c r="BS42" s="1975"/>
      <c r="BT42" s="1975"/>
    </row>
    <row r="43" customFormat="false" ht="14.1" hidden="false" customHeight="true" outlineLevel="0" collapsed="false">
      <c r="A43" s="506"/>
      <c r="B43" s="559"/>
      <c r="C43" s="1967"/>
      <c r="D43" s="1590"/>
      <c r="E43" s="1968"/>
      <c r="F43" s="1968"/>
      <c r="G43" s="1968"/>
      <c r="H43" s="1968"/>
      <c r="I43" s="1968"/>
      <c r="J43" s="1968"/>
      <c r="K43" s="1968"/>
      <c r="L43" s="1968"/>
      <c r="M43" s="1968"/>
      <c r="N43" s="1968"/>
      <c r="O43" s="1968"/>
      <c r="P43" s="1968"/>
      <c r="Q43" s="1968"/>
      <c r="R43" s="1968"/>
      <c r="S43" s="1968"/>
      <c r="T43" s="1968"/>
      <c r="U43" s="1968"/>
      <c r="V43" s="1968"/>
      <c r="W43" s="1968"/>
      <c r="X43" s="1968"/>
      <c r="Y43" s="1968"/>
      <c r="Z43" s="1968"/>
      <c r="AA43" s="1968"/>
      <c r="AB43" s="1759"/>
      <c r="AC43" s="1979"/>
      <c r="AD43" s="1592"/>
      <c r="AE43" s="995"/>
      <c r="AF43" s="1777"/>
      <c r="AG43" s="1777"/>
      <c r="AH43" s="1777"/>
      <c r="AI43" s="1777"/>
      <c r="AJ43" s="1777"/>
      <c r="AK43" s="1777"/>
      <c r="AL43" s="1777"/>
      <c r="AM43" s="1777"/>
      <c r="AN43" s="1777"/>
      <c r="AO43" s="1777"/>
      <c r="AP43" s="509"/>
      <c r="AQ43" s="1836"/>
      <c r="AR43" s="1224"/>
      <c r="AS43" s="1975"/>
      <c r="AT43" s="1975"/>
      <c r="AU43" s="1975"/>
      <c r="AV43" s="1975"/>
      <c r="AW43" s="1975"/>
      <c r="AX43" s="1975"/>
      <c r="AY43" s="1975"/>
      <c r="AZ43" s="1975"/>
      <c r="BA43" s="1975"/>
      <c r="BB43" s="1975"/>
      <c r="BC43" s="1975"/>
      <c r="BD43" s="1975"/>
      <c r="BE43" s="1975"/>
      <c r="BF43" s="1975"/>
      <c r="BG43" s="1975"/>
      <c r="BH43" s="1975"/>
      <c r="BI43" s="1975"/>
      <c r="BJ43" s="1975"/>
      <c r="BK43" s="1975"/>
      <c r="BL43" s="1975"/>
      <c r="BM43" s="1975"/>
      <c r="BN43" s="1975"/>
      <c r="BO43" s="1975"/>
      <c r="BP43" s="1975"/>
      <c r="BQ43" s="1975"/>
      <c r="BR43" s="1975"/>
      <c r="BS43" s="1975"/>
      <c r="BT43" s="1975"/>
    </row>
    <row r="44" customFormat="false" ht="14.1" hidden="false" customHeight="true" outlineLevel="0" collapsed="false">
      <c r="A44" s="506"/>
      <c r="B44" s="559"/>
      <c r="C44" s="1967"/>
      <c r="D44" s="1590"/>
      <c r="E44" s="1968"/>
      <c r="F44" s="1968"/>
      <c r="G44" s="1968"/>
      <c r="H44" s="1968"/>
      <c r="I44" s="1968"/>
      <c r="J44" s="1968"/>
      <c r="K44" s="1968"/>
      <c r="L44" s="1968"/>
      <c r="M44" s="1968"/>
      <c r="N44" s="1968"/>
      <c r="O44" s="1968"/>
      <c r="P44" s="1968"/>
      <c r="Q44" s="1968"/>
      <c r="R44" s="1968"/>
      <c r="S44" s="1968"/>
      <c r="T44" s="1968"/>
      <c r="U44" s="1968"/>
      <c r="V44" s="1968"/>
      <c r="W44" s="1968"/>
      <c r="X44" s="1968"/>
      <c r="Y44" s="1968"/>
      <c r="Z44" s="1968"/>
      <c r="AA44" s="1968"/>
      <c r="AB44" s="1759"/>
      <c r="AC44" s="1979"/>
      <c r="AD44" s="1592"/>
      <c r="AE44" s="1980"/>
      <c r="AF44" s="1153"/>
      <c r="AG44" s="1981"/>
      <c r="AH44" s="1981"/>
      <c r="AI44" s="1981"/>
      <c r="AJ44" s="1981"/>
      <c r="AK44" s="1981"/>
      <c r="AL44" s="1981"/>
      <c r="AM44" s="1981"/>
      <c r="AN44" s="1981"/>
      <c r="AO44" s="1982"/>
      <c r="AP44" s="509"/>
      <c r="AQ44" s="1836"/>
      <c r="AR44" s="1224"/>
      <c r="AS44" s="1975"/>
      <c r="AT44" s="1975"/>
      <c r="AU44" s="1975"/>
      <c r="AV44" s="1975"/>
      <c r="AW44" s="1975"/>
      <c r="AX44" s="1975"/>
      <c r="AY44" s="1975"/>
      <c r="AZ44" s="1975"/>
      <c r="BA44" s="1975"/>
      <c r="BB44" s="1975"/>
      <c r="BC44" s="1975"/>
      <c r="BD44" s="1975"/>
      <c r="BE44" s="1975"/>
      <c r="BF44" s="1975"/>
      <c r="BG44" s="1975"/>
      <c r="BH44" s="1975"/>
      <c r="BI44" s="1975"/>
      <c r="BJ44" s="1975"/>
      <c r="BK44" s="1975"/>
      <c r="BL44" s="1975"/>
      <c r="BM44" s="1975"/>
      <c r="BN44" s="1975"/>
      <c r="BO44" s="1975"/>
      <c r="BP44" s="1975"/>
      <c r="BQ44" s="1975"/>
      <c r="BR44" s="1975"/>
      <c r="BS44" s="1975"/>
      <c r="BT44" s="1975"/>
    </row>
    <row r="45" customFormat="false" ht="14.1" hidden="false" customHeight="true" outlineLevel="0" collapsed="false">
      <c r="A45" s="506"/>
      <c r="B45" s="559"/>
      <c r="C45" s="1967"/>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1582"/>
      <c r="AD45" s="1983" t="s">
        <v>932</v>
      </c>
      <c r="AE45" s="1984"/>
      <c r="AF45" s="1981"/>
      <c r="AG45" s="1981"/>
      <c r="AH45" s="1981"/>
      <c r="AI45" s="1981"/>
      <c r="AJ45" s="1981"/>
      <c r="AK45" s="1981"/>
      <c r="AL45" s="1981"/>
      <c r="AM45" s="1981"/>
      <c r="AN45" s="1981"/>
      <c r="AO45" s="1982"/>
      <c r="AP45" s="509"/>
      <c r="AQ45" s="1836"/>
      <c r="AR45" s="1224"/>
      <c r="AS45" s="1975"/>
      <c r="AT45" s="1975"/>
      <c r="AU45" s="1975"/>
      <c r="AV45" s="1975"/>
      <c r="AW45" s="1975"/>
      <c r="AX45" s="1975"/>
      <c r="AY45" s="1975"/>
      <c r="AZ45" s="1975"/>
      <c r="BA45" s="1975"/>
      <c r="BB45" s="1975"/>
      <c r="BC45" s="1975"/>
      <c r="BD45" s="1975"/>
      <c r="BE45" s="1975"/>
      <c r="BF45" s="1975"/>
      <c r="BG45" s="1975"/>
      <c r="BH45" s="1975"/>
      <c r="BI45" s="1975"/>
      <c r="BJ45" s="1975"/>
      <c r="BK45" s="1975"/>
      <c r="BL45" s="1975"/>
      <c r="BM45" s="1975"/>
      <c r="BN45" s="1975"/>
      <c r="BO45" s="1975"/>
      <c r="BP45" s="1975"/>
      <c r="BQ45" s="1975"/>
      <c r="BR45" s="1975"/>
      <c r="BS45" s="1975"/>
      <c r="BT45" s="1975"/>
    </row>
    <row r="46" customFormat="false" ht="14.1" hidden="false" customHeight="true" outlineLevel="0" collapsed="false">
      <c r="A46" s="506"/>
      <c r="B46" s="559"/>
      <c r="C46" s="1590" t="s">
        <v>933</v>
      </c>
      <c r="D46" s="1181"/>
      <c r="E46" s="1181"/>
      <c r="F46" s="1181"/>
      <c r="G46" s="1181"/>
      <c r="H46" s="1181"/>
      <c r="I46" s="1181"/>
      <c r="J46" s="1181"/>
      <c r="K46" s="1181"/>
      <c r="L46" s="1968"/>
      <c r="M46" s="1968"/>
      <c r="N46" s="1968"/>
      <c r="O46" s="1968"/>
      <c r="P46" s="1968"/>
      <c r="Q46" s="1968"/>
      <c r="R46" s="1968"/>
      <c r="S46" s="1968"/>
      <c r="T46" s="1968"/>
      <c r="U46" s="1968"/>
      <c r="V46" s="1968"/>
      <c r="W46" s="1968"/>
      <c r="X46" s="1968"/>
      <c r="Y46" s="1968"/>
      <c r="Z46" s="1968"/>
      <c r="AA46" s="1968"/>
      <c r="AB46" s="1759"/>
      <c r="AC46" s="1979"/>
      <c r="AD46" s="1972" t="s">
        <v>268</v>
      </c>
      <c r="AE46" s="1792" t="s">
        <v>934</v>
      </c>
      <c r="AF46" s="998"/>
      <c r="AG46" s="998"/>
      <c r="AH46" s="998"/>
      <c r="AI46" s="998"/>
      <c r="AJ46" s="998"/>
      <c r="AK46" s="998"/>
      <c r="AL46" s="998"/>
      <c r="AM46" s="998"/>
      <c r="AN46" s="998"/>
      <c r="AO46" s="1660"/>
      <c r="AP46" s="509"/>
      <c r="AQ46" s="1836"/>
      <c r="AR46" s="1224"/>
      <c r="AS46" s="1975"/>
      <c r="AT46" s="1975"/>
      <c r="AU46" s="1975"/>
      <c r="AV46" s="1975"/>
      <c r="AW46" s="1975"/>
      <c r="AX46" s="1975"/>
      <c r="AY46" s="1975"/>
      <c r="AZ46" s="1975"/>
      <c r="BA46" s="1975"/>
      <c r="BB46" s="1975"/>
      <c r="BC46" s="1975"/>
      <c r="BD46" s="1975"/>
      <c r="BE46" s="1975"/>
      <c r="BF46" s="1975"/>
      <c r="BG46" s="1975"/>
      <c r="BH46" s="1975"/>
      <c r="BI46" s="1975"/>
      <c r="BJ46" s="1975"/>
      <c r="BK46" s="1975"/>
      <c r="BL46" s="1975"/>
      <c r="BM46" s="1975"/>
      <c r="BN46" s="1975"/>
      <c r="BO46" s="1975"/>
      <c r="BP46" s="1975"/>
      <c r="BQ46" s="1975"/>
      <c r="BR46" s="1975"/>
      <c r="BS46" s="1975"/>
      <c r="BT46" s="1975"/>
    </row>
    <row r="47" customFormat="false" ht="14.1" hidden="false" customHeight="true" outlineLevel="0" collapsed="false">
      <c r="A47" s="506"/>
      <c r="B47" s="519"/>
      <c r="C47" s="1590" t="s">
        <v>935</v>
      </c>
      <c r="D47" s="1181"/>
      <c r="E47" s="1181"/>
      <c r="F47" s="1181"/>
      <c r="G47" s="1181"/>
      <c r="H47" s="1181"/>
      <c r="I47" s="1181"/>
      <c r="J47" s="1181"/>
      <c r="K47" s="1181"/>
      <c r="L47" s="1181"/>
      <c r="M47" s="1181"/>
      <c r="N47" s="1946"/>
      <c r="O47" s="1181"/>
      <c r="P47" s="1181"/>
      <c r="Q47" s="1181"/>
      <c r="R47" s="1181"/>
      <c r="S47" s="1181"/>
      <c r="T47" s="1181"/>
      <c r="U47" s="1181"/>
      <c r="V47" s="1181"/>
      <c r="W47" s="1181"/>
      <c r="X47" s="1181"/>
      <c r="Y47" s="1181"/>
      <c r="Z47" s="1181"/>
      <c r="AA47" s="1181"/>
      <c r="AB47" s="1759"/>
      <c r="AC47" s="1979"/>
      <c r="AD47" s="1972" t="s">
        <v>268</v>
      </c>
      <c r="AE47" s="1985" t="s">
        <v>936</v>
      </c>
      <c r="AF47" s="1985"/>
      <c r="AG47" s="1985"/>
      <c r="AH47" s="1985"/>
      <c r="AI47" s="1985"/>
      <c r="AJ47" s="1985"/>
      <c r="AK47" s="1985"/>
      <c r="AL47" s="1985"/>
      <c r="AM47" s="1985"/>
      <c r="AN47" s="1985"/>
      <c r="AO47" s="1985"/>
      <c r="AP47" s="42"/>
      <c r="AQ47" s="1836"/>
      <c r="AR47" s="1934"/>
      <c r="AS47" s="1975"/>
      <c r="AT47" s="1975"/>
      <c r="AU47" s="1975"/>
      <c r="AV47" s="1975"/>
      <c r="AW47" s="1975"/>
      <c r="AX47" s="1975"/>
      <c r="AY47" s="1975"/>
      <c r="AZ47" s="1975"/>
      <c r="BA47" s="1975"/>
      <c r="BB47" s="1975"/>
      <c r="BC47" s="1975"/>
      <c r="BD47" s="1975"/>
      <c r="BE47" s="1975"/>
      <c r="BF47" s="1975"/>
      <c r="BG47" s="1975"/>
      <c r="BH47" s="1975"/>
      <c r="BI47" s="1975"/>
      <c r="BJ47" s="1975"/>
      <c r="BK47" s="1975"/>
      <c r="BL47" s="1975"/>
      <c r="BM47" s="1975"/>
      <c r="BN47" s="1975"/>
      <c r="BO47" s="1975"/>
      <c r="BP47" s="1975"/>
      <c r="BQ47" s="1975"/>
      <c r="BR47" s="1975"/>
      <c r="BS47" s="1975"/>
      <c r="BT47" s="1975"/>
    </row>
    <row r="48" customFormat="false" ht="14.1" hidden="false" customHeight="true" outlineLevel="0" collapsed="false">
      <c r="A48" s="506"/>
      <c r="B48" s="519"/>
      <c r="C48" s="998"/>
      <c r="D48" s="998"/>
      <c r="E48" s="998"/>
      <c r="F48" s="998"/>
      <c r="G48" s="998"/>
      <c r="H48" s="998"/>
      <c r="I48" s="998"/>
      <c r="J48" s="998"/>
      <c r="K48" s="998"/>
      <c r="L48" s="998"/>
      <c r="M48" s="998"/>
      <c r="N48" s="998"/>
      <c r="O48" s="998"/>
      <c r="P48" s="998"/>
      <c r="Q48" s="998"/>
      <c r="R48" s="998"/>
      <c r="S48" s="998"/>
      <c r="T48" s="998"/>
      <c r="U48" s="998"/>
      <c r="V48" s="1181"/>
      <c r="W48" s="1181"/>
      <c r="X48" s="1590"/>
      <c r="Y48" s="1590"/>
      <c r="Z48" s="1943"/>
      <c r="AA48" s="1943"/>
      <c r="AB48" s="1759"/>
      <c r="AC48" s="1979"/>
      <c r="AD48" s="1972" t="s">
        <v>14</v>
      </c>
      <c r="AE48" s="1777" t="s">
        <v>937</v>
      </c>
      <c r="AF48" s="1777"/>
      <c r="AG48" s="1777"/>
      <c r="AH48" s="1777"/>
      <c r="AI48" s="1777"/>
      <c r="AJ48" s="1777"/>
      <c r="AK48" s="1777"/>
      <c r="AL48" s="1777"/>
      <c r="AM48" s="1777"/>
      <c r="AN48" s="1777"/>
      <c r="AO48" s="1777"/>
      <c r="AP48" s="42"/>
      <c r="AQ48" s="501"/>
      <c r="AR48" s="1832"/>
    </row>
    <row r="49" customFormat="false" ht="14.1" hidden="false" customHeight="true" outlineLevel="0" collapsed="false">
      <c r="A49" s="506"/>
      <c r="B49" s="519"/>
      <c r="C49" s="998"/>
      <c r="D49" s="1986" t="s">
        <v>938</v>
      </c>
      <c r="E49" s="1986"/>
      <c r="F49" s="1986"/>
      <c r="G49" s="1986"/>
      <c r="H49" s="1986"/>
      <c r="I49" s="1986"/>
      <c r="J49" s="1986"/>
      <c r="K49" s="1802" t="s">
        <v>939</v>
      </c>
      <c r="L49" s="1802"/>
      <c r="M49" s="1802"/>
      <c r="N49" s="1802"/>
      <c r="O49" s="1802"/>
      <c r="P49" s="1986" t="s">
        <v>940</v>
      </c>
      <c r="Q49" s="1986"/>
      <c r="R49" s="1986"/>
      <c r="S49" s="1986"/>
      <c r="T49" s="1986"/>
      <c r="U49" s="1986"/>
      <c r="V49" s="1802" t="s">
        <v>939</v>
      </c>
      <c r="W49" s="1802"/>
      <c r="X49" s="1802"/>
      <c r="Y49" s="1802"/>
      <c r="Z49" s="1802"/>
      <c r="AA49" s="1759"/>
      <c r="AB49" s="998"/>
      <c r="AC49" s="1582"/>
      <c r="AD49" s="1972"/>
      <c r="AE49" s="1777"/>
      <c r="AF49" s="1777"/>
      <c r="AG49" s="1777"/>
      <c r="AH49" s="1777"/>
      <c r="AI49" s="1777"/>
      <c r="AJ49" s="1777"/>
      <c r="AK49" s="1777"/>
      <c r="AL49" s="1777"/>
      <c r="AM49" s="1777"/>
      <c r="AN49" s="1777"/>
      <c r="AO49" s="1777"/>
      <c r="AP49" s="42"/>
      <c r="AQ49" s="501"/>
      <c r="BG49" s="1523"/>
      <c r="BH49" s="590"/>
      <c r="BI49" s="590"/>
      <c r="BJ49" s="590"/>
      <c r="BK49" s="590"/>
      <c r="BL49" s="590"/>
      <c r="BM49" s="590"/>
      <c r="BN49" s="590"/>
      <c r="BO49" s="590"/>
      <c r="BP49" s="590"/>
      <c r="BQ49" s="590"/>
      <c r="BR49" s="590"/>
      <c r="BS49" s="590"/>
    </row>
    <row r="50" customFormat="false" ht="14.1" hidden="false" customHeight="true" outlineLevel="0" collapsed="false">
      <c r="A50" s="506"/>
      <c r="B50" s="519"/>
      <c r="C50" s="998"/>
      <c r="D50" s="1987" t="s">
        <v>941</v>
      </c>
      <c r="E50" s="1987"/>
      <c r="F50" s="1987"/>
      <c r="G50" s="1987"/>
      <c r="H50" s="1987"/>
      <c r="I50" s="1987"/>
      <c r="J50" s="1987"/>
      <c r="K50" s="1988"/>
      <c r="L50" s="1988"/>
      <c r="M50" s="1988"/>
      <c r="N50" s="1988"/>
      <c r="O50" s="1988"/>
      <c r="P50" s="1989" t="s">
        <v>942</v>
      </c>
      <c r="Q50" s="1989"/>
      <c r="R50" s="1989"/>
      <c r="S50" s="1989"/>
      <c r="T50" s="1989"/>
      <c r="U50" s="1989"/>
      <c r="V50" s="1988"/>
      <c r="W50" s="1988"/>
      <c r="X50" s="1988"/>
      <c r="Y50" s="1988"/>
      <c r="Z50" s="1988"/>
      <c r="AA50" s="1759"/>
      <c r="AB50" s="998"/>
      <c r="AC50" s="1582"/>
      <c r="AD50" s="1972"/>
      <c r="AE50" s="1777"/>
      <c r="AF50" s="1777"/>
      <c r="AG50" s="1777"/>
      <c r="AH50" s="1777"/>
      <c r="AI50" s="1777"/>
      <c r="AJ50" s="1777"/>
      <c r="AK50" s="1777"/>
      <c r="AL50" s="1777"/>
      <c r="AM50" s="1777"/>
      <c r="AN50" s="1777"/>
      <c r="AO50" s="1777"/>
      <c r="AP50" s="1990"/>
      <c r="AQ50" s="501"/>
    </row>
    <row r="51" customFormat="false" ht="14.1" hidden="false" customHeight="true" outlineLevel="0" collapsed="false">
      <c r="A51" s="506"/>
      <c r="B51" s="519"/>
      <c r="C51" s="998"/>
      <c r="D51" s="1991" t="s">
        <v>943</v>
      </c>
      <c r="E51" s="1991"/>
      <c r="F51" s="1991"/>
      <c r="G51" s="1991"/>
      <c r="H51" s="1991"/>
      <c r="I51" s="1991"/>
      <c r="J51" s="1991"/>
      <c r="K51" s="1992"/>
      <c r="L51" s="1992"/>
      <c r="M51" s="1992"/>
      <c r="N51" s="1992"/>
      <c r="O51" s="1992"/>
      <c r="P51" s="1993" t="s">
        <v>944</v>
      </c>
      <c r="Q51" s="1993"/>
      <c r="R51" s="1993"/>
      <c r="S51" s="1993"/>
      <c r="T51" s="1993"/>
      <c r="U51" s="1993"/>
      <c r="V51" s="1992"/>
      <c r="W51" s="1992"/>
      <c r="X51" s="1992"/>
      <c r="Y51" s="1992"/>
      <c r="Z51" s="1992"/>
      <c r="AA51" s="1759"/>
      <c r="AB51" s="998"/>
      <c r="AC51" s="1582"/>
      <c r="AD51" s="1949"/>
      <c r="AE51" s="1777"/>
      <c r="AF51" s="1777"/>
      <c r="AG51" s="1777"/>
      <c r="AH51" s="1777"/>
      <c r="AI51" s="1777"/>
      <c r="AJ51" s="1777"/>
      <c r="AK51" s="1777"/>
      <c r="AL51" s="1777"/>
      <c r="AM51" s="1777"/>
      <c r="AN51" s="1777"/>
      <c r="AO51" s="1777"/>
      <c r="AP51" s="42"/>
      <c r="AQ51" s="501"/>
    </row>
    <row r="52" customFormat="false" ht="14.1" hidden="false" customHeight="true" outlineLevel="0" collapsed="false">
      <c r="A52" s="506"/>
      <c r="B52" s="519"/>
      <c r="C52" s="998"/>
      <c r="D52" s="1991" t="s">
        <v>945</v>
      </c>
      <c r="E52" s="1991"/>
      <c r="F52" s="1991"/>
      <c r="G52" s="1991"/>
      <c r="H52" s="1991"/>
      <c r="I52" s="1991"/>
      <c r="J52" s="1991"/>
      <c r="K52" s="1992"/>
      <c r="L52" s="1992"/>
      <c r="M52" s="1992"/>
      <c r="N52" s="1992"/>
      <c r="O52" s="1992"/>
      <c r="P52" s="1994" t="s">
        <v>946</v>
      </c>
      <c r="Q52" s="1994"/>
      <c r="R52" s="1994"/>
      <c r="S52" s="1994"/>
      <c r="T52" s="1994"/>
      <c r="U52" s="1994"/>
      <c r="V52" s="1992"/>
      <c r="W52" s="1992"/>
      <c r="X52" s="1992"/>
      <c r="Y52" s="1992"/>
      <c r="Z52" s="1992"/>
      <c r="AA52" s="1759"/>
      <c r="AB52" s="998"/>
      <c r="AC52" s="1582"/>
      <c r="AD52" s="1949"/>
      <c r="AE52" s="1777"/>
      <c r="AF52" s="1777"/>
      <c r="AG52" s="1777"/>
      <c r="AH52" s="1777"/>
      <c r="AI52" s="1777"/>
      <c r="AJ52" s="1777"/>
      <c r="AK52" s="1777"/>
      <c r="AL52" s="1777"/>
      <c r="AM52" s="1777"/>
      <c r="AN52" s="1777"/>
      <c r="AO52" s="1777"/>
      <c r="AP52" s="42"/>
      <c r="AQ52" s="501"/>
    </row>
    <row r="53" customFormat="false" ht="14.1" hidden="false" customHeight="true" outlineLevel="0" collapsed="false">
      <c r="A53" s="506"/>
      <c r="B53" s="500"/>
      <c r="C53" s="998"/>
      <c r="D53" s="1995" t="s">
        <v>947</v>
      </c>
      <c r="E53" s="1995"/>
      <c r="F53" s="1995"/>
      <c r="G53" s="1995"/>
      <c r="H53" s="1995"/>
      <c r="I53" s="1995"/>
      <c r="J53" s="1995"/>
      <c r="K53" s="1992"/>
      <c r="L53" s="1992"/>
      <c r="M53" s="1992"/>
      <c r="N53" s="1992"/>
      <c r="O53" s="1992"/>
      <c r="P53" s="1996" t="s">
        <v>948</v>
      </c>
      <c r="Q53" s="1996"/>
      <c r="R53" s="1996"/>
      <c r="S53" s="1996"/>
      <c r="T53" s="1996"/>
      <c r="U53" s="1996"/>
      <c r="V53" s="1992"/>
      <c r="W53" s="1992"/>
      <c r="X53" s="1992"/>
      <c r="Y53" s="1992"/>
      <c r="Z53" s="1992"/>
      <c r="AA53" s="1759"/>
      <c r="AB53" s="998"/>
      <c r="AC53" s="1582"/>
      <c r="AD53" s="1592"/>
      <c r="AE53" s="1777"/>
      <c r="AF53" s="1777"/>
      <c r="AG53" s="1777"/>
      <c r="AH53" s="1777"/>
      <c r="AI53" s="1777"/>
      <c r="AJ53" s="1777"/>
      <c r="AK53" s="1777"/>
      <c r="AL53" s="1777"/>
      <c r="AM53" s="1777"/>
      <c r="AN53" s="1777"/>
      <c r="AO53" s="1777"/>
      <c r="AP53" s="42"/>
      <c r="AQ53" s="501"/>
    </row>
    <row r="54" customFormat="false" ht="14.1" hidden="false" customHeight="true" outlineLevel="0" collapsed="false">
      <c r="A54" s="506"/>
      <c r="B54" s="500"/>
      <c r="C54" s="998"/>
      <c r="D54" s="1997" t="s">
        <v>618</v>
      </c>
      <c r="E54" s="1997"/>
      <c r="F54" s="1997"/>
      <c r="G54" s="1617"/>
      <c r="H54" s="1617"/>
      <c r="I54" s="1617"/>
      <c r="J54" s="1617"/>
      <c r="K54" s="1617"/>
      <c r="L54" s="1617"/>
      <c r="M54" s="1617"/>
      <c r="N54" s="1617"/>
      <c r="O54" s="1617"/>
      <c r="P54" s="1617"/>
      <c r="Q54" s="1617"/>
      <c r="R54" s="1617"/>
      <c r="S54" s="1617"/>
      <c r="T54" s="1617"/>
      <c r="U54" s="1998" t="s">
        <v>29</v>
      </c>
      <c r="V54" s="1999"/>
      <c r="W54" s="1999"/>
      <c r="X54" s="1999"/>
      <c r="Y54" s="1999"/>
      <c r="Z54" s="1999"/>
      <c r="AA54" s="1759"/>
      <c r="AB54" s="998"/>
      <c r="AC54" s="1582"/>
      <c r="AD54" s="1949"/>
      <c r="AE54" s="1777"/>
      <c r="AF54" s="1777"/>
      <c r="AG54" s="1777"/>
      <c r="AH54" s="1777"/>
      <c r="AI54" s="1777"/>
      <c r="AJ54" s="1777"/>
      <c r="AK54" s="1777"/>
      <c r="AL54" s="1777"/>
      <c r="AM54" s="1777"/>
      <c r="AN54" s="1777"/>
      <c r="AO54" s="1777"/>
      <c r="AP54" s="501"/>
      <c r="AQ54" s="501"/>
    </row>
    <row r="55" customFormat="false" ht="14.1" hidden="false" customHeight="true" outlineLevel="0" collapsed="false">
      <c r="A55" s="506"/>
      <c r="B55" s="500"/>
      <c r="C55" s="998"/>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1582"/>
      <c r="AD55" s="1949"/>
      <c r="AE55" s="1777"/>
      <c r="AF55" s="1777"/>
      <c r="AG55" s="1777"/>
      <c r="AH55" s="1777"/>
      <c r="AI55" s="1777"/>
      <c r="AJ55" s="1777"/>
      <c r="AK55" s="1777"/>
      <c r="AL55" s="1777"/>
      <c r="AM55" s="1777"/>
      <c r="AN55" s="1777"/>
      <c r="AO55" s="1777"/>
      <c r="AP55" s="2000"/>
      <c r="AQ55" s="501"/>
      <c r="BT55" s="1484"/>
    </row>
    <row r="56" customFormat="false" ht="14.1" hidden="false" customHeight="true" outlineLevel="0" collapsed="false">
      <c r="A56" s="558"/>
      <c r="B56" s="500"/>
      <c r="C56" s="1590" t="s">
        <v>949</v>
      </c>
      <c r="D56" s="1590"/>
      <c r="E56" s="1590"/>
      <c r="F56" s="1590"/>
      <c r="G56" s="1590"/>
      <c r="H56" s="1590"/>
      <c r="I56" s="1590"/>
      <c r="J56" s="1590"/>
      <c r="K56" s="1590"/>
      <c r="L56" s="1590"/>
      <c r="M56" s="1590"/>
      <c r="N56" s="1590"/>
      <c r="O56" s="1590"/>
      <c r="P56" s="1590"/>
      <c r="Q56" s="1590"/>
      <c r="R56" s="1590"/>
      <c r="S56" s="1590"/>
      <c r="T56" s="1590"/>
      <c r="U56" s="1590"/>
      <c r="V56" s="1590"/>
      <c r="W56" s="1590"/>
      <c r="X56" s="1590"/>
      <c r="Y56" s="1590"/>
      <c r="Z56" s="1590"/>
      <c r="AA56" s="1590"/>
      <c r="AB56" s="1590"/>
      <c r="AC56" s="1586"/>
      <c r="AD56" s="1949"/>
      <c r="AE56" s="1777"/>
      <c r="AF56" s="1777"/>
      <c r="AG56" s="1777"/>
      <c r="AH56" s="1777"/>
      <c r="AI56" s="1777"/>
      <c r="AJ56" s="1777"/>
      <c r="AK56" s="1777"/>
      <c r="AL56" s="1777"/>
      <c r="AM56" s="1777"/>
      <c r="AN56" s="1777"/>
      <c r="AO56" s="1777"/>
      <c r="AP56" s="540"/>
      <c r="AQ56" s="501"/>
    </row>
    <row r="57" customFormat="false" ht="14.1" hidden="false" customHeight="true" outlineLevel="0" collapsed="false">
      <c r="A57" s="558"/>
      <c r="B57" s="500"/>
      <c r="C57" s="1590"/>
      <c r="D57" s="998" t="s">
        <v>950</v>
      </c>
      <c r="E57" s="1590"/>
      <c r="F57" s="1590"/>
      <c r="G57" s="1590"/>
      <c r="H57" s="1590"/>
      <c r="I57" s="1590"/>
      <c r="J57" s="1590"/>
      <c r="K57" s="1590"/>
      <c r="L57" s="1590"/>
      <c r="M57" s="1590"/>
      <c r="N57" s="1590"/>
      <c r="O57" s="1590"/>
      <c r="P57" s="1590"/>
      <c r="Q57" s="1590"/>
      <c r="R57" s="1590"/>
      <c r="S57" s="1590"/>
      <c r="T57" s="1590"/>
      <c r="U57" s="1590"/>
      <c r="V57" s="1590"/>
      <c r="W57" s="1590"/>
      <c r="X57" s="1590"/>
      <c r="Y57" s="1590"/>
      <c r="Z57" s="1590"/>
      <c r="AA57" s="1590"/>
      <c r="AB57" s="1590"/>
      <c r="AC57" s="1586"/>
      <c r="AD57" s="1949"/>
      <c r="AE57" s="1153"/>
      <c r="AF57" s="1153"/>
      <c r="AG57" s="1153"/>
      <c r="AH57" s="1153"/>
      <c r="AI57" s="1153"/>
      <c r="AJ57" s="1153"/>
      <c r="AK57" s="1153"/>
      <c r="AL57" s="1153"/>
      <c r="AM57" s="1153"/>
      <c r="AN57" s="1153"/>
      <c r="AO57" s="1783"/>
      <c r="AP57" s="540"/>
      <c r="AQ57" s="501"/>
    </row>
    <row r="58" customFormat="false" ht="14.1" hidden="false" customHeight="true" outlineLevel="0" collapsed="false">
      <c r="A58" s="558"/>
      <c r="B58" s="500"/>
      <c r="C58" s="1590"/>
      <c r="D58" s="998"/>
      <c r="E58" s="1590"/>
      <c r="F58" s="1590"/>
      <c r="G58" s="1590"/>
      <c r="H58" s="1590"/>
      <c r="I58" s="1590"/>
      <c r="J58" s="1590"/>
      <c r="K58" s="1590"/>
      <c r="L58" s="1590"/>
      <c r="M58" s="1590"/>
      <c r="N58" s="1590"/>
      <c r="O58" s="1590"/>
      <c r="P58" s="1590"/>
      <c r="Q58" s="1590"/>
      <c r="R58" s="1590"/>
      <c r="S58" s="1590"/>
      <c r="T58" s="1590"/>
      <c r="U58" s="1590"/>
      <c r="V58" s="1590"/>
      <c r="W58" s="1590"/>
      <c r="X58" s="1590"/>
      <c r="Y58" s="1590"/>
      <c r="Z58" s="1590"/>
      <c r="AA58" s="1590"/>
      <c r="AB58" s="1590"/>
      <c r="AC58" s="1586"/>
      <c r="AD58" s="1949" t="s">
        <v>951</v>
      </c>
      <c r="AE58" s="1153"/>
      <c r="AF58" s="1153"/>
      <c r="AG58" s="1153"/>
      <c r="AH58" s="1153"/>
      <c r="AI58" s="1153"/>
      <c r="AJ58" s="1153"/>
      <c r="AK58" s="1153"/>
      <c r="AL58" s="1153"/>
      <c r="AM58" s="1153"/>
      <c r="AN58" s="1153"/>
      <c r="AO58" s="1783"/>
      <c r="AP58" s="540"/>
      <c r="AQ58" s="501"/>
    </row>
    <row r="59" customFormat="false" ht="14.1" hidden="false" customHeight="true" outlineLevel="0" collapsed="false">
      <c r="A59" s="558"/>
      <c r="B59" s="500"/>
      <c r="C59" s="1590"/>
      <c r="D59" s="998"/>
      <c r="E59" s="1590"/>
      <c r="F59" s="1590"/>
      <c r="G59" s="1590"/>
      <c r="H59" s="1590"/>
      <c r="I59" s="1590"/>
      <c r="J59" s="1590"/>
      <c r="K59" s="1590"/>
      <c r="L59" s="1590"/>
      <c r="M59" s="1590"/>
      <c r="N59" s="1590"/>
      <c r="O59" s="1590"/>
      <c r="P59" s="1590"/>
      <c r="Q59" s="1590"/>
      <c r="R59" s="1590"/>
      <c r="S59" s="1590"/>
      <c r="T59" s="1590"/>
      <c r="U59" s="1590"/>
      <c r="V59" s="1590"/>
      <c r="W59" s="1590"/>
      <c r="X59" s="1590"/>
      <c r="Y59" s="1590"/>
      <c r="Z59" s="1590"/>
      <c r="AA59" s="1590"/>
      <c r="AB59" s="1590"/>
      <c r="AC59" s="1586"/>
      <c r="AD59" s="1949" t="s">
        <v>268</v>
      </c>
      <c r="AE59" s="1777" t="s">
        <v>952</v>
      </c>
      <c r="AF59" s="1777"/>
      <c r="AG59" s="1777"/>
      <c r="AH59" s="1777"/>
      <c r="AI59" s="1777"/>
      <c r="AJ59" s="1777"/>
      <c r="AK59" s="1777"/>
      <c r="AL59" s="1777"/>
      <c r="AM59" s="1777"/>
      <c r="AN59" s="1777"/>
      <c r="AO59" s="1777"/>
      <c r="AP59" s="540"/>
      <c r="AR59" s="995" t="s">
        <v>14</v>
      </c>
      <c r="AS59" s="995" t="s">
        <v>953</v>
      </c>
      <c r="AT59" s="995"/>
      <c r="AU59" s="995"/>
      <c r="AV59" s="995"/>
      <c r="AW59" s="995"/>
      <c r="AX59" s="995"/>
      <c r="AY59" s="995"/>
      <c r="AZ59" s="995"/>
      <c r="BA59" s="995"/>
      <c r="BB59" s="995"/>
      <c r="BC59" s="995"/>
      <c r="BD59" s="995"/>
      <c r="BE59" s="995"/>
      <c r="BF59" s="995"/>
      <c r="BG59" s="995"/>
      <c r="BH59" s="995"/>
      <c r="BI59" s="995"/>
      <c r="BJ59" s="995"/>
      <c r="BK59" s="995"/>
      <c r="BL59" s="995"/>
      <c r="BM59" s="995"/>
      <c r="BN59" s="995"/>
      <c r="BO59" s="995"/>
    </row>
    <row r="60" customFormat="false" ht="14.1" hidden="false" customHeight="true" outlineLevel="0" collapsed="false">
      <c r="A60" s="558"/>
      <c r="B60" s="500"/>
      <c r="C60" s="1590"/>
      <c r="D60" s="998"/>
      <c r="E60" s="1590"/>
      <c r="F60" s="1590"/>
      <c r="G60" s="1590"/>
      <c r="H60" s="1590"/>
      <c r="I60" s="1590"/>
      <c r="J60" s="1590"/>
      <c r="K60" s="1590"/>
      <c r="L60" s="1590"/>
      <c r="M60" s="1590"/>
      <c r="N60" s="1590"/>
      <c r="O60" s="1590"/>
      <c r="P60" s="1590"/>
      <c r="Q60" s="1590"/>
      <c r="R60" s="1590"/>
      <c r="S60" s="1590"/>
      <c r="T60" s="1590"/>
      <c r="U60" s="1590"/>
      <c r="V60" s="1590"/>
      <c r="W60" s="1590"/>
      <c r="X60" s="1590"/>
      <c r="Y60" s="1590"/>
      <c r="Z60" s="1590"/>
      <c r="AA60" s="1590"/>
      <c r="AB60" s="1590"/>
      <c r="AC60" s="1586"/>
      <c r="AD60" s="1949"/>
      <c r="AE60" s="1777"/>
      <c r="AF60" s="1777"/>
      <c r="AG60" s="1777"/>
      <c r="AH60" s="1777"/>
      <c r="AI60" s="1777"/>
      <c r="AJ60" s="1777"/>
      <c r="AK60" s="1777"/>
      <c r="AL60" s="1777"/>
      <c r="AM60" s="1777"/>
      <c r="AN60" s="1777"/>
      <c r="AO60" s="1777"/>
      <c r="AP60" s="540"/>
      <c r="AR60" s="1654" t="s">
        <v>954</v>
      </c>
      <c r="AS60" s="1654"/>
      <c r="AT60" s="1654"/>
      <c r="AU60" s="1654"/>
      <c r="AV60" s="1654"/>
      <c r="AW60" s="1654"/>
      <c r="AX60" s="1654"/>
      <c r="AY60" s="1654"/>
      <c r="AZ60" s="1654"/>
      <c r="BA60" s="1654"/>
      <c r="BB60" s="1654"/>
      <c r="BC60" s="1654"/>
      <c r="BD60" s="1654"/>
      <c r="BE60" s="1654"/>
      <c r="BF60" s="1654"/>
      <c r="BG60" s="1654"/>
      <c r="BH60" s="1654"/>
      <c r="BI60" s="1654"/>
      <c r="BJ60" s="1654"/>
      <c r="BK60" s="1654"/>
      <c r="BL60" s="1654"/>
      <c r="BM60" s="1654"/>
      <c r="BN60" s="1654"/>
      <c r="BO60" s="1654"/>
    </row>
    <row r="61" customFormat="false" ht="14.1" hidden="false" customHeight="true" outlineLevel="0" collapsed="false">
      <c r="A61" s="558"/>
      <c r="B61" s="500"/>
      <c r="C61" s="1590"/>
      <c r="D61" s="998"/>
      <c r="E61" s="1590"/>
      <c r="F61" s="1590"/>
      <c r="G61" s="1590"/>
      <c r="H61" s="1590"/>
      <c r="I61" s="1590"/>
      <c r="J61" s="1590"/>
      <c r="K61" s="1590"/>
      <c r="L61" s="1590"/>
      <c r="M61" s="1590"/>
      <c r="N61" s="1590"/>
      <c r="O61" s="1590"/>
      <c r="P61" s="1590"/>
      <c r="Q61" s="1590"/>
      <c r="R61" s="1590"/>
      <c r="S61" s="1590"/>
      <c r="T61" s="1590"/>
      <c r="U61" s="1590"/>
      <c r="V61" s="1590"/>
      <c r="W61" s="1590"/>
      <c r="X61" s="1590"/>
      <c r="Y61" s="1590"/>
      <c r="Z61" s="1590"/>
      <c r="AA61" s="1590"/>
      <c r="AB61" s="1590"/>
      <c r="AC61" s="1590"/>
      <c r="AD61" s="1592"/>
      <c r="AE61" s="1777"/>
      <c r="AF61" s="1777"/>
      <c r="AG61" s="1777"/>
      <c r="AH61" s="1777"/>
      <c r="AI61" s="1777"/>
      <c r="AJ61" s="1777"/>
      <c r="AK61" s="1777"/>
      <c r="AL61" s="1777"/>
      <c r="AM61" s="1777"/>
      <c r="AN61" s="1777"/>
      <c r="AO61" s="1777"/>
      <c r="AP61" s="540"/>
      <c r="AR61" s="1654"/>
      <c r="AS61" s="1654"/>
      <c r="AT61" s="1654"/>
      <c r="AU61" s="1654"/>
      <c r="AV61" s="1654"/>
      <c r="AW61" s="1654"/>
      <c r="AX61" s="1654"/>
      <c r="AY61" s="1654"/>
      <c r="AZ61" s="1654"/>
      <c r="BA61" s="1654"/>
      <c r="BB61" s="1654"/>
      <c r="BC61" s="1654"/>
      <c r="BD61" s="1654"/>
      <c r="BE61" s="1654"/>
      <c r="BF61" s="1654"/>
      <c r="BG61" s="1654"/>
      <c r="BH61" s="1654"/>
      <c r="BI61" s="1654"/>
      <c r="BJ61" s="1654"/>
      <c r="BK61" s="1654"/>
      <c r="BL61" s="1654"/>
      <c r="BM61" s="1654"/>
      <c r="BN61" s="1654"/>
      <c r="BO61" s="1654"/>
    </row>
    <row r="62" customFormat="false" ht="14.1" hidden="false" customHeight="true" outlineLevel="0" collapsed="false">
      <c r="A62" s="558"/>
      <c r="B62" s="500"/>
      <c r="C62" s="998"/>
      <c r="D62" s="998"/>
      <c r="E62" s="998"/>
      <c r="F62" s="998"/>
      <c r="G62" s="998"/>
      <c r="H62" s="998"/>
      <c r="I62" s="998"/>
      <c r="J62" s="998"/>
      <c r="K62" s="998"/>
      <c r="L62" s="998"/>
      <c r="M62" s="998"/>
      <c r="N62" s="998"/>
      <c r="O62" s="998"/>
      <c r="P62" s="998"/>
      <c r="Q62" s="998"/>
      <c r="R62" s="998"/>
      <c r="S62" s="998"/>
      <c r="T62" s="998"/>
      <c r="U62" s="998"/>
      <c r="V62" s="998"/>
      <c r="W62" s="998"/>
      <c r="X62" s="998"/>
      <c r="Y62" s="998"/>
      <c r="Z62" s="998"/>
      <c r="AA62" s="998"/>
      <c r="AB62" s="998"/>
      <c r="AC62" s="998"/>
      <c r="AD62" s="2001" t="s">
        <v>955</v>
      </c>
      <c r="AE62" s="2001"/>
      <c r="AF62" s="2001"/>
      <c r="AG62" s="2001"/>
      <c r="AH62" s="2001"/>
      <c r="AI62" s="2001"/>
      <c r="AJ62" s="2001"/>
      <c r="AK62" s="2001"/>
      <c r="AL62" s="2001"/>
      <c r="AM62" s="2001"/>
      <c r="AN62" s="2001"/>
      <c r="AO62" s="2001"/>
      <c r="AP62" s="540"/>
      <c r="AR62" s="1654"/>
      <c r="AS62" s="1654"/>
      <c r="AT62" s="1654"/>
      <c r="AU62" s="1654"/>
      <c r="AV62" s="1654"/>
      <c r="AW62" s="1654"/>
      <c r="AX62" s="1654"/>
      <c r="AY62" s="1654"/>
      <c r="AZ62" s="1654"/>
      <c r="BA62" s="1654"/>
      <c r="BB62" s="1654"/>
      <c r="BC62" s="1654"/>
      <c r="BD62" s="1654"/>
      <c r="BE62" s="1654"/>
      <c r="BF62" s="1654"/>
      <c r="BG62" s="1654"/>
      <c r="BH62" s="1654"/>
      <c r="BI62" s="1654"/>
      <c r="BJ62" s="1654"/>
      <c r="BK62" s="1654"/>
      <c r="BL62" s="1654"/>
      <c r="BM62" s="1654"/>
      <c r="BN62" s="1654"/>
      <c r="BO62" s="1654"/>
    </row>
    <row r="63" customFormat="false" ht="14.1" hidden="false" customHeight="true" outlineLevel="0" collapsed="false">
      <c r="A63" s="506"/>
      <c r="B63" s="500"/>
      <c r="C63" s="998" t="s">
        <v>956</v>
      </c>
      <c r="D63" s="998"/>
      <c r="E63" s="998"/>
      <c r="F63" s="998"/>
      <c r="G63" s="998"/>
      <c r="H63" s="998"/>
      <c r="I63" s="998"/>
      <c r="J63" s="998"/>
      <c r="K63" s="998"/>
      <c r="L63" s="998"/>
      <c r="M63" s="998"/>
      <c r="N63" s="1864"/>
      <c r="O63" s="998"/>
      <c r="P63" s="998"/>
      <c r="Q63" s="998"/>
      <c r="R63" s="998"/>
      <c r="S63" s="998"/>
      <c r="T63" s="998"/>
      <c r="U63" s="998"/>
      <c r="V63" s="998"/>
      <c r="W63" s="998"/>
      <c r="X63" s="998"/>
      <c r="Y63" s="998"/>
      <c r="Z63" s="998"/>
      <c r="AA63" s="998"/>
      <c r="AB63" s="998"/>
      <c r="AC63" s="998"/>
      <c r="AD63" s="1868" t="s">
        <v>14</v>
      </c>
      <c r="AE63" s="1581" t="s">
        <v>957</v>
      </c>
      <c r="AF63" s="1581"/>
      <c r="AG63" s="1581"/>
      <c r="AH63" s="1581"/>
      <c r="AI63" s="1581"/>
      <c r="AJ63" s="1581"/>
      <c r="AK63" s="1581"/>
      <c r="AL63" s="1581"/>
      <c r="AM63" s="1581"/>
      <c r="AN63" s="1581"/>
      <c r="AO63" s="1581"/>
      <c r="AP63" s="540"/>
      <c r="AR63" s="1654"/>
      <c r="AS63" s="1654"/>
      <c r="AT63" s="1654"/>
      <c r="AU63" s="1654"/>
      <c r="AV63" s="1654"/>
      <c r="AW63" s="1654"/>
      <c r="AX63" s="1654"/>
      <c r="AY63" s="1654"/>
      <c r="AZ63" s="1654"/>
      <c r="BA63" s="1654"/>
      <c r="BB63" s="1654"/>
      <c r="BC63" s="1654"/>
      <c r="BD63" s="1654"/>
      <c r="BE63" s="1654"/>
      <c r="BF63" s="1654"/>
      <c r="BG63" s="1654"/>
      <c r="BH63" s="1654"/>
      <c r="BI63" s="1654"/>
      <c r="BJ63" s="1654"/>
      <c r="BK63" s="1654"/>
      <c r="BL63" s="1654"/>
      <c r="BM63" s="1654"/>
      <c r="BN63" s="1654"/>
      <c r="BO63" s="1654"/>
    </row>
    <row r="64" customFormat="false" ht="14.1" hidden="false" customHeight="true" outlineLevel="0" collapsed="false">
      <c r="A64" s="506"/>
      <c r="B64" s="500"/>
      <c r="C64" s="998" t="s">
        <v>958</v>
      </c>
      <c r="D64" s="998"/>
      <c r="E64" s="998"/>
      <c r="F64" s="998"/>
      <c r="G64" s="998"/>
      <c r="H64" s="998"/>
      <c r="I64" s="998"/>
      <c r="J64" s="998"/>
      <c r="K64" s="998"/>
      <c r="L64" s="998"/>
      <c r="M64" s="998"/>
      <c r="N64" s="1864"/>
      <c r="O64" s="998"/>
      <c r="P64" s="998"/>
      <c r="Q64" s="998"/>
      <c r="R64" s="998"/>
      <c r="S64" s="998"/>
      <c r="T64" s="998"/>
      <c r="U64" s="998"/>
      <c r="V64" s="998"/>
      <c r="W64" s="998"/>
      <c r="X64" s="998"/>
      <c r="Y64" s="998"/>
      <c r="Z64" s="998"/>
      <c r="AA64" s="998"/>
      <c r="AB64" s="998"/>
      <c r="AC64" s="998"/>
      <c r="AD64" s="1592"/>
      <c r="AE64" s="1581"/>
      <c r="AF64" s="1581"/>
      <c r="AG64" s="1581"/>
      <c r="AH64" s="1581"/>
      <c r="AI64" s="1581"/>
      <c r="AJ64" s="1581"/>
      <c r="AK64" s="1581"/>
      <c r="AL64" s="1581"/>
      <c r="AM64" s="1581"/>
      <c r="AN64" s="1581"/>
      <c r="AO64" s="1581"/>
      <c r="AP64" s="540"/>
      <c r="AR64" s="1654"/>
      <c r="AS64" s="1654"/>
      <c r="AT64" s="1654"/>
      <c r="AU64" s="1654"/>
      <c r="AV64" s="1654"/>
      <c r="AW64" s="1654"/>
      <c r="AX64" s="1654"/>
      <c r="AY64" s="1654"/>
      <c r="AZ64" s="1654"/>
      <c r="BA64" s="1654"/>
      <c r="BB64" s="1654"/>
      <c r="BC64" s="1654"/>
      <c r="BD64" s="1654"/>
      <c r="BE64" s="1654"/>
      <c r="BF64" s="1654"/>
      <c r="BG64" s="1654"/>
      <c r="BH64" s="1654"/>
      <c r="BI64" s="1654"/>
      <c r="BJ64" s="1654"/>
      <c r="BK64" s="1654"/>
      <c r="BL64" s="1654"/>
      <c r="BM64" s="1654"/>
      <c r="BN64" s="1654"/>
      <c r="BO64" s="1654"/>
    </row>
    <row r="65" customFormat="false" ht="13.5" hidden="false" customHeight="true" outlineLevel="0" collapsed="false">
      <c r="A65" s="501"/>
      <c r="B65" s="500"/>
      <c r="C65" s="998" t="s">
        <v>959</v>
      </c>
      <c r="D65" s="998"/>
      <c r="E65" s="998"/>
      <c r="F65" s="998"/>
      <c r="G65" s="998"/>
      <c r="H65" s="998"/>
      <c r="I65" s="998"/>
      <c r="J65" s="998"/>
      <c r="K65" s="998"/>
      <c r="L65" s="998"/>
      <c r="M65" s="998"/>
      <c r="N65" s="1864"/>
      <c r="O65" s="998"/>
      <c r="P65" s="998"/>
      <c r="Q65" s="998"/>
      <c r="R65" s="998"/>
      <c r="S65" s="998"/>
      <c r="T65" s="998"/>
      <c r="U65" s="998"/>
      <c r="V65" s="998"/>
      <c r="W65" s="998"/>
      <c r="X65" s="998"/>
      <c r="Y65" s="998"/>
      <c r="Z65" s="998"/>
      <c r="AA65" s="998"/>
      <c r="AB65" s="998"/>
      <c r="AC65" s="998"/>
      <c r="AD65" s="1592"/>
      <c r="AE65" s="1581"/>
      <c r="AF65" s="1581"/>
      <c r="AG65" s="1581"/>
      <c r="AH65" s="1581"/>
      <c r="AI65" s="1581"/>
      <c r="AJ65" s="1581"/>
      <c r="AK65" s="1581"/>
      <c r="AL65" s="1581"/>
      <c r="AM65" s="1581"/>
      <c r="AN65" s="1581"/>
      <c r="AO65" s="1581"/>
      <c r="AP65" s="540"/>
      <c r="AR65" s="1654"/>
      <c r="AS65" s="1654"/>
      <c r="AT65" s="1654"/>
      <c r="AU65" s="1654"/>
      <c r="AV65" s="1654"/>
      <c r="AW65" s="1654"/>
      <c r="AX65" s="1654"/>
      <c r="AY65" s="1654"/>
      <c r="AZ65" s="1654"/>
      <c r="BA65" s="1654"/>
      <c r="BB65" s="1654"/>
      <c r="BC65" s="1654"/>
      <c r="BD65" s="1654"/>
      <c r="BE65" s="1654"/>
      <c r="BF65" s="1654"/>
      <c r="BG65" s="1654"/>
      <c r="BH65" s="1654"/>
      <c r="BI65" s="1654"/>
      <c r="BJ65" s="1654"/>
      <c r="BK65" s="1654"/>
      <c r="BL65" s="1654"/>
      <c r="BM65" s="1654"/>
      <c r="BN65" s="1654"/>
      <c r="BO65" s="1654"/>
    </row>
    <row r="66" customFormat="false" ht="14.25" hidden="false" customHeight="true" outlineLevel="0" collapsed="false">
      <c r="A66" s="501"/>
      <c r="B66" s="500"/>
      <c r="C66" s="998" t="s">
        <v>960</v>
      </c>
      <c r="D66" s="998"/>
      <c r="E66" s="998"/>
      <c r="F66" s="998"/>
      <c r="G66" s="998"/>
      <c r="H66" s="998"/>
      <c r="I66" s="998"/>
      <c r="J66" s="998"/>
      <c r="K66" s="998"/>
      <c r="L66" s="998"/>
      <c r="M66" s="998"/>
      <c r="N66" s="1864"/>
      <c r="O66" s="998"/>
      <c r="P66" s="998"/>
      <c r="Q66" s="998"/>
      <c r="R66" s="998"/>
      <c r="S66" s="998"/>
      <c r="T66" s="998"/>
      <c r="U66" s="998"/>
      <c r="V66" s="998"/>
      <c r="W66" s="998"/>
      <c r="X66" s="998"/>
      <c r="Y66" s="998"/>
      <c r="Z66" s="998"/>
      <c r="AA66" s="998"/>
      <c r="AB66" s="998"/>
      <c r="AC66" s="998"/>
      <c r="AD66" s="1592"/>
      <c r="AE66" s="1581"/>
      <c r="AF66" s="1581"/>
      <c r="AG66" s="1581"/>
      <c r="AH66" s="1581"/>
      <c r="AI66" s="1581"/>
      <c r="AJ66" s="1581"/>
      <c r="AK66" s="1581"/>
      <c r="AL66" s="1581"/>
      <c r="AM66" s="1581"/>
      <c r="AN66" s="1581"/>
      <c r="AO66" s="1581"/>
      <c r="AP66" s="540"/>
      <c r="AR66" s="1654"/>
      <c r="AS66" s="1654"/>
      <c r="AT66" s="1654"/>
      <c r="AU66" s="1654"/>
      <c r="AV66" s="1654"/>
      <c r="AW66" s="1654"/>
      <c r="AX66" s="1654"/>
      <c r="AY66" s="1654"/>
      <c r="AZ66" s="1654"/>
      <c r="BA66" s="1654"/>
      <c r="BB66" s="1654"/>
      <c r="BC66" s="1654"/>
      <c r="BD66" s="1654"/>
      <c r="BE66" s="1654"/>
      <c r="BF66" s="1654"/>
      <c r="BG66" s="1654"/>
      <c r="BH66" s="1654"/>
      <c r="BI66" s="1654"/>
      <c r="BJ66" s="1654"/>
      <c r="BK66" s="1654"/>
      <c r="BL66" s="1654"/>
      <c r="BM66" s="1654"/>
      <c r="BN66" s="1654"/>
      <c r="BO66" s="1654"/>
    </row>
    <row r="67" customFormat="false" ht="14.25" hidden="false" customHeight="true" outlineLevel="0" collapsed="false">
      <c r="A67" s="501"/>
      <c r="B67" s="500"/>
      <c r="C67" s="998"/>
      <c r="D67" s="998"/>
      <c r="E67" s="998"/>
      <c r="F67" s="998"/>
      <c r="G67" s="998"/>
      <c r="H67" s="998"/>
      <c r="I67" s="998"/>
      <c r="J67" s="998"/>
      <c r="K67" s="998"/>
      <c r="L67" s="998"/>
      <c r="M67" s="998"/>
      <c r="N67" s="1864"/>
      <c r="O67" s="998"/>
      <c r="P67" s="998"/>
      <c r="Q67" s="998"/>
      <c r="R67" s="998"/>
      <c r="S67" s="998"/>
      <c r="T67" s="998"/>
      <c r="U67" s="998"/>
      <c r="V67" s="998"/>
      <c r="W67" s="998"/>
      <c r="X67" s="998"/>
      <c r="Y67" s="998"/>
      <c r="Z67" s="998"/>
      <c r="AA67" s="998"/>
      <c r="AB67" s="998"/>
      <c r="AC67" s="998"/>
      <c r="AD67" s="1592"/>
      <c r="AE67" s="1581"/>
      <c r="AF67" s="1581"/>
      <c r="AG67" s="1581"/>
      <c r="AH67" s="1581"/>
      <c r="AI67" s="1581"/>
      <c r="AJ67" s="1581"/>
      <c r="AK67" s="1581"/>
      <c r="AL67" s="1581"/>
      <c r="AM67" s="1581"/>
      <c r="AN67" s="1581"/>
      <c r="AO67" s="1581"/>
      <c r="AP67" s="540"/>
    </row>
    <row r="68" customFormat="false" ht="14.25" hidden="false" customHeight="true" outlineLevel="0" collapsed="false">
      <c r="A68" s="501"/>
      <c r="B68" s="500"/>
      <c r="C68" s="998" t="s">
        <v>961</v>
      </c>
      <c r="D68" s="998"/>
      <c r="E68" s="998"/>
      <c r="F68" s="998"/>
      <c r="G68" s="998"/>
      <c r="H68" s="998"/>
      <c r="I68" s="998"/>
      <c r="J68" s="998"/>
      <c r="K68" s="998"/>
      <c r="L68" s="998"/>
      <c r="M68" s="998"/>
      <c r="N68" s="1864"/>
      <c r="O68" s="998"/>
      <c r="P68" s="998"/>
      <c r="Q68" s="998"/>
      <c r="R68" s="998"/>
      <c r="S68" s="998"/>
      <c r="T68" s="998"/>
      <c r="U68" s="998"/>
      <c r="V68" s="998"/>
      <c r="W68" s="998"/>
      <c r="X68" s="998"/>
      <c r="Y68" s="998"/>
      <c r="Z68" s="998"/>
      <c r="AA68" s="998"/>
      <c r="AB68" s="998"/>
      <c r="AC68" s="998"/>
      <c r="AD68" s="1592"/>
      <c r="AE68" s="1581"/>
      <c r="AF68" s="1581"/>
      <c r="AG68" s="1581"/>
      <c r="AH68" s="1581"/>
      <c r="AI68" s="1581"/>
      <c r="AJ68" s="1581"/>
      <c r="AK68" s="1581"/>
      <c r="AL68" s="1581"/>
      <c r="AM68" s="1581"/>
      <c r="AN68" s="1581"/>
      <c r="AO68" s="1581"/>
      <c r="AP68" s="540"/>
    </row>
    <row r="69" customFormat="false" ht="14.25" hidden="false" customHeight="true" outlineLevel="0" collapsed="false">
      <c r="A69" s="501"/>
      <c r="B69" s="500"/>
      <c r="C69" s="998"/>
      <c r="D69" s="998"/>
      <c r="E69" s="998"/>
      <c r="F69" s="998"/>
      <c r="G69" s="998"/>
      <c r="H69" s="998"/>
      <c r="I69" s="998"/>
      <c r="J69" s="998"/>
      <c r="K69" s="998"/>
      <c r="L69" s="998"/>
      <c r="M69" s="998"/>
      <c r="N69" s="1864"/>
      <c r="O69" s="998"/>
      <c r="P69" s="998"/>
      <c r="Q69" s="998"/>
      <c r="R69" s="998"/>
      <c r="S69" s="998"/>
      <c r="T69" s="998"/>
      <c r="U69" s="998"/>
      <c r="V69" s="998"/>
      <c r="W69" s="998"/>
      <c r="X69" s="998"/>
      <c r="Y69" s="998"/>
      <c r="Z69" s="998"/>
      <c r="AA69" s="998"/>
      <c r="AB69" s="998"/>
      <c r="AC69" s="998"/>
      <c r="AD69" s="1592"/>
      <c r="AE69" s="1581"/>
      <c r="AF69" s="1581"/>
      <c r="AG69" s="1581"/>
      <c r="AH69" s="1581"/>
      <c r="AI69" s="1581"/>
      <c r="AJ69" s="1581"/>
      <c r="AK69" s="1581"/>
      <c r="AL69" s="1581"/>
      <c r="AM69" s="1581"/>
      <c r="AN69" s="1581"/>
      <c r="AO69" s="1581"/>
      <c r="AP69" s="540"/>
    </row>
    <row r="70" customFormat="false" ht="14.25" hidden="false" customHeight="true" outlineLevel="0" collapsed="false">
      <c r="A70" s="501"/>
      <c r="B70" s="500"/>
      <c r="C70" s="998" t="s">
        <v>962</v>
      </c>
      <c r="D70" s="998"/>
      <c r="E70" s="998"/>
      <c r="F70" s="998"/>
      <c r="G70" s="998"/>
      <c r="H70" s="998"/>
      <c r="I70" s="998"/>
      <c r="J70" s="998"/>
      <c r="K70" s="998"/>
      <c r="L70" s="998"/>
      <c r="M70" s="998"/>
      <c r="N70" s="1864"/>
      <c r="O70" s="998"/>
      <c r="P70" s="998"/>
      <c r="Q70" s="998"/>
      <c r="R70" s="998"/>
      <c r="S70" s="998"/>
      <c r="T70" s="998"/>
      <c r="U70" s="998"/>
      <c r="V70" s="998"/>
      <c r="W70" s="998"/>
      <c r="X70" s="998"/>
      <c r="Y70" s="998"/>
      <c r="Z70" s="998"/>
      <c r="AA70" s="998"/>
      <c r="AB70" s="998"/>
      <c r="AC70" s="998"/>
      <c r="AD70" s="1592"/>
      <c r="AE70" s="1581"/>
      <c r="AF70" s="1581"/>
      <c r="AG70" s="1581"/>
      <c r="AH70" s="1581"/>
      <c r="AI70" s="1581"/>
      <c r="AJ70" s="1581"/>
      <c r="AK70" s="1581"/>
      <c r="AL70" s="1581"/>
      <c r="AM70" s="1581"/>
      <c r="AN70" s="1581"/>
      <c r="AO70" s="1581"/>
      <c r="AP70" s="540"/>
    </row>
    <row r="71" customFormat="false" ht="14.25" hidden="false" customHeight="true" outlineLevel="0" collapsed="false">
      <c r="A71" s="501"/>
      <c r="B71" s="500"/>
      <c r="C71" s="998" t="s">
        <v>963</v>
      </c>
      <c r="D71" s="998"/>
      <c r="E71" s="998"/>
      <c r="F71" s="998"/>
      <c r="G71" s="998"/>
      <c r="H71" s="998"/>
      <c r="I71" s="998"/>
      <c r="J71" s="998"/>
      <c r="K71" s="998"/>
      <c r="L71" s="998"/>
      <c r="M71" s="998"/>
      <c r="N71" s="1864"/>
      <c r="O71" s="998"/>
      <c r="P71" s="998"/>
      <c r="Q71" s="998"/>
      <c r="R71" s="998"/>
      <c r="S71" s="998"/>
      <c r="T71" s="998"/>
      <c r="U71" s="998"/>
      <c r="V71" s="998"/>
      <c r="W71" s="998"/>
      <c r="X71" s="998"/>
      <c r="Y71" s="998"/>
      <c r="Z71" s="998"/>
      <c r="AA71" s="998"/>
      <c r="AB71" s="998"/>
      <c r="AC71" s="998"/>
      <c r="AD71" s="1592"/>
      <c r="AE71" s="1654"/>
      <c r="AF71" s="1654"/>
      <c r="AG71" s="1654"/>
      <c r="AH71" s="1654"/>
      <c r="AI71" s="1654"/>
      <c r="AJ71" s="1654"/>
      <c r="AK71" s="1654"/>
      <c r="AL71" s="1654"/>
      <c r="AM71" s="1654"/>
      <c r="AN71" s="1654"/>
      <c r="AO71" s="2002"/>
      <c r="AP71" s="540"/>
    </row>
    <row r="72" customFormat="false" ht="12.75" hidden="false" customHeight="false" outlineLevel="0" collapsed="false">
      <c r="B72" s="600"/>
      <c r="C72" s="1215"/>
      <c r="D72" s="1215"/>
      <c r="E72" s="1215"/>
      <c r="F72" s="1215"/>
      <c r="G72" s="1215"/>
      <c r="H72" s="1215"/>
      <c r="I72" s="1215"/>
      <c r="J72" s="1215"/>
      <c r="K72" s="1215"/>
      <c r="L72" s="1215"/>
      <c r="M72" s="1215"/>
      <c r="N72" s="1218"/>
      <c r="O72" s="1215"/>
      <c r="P72" s="1215"/>
      <c r="Q72" s="1215"/>
      <c r="R72" s="1215"/>
      <c r="S72" s="1215"/>
      <c r="T72" s="1215"/>
      <c r="U72" s="1215"/>
      <c r="V72" s="1215"/>
      <c r="W72" s="1215"/>
      <c r="X72" s="1215"/>
      <c r="Y72" s="1215"/>
      <c r="Z72" s="1215"/>
      <c r="AA72" s="1215"/>
      <c r="AB72" s="1215"/>
      <c r="AC72" s="1215"/>
      <c r="AD72" s="1216"/>
      <c r="AE72" s="1215"/>
      <c r="AF72" s="1215"/>
      <c r="AG72" s="1215"/>
      <c r="AH72" s="1215"/>
      <c r="AI72" s="1215"/>
      <c r="AJ72" s="1215"/>
      <c r="AK72" s="1215"/>
      <c r="AL72" s="1215"/>
      <c r="AM72" s="1215"/>
      <c r="AN72" s="1215"/>
      <c r="AO72" s="1220"/>
    </row>
    <row r="91" customFormat="false" ht="12" hidden="false" customHeight="false" outlineLevel="0" collapsed="false">
      <c r="B91" s="501"/>
      <c r="C91" s="506"/>
      <c r="D91" s="501"/>
      <c r="E91" s="509"/>
      <c r="F91" s="501"/>
      <c r="G91" s="506"/>
      <c r="H91" s="506"/>
      <c r="I91" s="520"/>
      <c r="J91" s="520"/>
      <c r="K91" s="520"/>
      <c r="L91" s="520"/>
      <c r="M91" s="520"/>
      <c r="N91" s="520"/>
      <c r="O91" s="520"/>
      <c r="P91" s="520"/>
      <c r="Q91" s="520"/>
      <c r="R91" s="520"/>
      <c r="S91" s="520"/>
      <c r="T91" s="520"/>
      <c r="U91" s="520"/>
      <c r="V91" s="520"/>
      <c r="W91" s="520"/>
      <c r="X91" s="520"/>
      <c r="Y91" s="1529"/>
      <c r="Z91" s="501"/>
      <c r="AA91" s="501"/>
      <c r="AB91" s="501"/>
      <c r="AC91" s="501"/>
    </row>
  </sheetData>
  <mergeCells count="52">
    <mergeCell ref="B1:AO1"/>
    <mergeCell ref="AQ1:AT1"/>
    <mergeCell ref="B4:AB4"/>
    <mergeCell ref="AD4:AO4"/>
    <mergeCell ref="Q10:R10"/>
    <mergeCell ref="AE10:AO12"/>
    <mergeCell ref="D16:N16"/>
    <mergeCell ref="O16:P16"/>
    <mergeCell ref="AE20:AO20"/>
    <mergeCell ref="AE21:AO25"/>
    <mergeCell ref="M25:N25"/>
    <mergeCell ref="V25:W25"/>
    <mergeCell ref="C27:AB27"/>
    <mergeCell ref="O28:T28"/>
    <mergeCell ref="AS29:BT36"/>
    <mergeCell ref="E34:Z37"/>
    <mergeCell ref="AS38:BT47"/>
    <mergeCell ref="AE39:AE40"/>
    <mergeCell ref="AF39:AO40"/>
    <mergeCell ref="D40:AB40"/>
    <mergeCell ref="E42:Z43"/>
    <mergeCell ref="AF42:AO43"/>
    <mergeCell ref="AE47:AO47"/>
    <mergeCell ref="AE48:AO56"/>
    <mergeCell ref="D49:J49"/>
    <mergeCell ref="K49:O49"/>
    <mergeCell ref="P49:U49"/>
    <mergeCell ref="V49:Z49"/>
    <mergeCell ref="D50:J50"/>
    <mergeCell ref="K50:O50"/>
    <mergeCell ref="P50:U50"/>
    <mergeCell ref="V50:Z50"/>
    <mergeCell ref="D51:J51"/>
    <mergeCell ref="K51:O51"/>
    <mergeCell ref="P51:U51"/>
    <mergeCell ref="V51:Z51"/>
    <mergeCell ref="D52:J52"/>
    <mergeCell ref="K52:O52"/>
    <mergeCell ref="P52:U52"/>
    <mergeCell ref="V52:Z52"/>
    <mergeCell ref="D53:J53"/>
    <mergeCell ref="K53:O53"/>
    <mergeCell ref="P53:U53"/>
    <mergeCell ref="V53:Z53"/>
    <mergeCell ref="D54:F54"/>
    <mergeCell ref="G54:T54"/>
    <mergeCell ref="V54:Z54"/>
    <mergeCell ref="C56:AB56"/>
    <mergeCell ref="AE59:AO61"/>
    <mergeCell ref="AR60:BO66"/>
    <mergeCell ref="AD62:AO62"/>
    <mergeCell ref="AE63:AO70"/>
  </mergeCells>
  <dataValidations count="1">
    <dataValidation allowBlank="true" operator="between" showDropDown="false" showErrorMessage="true" showInputMessage="true" sqref="Q10:R10 O16:P17" type="list">
      <formula1>"昭和,平成,令和"</formula1>
      <formula2>0</formula2>
    </dataValidation>
  </dataValidations>
  <hyperlinks>
    <hyperlink ref="AQ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2" man="true" max="65535" min="0"/>
  </colBreaks>
  <drawing r:id="rId1"/>
</worksheet>
</file>

<file path=xl/worksheets/sheet16.xml><?xml version="1.0" encoding="utf-8"?>
<worksheet xmlns="http://schemas.openxmlformats.org/spreadsheetml/2006/main" xmlns:r="http://schemas.openxmlformats.org/officeDocument/2006/relationships">
  <sheetPr filterMode="false">
    <tabColor rgb="FFFFCCFF"/>
    <pageSetUpPr fitToPage="false"/>
  </sheetPr>
  <dimension ref="A1:CC128"/>
  <sheetViews>
    <sheetView showFormulas="false" showGridLines="false" showRowColHeaders="true" showZeros="true" rightToLeft="false" tabSelected="false" showOutlineSymbols="true" defaultGridColor="true" view="pageBreakPreview" topLeftCell="A1" colorId="64" zoomScale="85" zoomScaleNormal="85" zoomScalePageLayoutView="85" workbookViewId="0">
      <selection pane="topLeft" activeCell="AT4" activeCellId="0" sqref="AT4"/>
    </sheetView>
  </sheetViews>
  <sheetFormatPr defaultRowHeight="12" zeroHeight="false" outlineLevelRow="0" outlineLevelCol="0"/>
  <cols>
    <col collapsed="false" customWidth="true" hidden="false" outlineLevel="0" max="3" min="1" style="495" width="1.5"/>
    <col collapsed="false" customWidth="true" hidden="false" outlineLevel="0" max="15" min="4" style="495" width="2.37"/>
    <col collapsed="false" customWidth="true" hidden="false" outlineLevel="0" max="16" min="16" style="993" width="2.37"/>
    <col collapsed="false" customWidth="true" hidden="false" outlineLevel="0" max="28" min="17" style="495" width="2.37"/>
    <col collapsed="false" customWidth="true" hidden="false" outlineLevel="0" max="29" min="29" style="495" width="14.75"/>
    <col collapsed="false" customWidth="true" hidden="false" outlineLevel="0" max="32" min="30" style="495" width="2.37"/>
    <col collapsed="false" customWidth="true" hidden="false" outlineLevel="0" max="33" min="33" style="495" width="0.88"/>
    <col collapsed="false" customWidth="true" hidden="false" outlineLevel="0" max="39" min="34" style="495" width="2.37"/>
    <col collapsed="false" customWidth="true" hidden="false" outlineLevel="0" max="40" min="40" style="495" width="2.25"/>
    <col collapsed="false" customWidth="true" hidden="true" outlineLevel="0" max="41" min="41" style="495" width="2.37"/>
    <col collapsed="false" customWidth="true" hidden="false" outlineLevel="0" max="43" min="42" style="495" width="5"/>
    <col collapsed="false" customWidth="true" hidden="false" outlineLevel="0" max="96" min="44" style="495" width="2.37"/>
    <col collapsed="false" customWidth="true" hidden="false" outlineLevel="0" max="1025" min="97" style="495" width="8"/>
  </cols>
  <sheetData>
    <row r="1" customFormat="false" ht="14.1" hidden="false" customHeight="true" outlineLevel="0" collapsed="false">
      <c r="D1" s="496" t="s">
        <v>964</v>
      </c>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554"/>
      <c r="AR1" s="497" t="s">
        <v>231</v>
      </c>
      <c r="AS1" s="497"/>
      <c r="AT1" s="497"/>
      <c r="AU1" s="497"/>
    </row>
    <row r="2" customFormat="false" ht="5.1" hidden="false" customHeight="true" outlineLevel="0" collapsed="false"/>
    <row r="3" customFormat="false" ht="14.1" hidden="false" customHeight="true" outlineLevel="0" collapsed="false">
      <c r="D3" s="1565" t="s">
        <v>898</v>
      </c>
      <c r="E3" s="1565"/>
      <c r="F3" s="1565"/>
      <c r="G3" s="1565"/>
      <c r="H3" s="1565"/>
      <c r="I3" s="1565"/>
      <c r="J3" s="1565"/>
      <c r="K3" s="1565"/>
      <c r="L3" s="1565"/>
      <c r="M3" s="1565"/>
      <c r="N3" s="1565"/>
      <c r="O3" s="1565"/>
      <c r="P3" s="1565"/>
      <c r="Q3" s="1565"/>
      <c r="R3" s="1565"/>
      <c r="S3" s="1565"/>
      <c r="T3" s="1565"/>
      <c r="U3" s="1565"/>
      <c r="V3" s="1565"/>
      <c r="W3" s="1565"/>
      <c r="X3" s="1565"/>
      <c r="Y3" s="1565"/>
      <c r="Z3" s="1565"/>
      <c r="AA3" s="1565"/>
      <c r="AB3" s="1565"/>
      <c r="AC3" s="1565"/>
      <c r="AD3" s="2003" t="s">
        <v>233</v>
      </c>
      <c r="AE3" s="2003"/>
      <c r="AF3" s="2003"/>
      <c r="AG3" s="2003"/>
      <c r="AH3" s="2003"/>
      <c r="AI3" s="2003"/>
      <c r="AJ3" s="2003"/>
      <c r="AK3" s="2003"/>
      <c r="AL3" s="2003"/>
      <c r="AM3" s="2003"/>
      <c r="AN3" s="2003"/>
      <c r="AO3" s="2003"/>
      <c r="AP3" s="2003"/>
      <c r="AQ3" s="1818"/>
      <c r="AR3" s="1461"/>
      <c r="AS3" s="1842"/>
    </row>
    <row r="4" customFormat="false" ht="14.1" hidden="false" customHeight="true" outlineLevel="0" collapsed="false">
      <c r="D4" s="1576"/>
      <c r="E4" s="998"/>
      <c r="F4" s="998"/>
      <c r="G4" s="998"/>
      <c r="H4" s="998"/>
      <c r="I4" s="998"/>
      <c r="J4" s="998"/>
      <c r="K4" s="998"/>
      <c r="L4" s="998"/>
      <c r="M4" s="998"/>
      <c r="N4" s="998"/>
      <c r="O4" s="998"/>
      <c r="P4" s="998"/>
      <c r="Q4" s="998"/>
      <c r="R4" s="998"/>
      <c r="S4" s="998"/>
      <c r="T4" s="998"/>
      <c r="U4" s="998"/>
      <c r="V4" s="998"/>
      <c r="W4" s="998"/>
      <c r="X4" s="998"/>
      <c r="Y4" s="998"/>
      <c r="Z4" s="998"/>
      <c r="AA4" s="998"/>
      <c r="AB4" s="998"/>
      <c r="AC4" s="1582"/>
      <c r="AD4" s="2004"/>
      <c r="AE4" s="2004"/>
      <c r="AF4" s="2004"/>
      <c r="AG4" s="2004"/>
      <c r="AH4" s="2004"/>
      <c r="AI4" s="2004"/>
      <c r="AJ4" s="2004"/>
      <c r="AK4" s="2004"/>
      <c r="AL4" s="2004"/>
      <c r="AM4" s="2004"/>
      <c r="AN4" s="2004"/>
      <c r="AO4" s="2004"/>
      <c r="AP4" s="2004"/>
      <c r="AQ4" s="2005"/>
      <c r="AR4" s="1461"/>
      <c r="AS4" s="1842"/>
    </row>
    <row r="5" customFormat="false" ht="14.25" hidden="false" customHeight="true" outlineLevel="0" collapsed="false">
      <c r="D5" s="2006"/>
      <c r="E5" s="1590" t="s">
        <v>965</v>
      </c>
      <c r="F5" s="1590"/>
      <c r="G5" s="1590"/>
      <c r="H5" s="1590"/>
      <c r="I5" s="1590"/>
      <c r="J5" s="1590"/>
      <c r="K5" s="1590"/>
      <c r="L5" s="1590"/>
      <c r="M5" s="1590"/>
      <c r="N5" s="1590"/>
      <c r="O5" s="1590"/>
      <c r="P5" s="1590"/>
      <c r="Q5" s="1590"/>
      <c r="R5" s="1590"/>
      <c r="S5" s="1590"/>
      <c r="T5" s="1590"/>
      <c r="U5" s="1590"/>
      <c r="V5" s="1590"/>
      <c r="W5" s="1590"/>
      <c r="X5" s="1590"/>
      <c r="Y5" s="1590"/>
      <c r="Z5" s="1590"/>
      <c r="AA5" s="1590"/>
      <c r="AB5" s="998"/>
      <c r="AC5" s="1582"/>
      <c r="AD5" s="1827" t="s">
        <v>966</v>
      </c>
      <c r="AE5" s="1175"/>
      <c r="AF5" s="1175"/>
      <c r="AG5" s="1175"/>
      <c r="AH5" s="1175"/>
      <c r="AI5" s="1175"/>
      <c r="AJ5" s="1175"/>
      <c r="AK5" s="1175"/>
      <c r="AL5" s="1175"/>
      <c r="AM5" s="1175"/>
      <c r="AN5" s="1175"/>
      <c r="AO5" s="1175"/>
      <c r="AP5" s="1599"/>
      <c r="AQ5" s="1175"/>
    </row>
    <row r="6" customFormat="false" ht="13.5" hidden="false" customHeight="false" outlineLevel="0" collapsed="false">
      <c r="D6" s="2006"/>
      <c r="E6" s="1590"/>
      <c r="F6" s="1590"/>
      <c r="G6" s="1590"/>
      <c r="H6" s="1590"/>
      <c r="I6" s="1590"/>
      <c r="J6" s="1590"/>
      <c r="K6" s="1590"/>
      <c r="L6" s="1590"/>
      <c r="M6" s="1590"/>
      <c r="N6" s="1590"/>
      <c r="O6" s="1590"/>
      <c r="P6" s="1590"/>
      <c r="Q6" s="1590"/>
      <c r="R6" s="1590"/>
      <c r="S6" s="1590"/>
      <c r="T6" s="1590"/>
      <c r="U6" s="1590"/>
      <c r="V6" s="1590"/>
      <c r="W6" s="1590"/>
      <c r="X6" s="1590"/>
      <c r="Y6" s="1590"/>
      <c r="Z6" s="1590"/>
      <c r="AA6" s="1590"/>
      <c r="AB6" s="998"/>
      <c r="AC6" s="1582"/>
      <c r="AD6" s="1972" t="s">
        <v>268</v>
      </c>
      <c r="AE6" s="1899" t="s">
        <v>967</v>
      </c>
      <c r="AF6" s="1175"/>
      <c r="AG6" s="1175"/>
      <c r="AH6" s="1175"/>
      <c r="AI6" s="1175"/>
      <c r="AJ6" s="1175"/>
      <c r="AK6" s="1175"/>
      <c r="AL6" s="1175"/>
      <c r="AM6" s="1175"/>
      <c r="AN6" s="1175"/>
      <c r="AO6" s="1175"/>
      <c r="AP6" s="1599"/>
      <c r="AQ6" s="1175"/>
    </row>
    <row r="7" customFormat="false" ht="13.5" hidden="false" customHeight="false" outlineLevel="0" collapsed="false">
      <c r="D7" s="2006"/>
      <c r="E7" s="1967"/>
      <c r="F7" s="1590"/>
      <c r="G7" s="1590"/>
      <c r="H7" s="1590"/>
      <c r="I7" s="1590"/>
      <c r="J7" s="1590"/>
      <c r="K7" s="1590"/>
      <c r="L7" s="1590"/>
      <c r="M7" s="1590"/>
      <c r="N7" s="1590"/>
      <c r="O7" s="1590"/>
      <c r="P7" s="1590"/>
      <c r="Q7" s="1590"/>
      <c r="R7" s="1590"/>
      <c r="S7" s="1590"/>
      <c r="T7" s="1590"/>
      <c r="U7" s="1590"/>
      <c r="V7" s="1590"/>
      <c r="W7" s="1590"/>
      <c r="X7" s="1590"/>
      <c r="Y7" s="1590"/>
      <c r="Z7" s="1590"/>
      <c r="AA7" s="1590"/>
      <c r="AB7" s="998"/>
      <c r="AC7" s="1582"/>
      <c r="AD7" s="998"/>
      <c r="AE7" s="1175"/>
      <c r="AF7" s="1175"/>
      <c r="AG7" s="1175"/>
      <c r="AH7" s="1175"/>
      <c r="AI7" s="1175"/>
      <c r="AJ7" s="1175"/>
      <c r="AK7" s="1175"/>
      <c r="AL7" s="1175"/>
      <c r="AM7" s="1175"/>
      <c r="AN7" s="1175"/>
      <c r="AO7" s="1175"/>
      <c r="AP7" s="1599"/>
      <c r="AQ7" s="1175"/>
    </row>
    <row r="8" customFormat="false" ht="12" hidden="false" customHeight="true" outlineLevel="0" collapsed="false">
      <c r="D8" s="2006"/>
      <c r="E8" s="998"/>
      <c r="F8" s="1590" t="s">
        <v>968</v>
      </c>
      <c r="G8" s="1590"/>
      <c r="H8" s="1590"/>
      <c r="I8" s="1590"/>
      <c r="J8" s="1590"/>
      <c r="K8" s="1590"/>
      <c r="L8" s="1590"/>
      <c r="M8" s="1590"/>
      <c r="N8" s="1590"/>
      <c r="O8" s="1590"/>
      <c r="P8" s="1590"/>
      <c r="Q8" s="1590"/>
      <c r="R8" s="1590"/>
      <c r="S8" s="1590"/>
      <c r="T8" s="1590"/>
      <c r="U8" s="1590"/>
      <c r="V8" s="1590"/>
      <c r="W8" s="1590"/>
      <c r="X8" s="1590"/>
      <c r="Y8" s="1590"/>
      <c r="Z8" s="1590"/>
      <c r="AA8" s="1590"/>
      <c r="AB8" s="998"/>
      <c r="AC8" s="1582"/>
      <c r="AD8" s="998"/>
      <c r="AE8" s="1175"/>
      <c r="AF8" s="1175"/>
      <c r="AG8" s="1175"/>
      <c r="AH8" s="1175"/>
      <c r="AI8" s="1175"/>
      <c r="AJ8" s="1175"/>
      <c r="AK8" s="1175"/>
      <c r="AL8" s="1175"/>
      <c r="AM8" s="1175"/>
      <c r="AN8" s="1175"/>
      <c r="AO8" s="1175"/>
      <c r="AP8" s="1599"/>
      <c r="AQ8" s="1175"/>
    </row>
    <row r="9" customFormat="false" ht="13.5" hidden="false" customHeight="false" outlineLevel="0" collapsed="false">
      <c r="D9" s="2006"/>
      <c r="E9" s="1967"/>
      <c r="F9" s="1590"/>
      <c r="G9" s="1590" t="s">
        <v>969</v>
      </c>
      <c r="H9" s="1590"/>
      <c r="I9" s="1590"/>
      <c r="J9" s="1590"/>
      <c r="K9" s="1590"/>
      <c r="L9" s="1590"/>
      <c r="M9" s="1590"/>
      <c r="N9" s="1590"/>
      <c r="O9" s="1590"/>
      <c r="P9" s="1590"/>
      <c r="Q9" s="1590"/>
      <c r="R9" s="1590"/>
      <c r="S9" s="1590"/>
      <c r="T9" s="1590"/>
      <c r="U9" s="1590"/>
      <c r="V9" s="1590"/>
      <c r="W9" s="1590"/>
      <c r="X9" s="1590"/>
      <c r="Y9" s="1590"/>
      <c r="Z9" s="1590"/>
      <c r="AA9" s="1590"/>
      <c r="AB9" s="998"/>
      <c r="AC9" s="1582"/>
      <c r="AD9" s="995"/>
      <c r="AE9" s="1175"/>
      <c r="AF9" s="1175"/>
      <c r="AG9" s="1175"/>
      <c r="AH9" s="1175"/>
      <c r="AI9" s="1175"/>
      <c r="AJ9" s="1175"/>
      <c r="AK9" s="1175"/>
      <c r="AL9" s="1175"/>
      <c r="AM9" s="1175"/>
      <c r="AN9" s="1175"/>
      <c r="AO9" s="1175"/>
      <c r="AP9" s="1599"/>
      <c r="AQ9" s="1175"/>
    </row>
    <row r="10" customFormat="false" ht="13.5" hidden="false" customHeight="false" outlineLevel="0" collapsed="false">
      <c r="D10" s="2006"/>
      <c r="E10" s="1967"/>
      <c r="F10" s="1590"/>
      <c r="G10" s="1590"/>
      <c r="H10" s="1590"/>
      <c r="I10" s="1590"/>
      <c r="J10" s="1590"/>
      <c r="K10" s="1590"/>
      <c r="L10" s="1590"/>
      <c r="M10" s="1590"/>
      <c r="N10" s="1590"/>
      <c r="O10" s="1590"/>
      <c r="P10" s="1590"/>
      <c r="Q10" s="1590"/>
      <c r="R10" s="1590"/>
      <c r="S10" s="1590"/>
      <c r="T10" s="1590"/>
      <c r="U10" s="1590"/>
      <c r="V10" s="1590"/>
      <c r="W10" s="1590"/>
      <c r="X10" s="1590"/>
      <c r="Y10" s="1590"/>
      <c r="Z10" s="1590"/>
      <c r="AA10" s="1590"/>
      <c r="AB10" s="998"/>
      <c r="AC10" s="1582"/>
      <c r="AD10" s="995"/>
      <c r="AE10" s="995"/>
      <c r="AF10" s="1899"/>
      <c r="AG10" s="1899"/>
      <c r="AH10" s="1899"/>
      <c r="AI10" s="1899"/>
      <c r="AJ10" s="1899"/>
      <c r="AK10" s="1899"/>
      <c r="AL10" s="1899"/>
      <c r="AM10" s="1899"/>
      <c r="AN10" s="1899"/>
      <c r="AO10" s="1899"/>
      <c r="AP10" s="1660"/>
      <c r="AQ10" s="998"/>
    </row>
    <row r="11" customFormat="false" ht="14.25" hidden="false" customHeight="false" outlineLevel="0" collapsed="false">
      <c r="D11" s="2006"/>
      <c r="E11" s="1590" t="s">
        <v>970</v>
      </c>
      <c r="F11" s="998"/>
      <c r="G11" s="1181"/>
      <c r="H11" s="1181"/>
      <c r="I11" s="1181"/>
      <c r="J11" s="1181"/>
      <c r="K11" s="1181"/>
      <c r="L11" s="1181"/>
      <c r="M11" s="1181"/>
      <c r="N11" s="1181"/>
      <c r="O11" s="1181"/>
      <c r="P11" s="1181"/>
      <c r="Q11" s="1181"/>
      <c r="R11" s="1181"/>
      <c r="S11" s="1181"/>
      <c r="T11" s="1181"/>
      <c r="U11" s="1181"/>
      <c r="V11" s="998"/>
      <c r="W11" s="998"/>
      <c r="X11" s="1943"/>
      <c r="Y11" s="998"/>
      <c r="Z11" s="998"/>
      <c r="AA11" s="1181"/>
      <c r="AB11" s="998"/>
      <c r="AC11" s="1582"/>
      <c r="AD11" s="1972"/>
      <c r="AE11" s="1899"/>
      <c r="AF11" s="1899"/>
      <c r="AG11" s="1899"/>
      <c r="AH11" s="1899"/>
      <c r="AI11" s="1899"/>
      <c r="AJ11" s="1899"/>
      <c r="AK11" s="1899"/>
      <c r="AL11" s="1899"/>
      <c r="AM11" s="1899"/>
      <c r="AN11" s="1899"/>
      <c r="AO11" s="1899"/>
      <c r="AP11" s="1660"/>
      <c r="AQ11" s="998"/>
    </row>
    <row r="12" customFormat="false" ht="14.25" hidden="false" customHeight="false" outlineLevel="0" collapsed="false">
      <c r="D12" s="2006"/>
      <c r="E12" s="1590" t="s">
        <v>971</v>
      </c>
      <c r="F12" s="1590"/>
      <c r="G12" s="1590"/>
      <c r="H12" s="1590"/>
      <c r="I12" s="1590"/>
      <c r="J12" s="1590"/>
      <c r="K12" s="1590"/>
      <c r="L12" s="1181"/>
      <c r="M12" s="1181"/>
      <c r="N12" s="1181"/>
      <c r="O12" s="1181"/>
      <c r="P12" s="1181"/>
      <c r="Q12" s="1181"/>
      <c r="R12" s="1181"/>
      <c r="S12" s="1590"/>
      <c r="T12" s="1779"/>
      <c r="U12" s="1779"/>
      <c r="V12" s="1780"/>
      <c r="W12" s="1781"/>
      <c r="X12" s="1781"/>
      <c r="Y12" s="1590"/>
      <c r="Z12" s="1590"/>
      <c r="AA12" s="1590"/>
      <c r="AB12" s="998"/>
      <c r="AC12" s="1582"/>
      <c r="AD12" s="1868" t="s">
        <v>972</v>
      </c>
      <c r="AE12" s="1899"/>
      <c r="AF12" s="1899"/>
      <c r="AG12" s="1899"/>
      <c r="AH12" s="1899"/>
      <c r="AI12" s="1899"/>
      <c r="AJ12" s="1899"/>
      <c r="AK12" s="1899"/>
      <c r="AL12" s="1899"/>
      <c r="AM12" s="1899"/>
      <c r="AN12" s="1899"/>
      <c r="AO12" s="1899"/>
      <c r="AP12" s="1660"/>
      <c r="AQ12" s="998"/>
    </row>
    <row r="13" customFormat="false" ht="13.5" hidden="false" customHeight="false" outlineLevel="0" collapsed="false">
      <c r="D13" s="2006"/>
      <c r="E13" s="1590"/>
      <c r="F13" s="1181"/>
      <c r="G13" s="1181"/>
      <c r="H13" s="1181"/>
      <c r="I13" s="1181"/>
      <c r="J13" s="1181"/>
      <c r="K13" s="1181"/>
      <c r="L13" s="1181"/>
      <c r="M13" s="1181"/>
      <c r="N13" s="1181"/>
      <c r="O13" s="1181"/>
      <c r="P13" s="1181"/>
      <c r="Q13" s="1181"/>
      <c r="R13" s="1181"/>
      <c r="S13" s="1181"/>
      <c r="T13" s="1181"/>
      <c r="U13" s="998"/>
      <c r="V13" s="998"/>
      <c r="W13" s="1181"/>
      <c r="X13" s="998"/>
      <c r="Y13" s="998"/>
      <c r="Z13" s="998"/>
      <c r="AA13" s="1590"/>
      <c r="AB13" s="998"/>
      <c r="AC13" s="1582"/>
      <c r="AD13" s="1972" t="s">
        <v>268</v>
      </c>
      <c r="AE13" s="1944" t="s">
        <v>973</v>
      </c>
      <c r="AF13" s="2007"/>
      <c r="AG13" s="2007"/>
      <c r="AH13" s="2007"/>
      <c r="AI13" s="2007"/>
      <c r="AJ13" s="2007"/>
      <c r="AK13" s="2007"/>
      <c r="AL13" s="2007"/>
      <c r="AM13" s="2007"/>
      <c r="AN13" s="2007"/>
      <c r="AO13" s="2007"/>
      <c r="AP13" s="1660"/>
      <c r="AQ13" s="998"/>
    </row>
    <row r="14" customFormat="false" ht="13.5" hidden="false" customHeight="true" outlineLevel="0" collapsed="false">
      <c r="D14" s="2006"/>
      <c r="E14" s="1590"/>
      <c r="F14" s="1181"/>
      <c r="G14" s="1181"/>
      <c r="H14" s="1181"/>
      <c r="I14" s="1181"/>
      <c r="J14" s="1181"/>
      <c r="K14" s="1181"/>
      <c r="L14" s="1181"/>
      <c r="M14" s="1181"/>
      <c r="N14" s="1181"/>
      <c r="O14" s="1181"/>
      <c r="P14" s="1181"/>
      <c r="Q14" s="1181"/>
      <c r="R14" s="1181"/>
      <c r="S14" s="1181"/>
      <c r="T14" s="1181"/>
      <c r="U14" s="998"/>
      <c r="V14" s="998"/>
      <c r="W14" s="1181"/>
      <c r="X14" s="998"/>
      <c r="Y14" s="998"/>
      <c r="Z14" s="998"/>
      <c r="AA14" s="1590"/>
      <c r="AB14" s="998"/>
      <c r="AC14" s="1582"/>
      <c r="AD14" s="1949"/>
      <c r="AE14" s="1777" t="s">
        <v>974</v>
      </c>
      <c r="AF14" s="1777"/>
      <c r="AG14" s="1777"/>
      <c r="AH14" s="1777"/>
      <c r="AI14" s="1777"/>
      <c r="AJ14" s="1777"/>
      <c r="AK14" s="1777"/>
      <c r="AL14" s="1777"/>
      <c r="AM14" s="1777"/>
      <c r="AN14" s="1777"/>
      <c r="AO14" s="1777"/>
      <c r="AP14" s="1777"/>
      <c r="AQ14" s="1189"/>
      <c r="AT14" s="1831"/>
      <c r="AU14" s="2008" t="s">
        <v>975</v>
      </c>
      <c r="AV14" s="1832"/>
      <c r="AW14" s="1832"/>
      <c r="AX14" s="1832"/>
      <c r="AY14" s="1832"/>
      <c r="AZ14" s="1832"/>
      <c r="BA14" s="1832"/>
      <c r="BB14" s="1832"/>
      <c r="BC14" s="1832"/>
      <c r="BD14" s="1832"/>
      <c r="BE14" s="1832"/>
      <c r="BF14" s="1832"/>
      <c r="BG14" s="1832"/>
      <c r="BH14" s="1832"/>
      <c r="BI14" s="1832"/>
      <c r="BJ14" s="1832"/>
      <c r="BK14" s="1832"/>
      <c r="BL14" s="1832"/>
      <c r="BM14" s="1832"/>
      <c r="BN14" s="1832"/>
      <c r="BO14" s="1832"/>
      <c r="BP14" s="1832"/>
      <c r="BQ14" s="1832"/>
      <c r="BR14" s="1832"/>
      <c r="BS14" s="1832"/>
      <c r="BT14" s="1832"/>
      <c r="BU14" s="1832"/>
      <c r="BV14" s="1833"/>
    </row>
    <row r="15" customFormat="false" ht="14.25" hidden="false" customHeight="true" outlineLevel="0" collapsed="false">
      <c r="D15" s="2006"/>
      <c r="E15" s="1590"/>
      <c r="F15" s="1590" t="s">
        <v>976</v>
      </c>
      <c r="G15" s="1181"/>
      <c r="H15" s="1590"/>
      <c r="I15" s="1590"/>
      <c r="J15" s="1590"/>
      <c r="K15" s="1590"/>
      <c r="L15" s="1181"/>
      <c r="M15" s="998"/>
      <c r="N15" s="998"/>
      <c r="O15" s="1617" t="s">
        <v>977</v>
      </c>
      <c r="P15" s="1865"/>
      <c r="Q15" s="1865"/>
      <c r="R15" s="1941" t="s">
        <v>978</v>
      </c>
      <c r="S15" s="1617"/>
      <c r="T15" s="1759"/>
      <c r="U15" s="1590" t="s">
        <v>979</v>
      </c>
      <c r="V15" s="1759"/>
      <c r="W15" s="998"/>
      <c r="X15" s="1940"/>
      <c r="Y15" s="1940"/>
      <c r="Z15" s="1941" t="s">
        <v>22</v>
      </c>
      <c r="AA15" s="1181"/>
      <c r="AB15" s="998"/>
      <c r="AC15" s="1582"/>
      <c r="AD15" s="1949"/>
      <c r="AE15" s="1777"/>
      <c r="AF15" s="1777"/>
      <c r="AG15" s="1777"/>
      <c r="AH15" s="1777"/>
      <c r="AI15" s="1777"/>
      <c r="AJ15" s="1777"/>
      <c r="AK15" s="1777"/>
      <c r="AL15" s="1777"/>
      <c r="AM15" s="1777"/>
      <c r="AN15" s="1777"/>
      <c r="AO15" s="1777"/>
      <c r="AP15" s="1777"/>
      <c r="AQ15" s="1189"/>
      <c r="AT15" s="2009" t="s">
        <v>268</v>
      </c>
      <c r="AU15" s="2010" t="s">
        <v>980</v>
      </c>
      <c r="AV15" s="2010"/>
      <c r="AW15" s="2010"/>
      <c r="AX15" s="2010"/>
      <c r="AY15" s="2010"/>
      <c r="AZ15" s="2010"/>
      <c r="BA15" s="2010"/>
      <c r="BB15" s="2010"/>
      <c r="BC15" s="2010"/>
      <c r="BD15" s="2010"/>
      <c r="BE15" s="2010"/>
      <c r="BF15" s="2010"/>
      <c r="BG15" s="2010"/>
      <c r="BH15" s="2010"/>
      <c r="BI15" s="2010"/>
      <c r="BJ15" s="2010"/>
      <c r="BK15" s="2010"/>
      <c r="BL15" s="2010"/>
      <c r="BM15" s="2010"/>
      <c r="BN15" s="2010"/>
      <c r="BO15" s="2010"/>
      <c r="BP15" s="2010"/>
      <c r="BQ15" s="2010"/>
      <c r="BR15" s="2010"/>
      <c r="BS15" s="2010"/>
      <c r="BT15" s="2010"/>
      <c r="BU15" s="2010"/>
      <c r="BV15" s="2010"/>
    </row>
    <row r="16" customFormat="false" ht="14.25" hidden="false" customHeight="false" outlineLevel="0" collapsed="false">
      <c r="D16" s="1576"/>
      <c r="E16" s="1590" t="s">
        <v>981</v>
      </c>
      <c r="F16" s="1590"/>
      <c r="G16" s="1590"/>
      <c r="H16" s="1590"/>
      <c r="I16" s="1590"/>
      <c r="J16" s="1590"/>
      <c r="K16" s="1590"/>
      <c r="L16" s="1590"/>
      <c r="M16" s="1590"/>
      <c r="N16" s="1590"/>
      <c r="O16" s="1590"/>
      <c r="P16" s="1590"/>
      <c r="Q16" s="1590"/>
      <c r="R16" s="1590"/>
      <c r="S16" s="1590"/>
      <c r="T16" s="1590"/>
      <c r="U16" s="1590"/>
      <c r="V16" s="1590"/>
      <c r="W16" s="1590"/>
      <c r="X16" s="1590"/>
      <c r="Y16" s="1181"/>
      <c r="Z16" s="1181"/>
      <c r="AA16" s="998"/>
      <c r="AB16" s="998"/>
      <c r="AC16" s="998"/>
      <c r="AD16" s="1949"/>
      <c r="AE16" s="1777"/>
      <c r="AF16" s="1777"/>
      <c r="AG16" s="1777"/>
      <c r="AH16" s="1777"/>
      <c r="AI16" s="1777"/>
      <c r="AJ16" s="1777"/>
      <c r="AK16" s="1777"/>
      <c r="AL16" s="1777"/>
      <c r="AM16" s="1777"/>
      <c r="AN16" s="1777"/>
      <c r="AO16" s="1777"/>
      <c r="AP16" s="1777"/>
      <c r="AQ16" s="1189"/>
      <c r="AT16" s="2011"/>
      <c r="AU16" s="2010"/>
      <c r="AV16" s="2010"/>
      <c r="AW16" s="2010"/>
      <c r="AX16" s="2010"/>
      <c r="AY16" s="2010"/>
      <c r="AZ16" s="2010"/>
      <c r="BA16" s="2010"/>
      <c r="BB16" s="2010"/>
      <c r="BC16" s="2010"/>
      <c r="BD16" s="2010"/>
      <c r="BE16" s="2010"/>
      <c r="BF16" s="2010"/>
      <c r="BG16" s="2010"/>
      <c r="BH16" s="2010"/>
      <c r="BI16" s="2010"/>
      <c r="BJ16" s="2010"/>
      <c r="BK16" s="2010"/>
      <c r="BL16" s="2010"/>
      <c r="BM16" s="2010"/>
      <c r="BN16" s="2010"/>
      <c r="BO16" s="2010"/>
      <c r="BP16" s="2010"/>
      <c r="BQ16" s="2010"/>
      <c r="BR16" s="2010"/>
      <c r="BS16" s="2010"/>
      <c r="BT16" s="2010"/>
      <c r="BU16" s="2010"/>
      <c r="BV16" s="2010"/>
    </row>
    <row r="17" customFormat="false" ht="14.25" hidden="false" customHeight="true" outlineLevel="0" collapsed="false">
      <c r="D17" s="1593"/>
      <c r="E17" s="998"/>
      <c r="F17" s="1590"/>
      <c r="G17" s="1590"/>
      <c r="H17" s="1590"/>
      <c r="I17" s="1590"/>
      <c r="J17" s="1590"/>
      <c r="K17" s="1590"/>
      <c r="L17" s="1590"/>
      <c r="M17" s="1590"/>
      <c r="N17" s="1590"/>
      <c r="O17" s="1590"/>
      <c r="P17" s="1590"/>
      <c r="Q17" s="1590"/>
      <c r="R17" s="1590"/>
      <c r="S17" s="1779"/>
      <c r="T17" s="1779"/>
      <c r="U17" s="1780"/>
      <c r="V17" s="1781"/>
      <c r="W17" s="1781"/>
      <c r="X17" s="1590"/>
      <c r="Y17" s="1590"/>
      <c r="Z17" s="1590"/>
      <c r="AA17" s="998"/>
      <c r="AB17" s="998"/>
      <c r="AC17" s="2012"/>
      <c r="AD17" s="1827" t="s">
        <v>982</v>
      </c>
      <c r="AE17" s="1844"/>
      <c r="AF17" s="2007"/>
      <c r="AG17" s="2007"/>
      <c r="AH17" s="2007"/>
      <c r="AI17" s="2007"/>
      <c r="AJ17" s="2007"/>
      <c r="AK17" s="2007"/>
      <c r="AL17" s="2007"/>
      <c r="AM17" s="2007"/>
      <c r="AN17" s="2007"/>
      <c r="AO17" s="998"/>
      <c r="AP17" s="1660"/>
      <c r="AQ17" s="998"/>
      <c r="AT17" s="2009" t="s">
        <v>268</v>
      </c>
      <c r="AU17" s="2013" t="s">
        <v>983</v>
      </c>
      <c r="AV17" s="2013"/>
      <c r="AW17" s="2013"/>
      <c r="AX17" s="2013"/>
      <c r="AY17" s="2013"/>
      <c r="AZ17" s="2013"/>
      <c r="BA17" s="2013"/>
      <c r="BB17" s="2013"/>
      <c r="BC17" s="2013"/>
      <c r="BD17" s="2013"/>
      <c r="BE17" s="2013"/>
      <c r="BF17" s="2013"/>
      <c r="BG17" s="2013"/>
      <c r="BH17" s="2013"/>
      <c r="BI17" s="2013"/>
      <c r="BJ17" s="2013"/>
      <c r="BK17" s="2013"/>
      <c r="BL17" s="2013"/>
      <c r="BM17" s="2013"/>
      <c r="BN17" s="2013"/>
      <c r="BO17" s="2013"/>
      <c r="BP17" s="2013"/>
      <c r="BQ17" s="2013"/>
      <c r="BR17" s="2013"/>
      <c r="BS17" s="2013"/>
      <c r="BT17" s="2013"/>
      <c r="BU17" s="2013"/>
      <c r="BV17" s="2013"/>
    </row>
    <row r="18" customFormat="false" ht="13.5" hidden="false" customHeight="true" outlineLevel="0" collapsed="false">
      <c r="D18" s="1593"/>
      <c r="E18" s="998" t="s">
        <v>984</v>
      </c>
      <c r="F18" s="998"/>
      <c r="G18" s="1590"/>
      <c r="H18" s="1590"/>
      <c r="I18" s="1590"/>
      <c r="J18" s="1590"/>
      <c r="K18" s="1590"/>
      <c r="L18" s="1590"/>
      <c r="M18" s="1590"/>
      <c r="N18" s="1590"/>
      <c r="O18" s="1590"/>
      <c r="P18" s="1590"/>
      <c r="Q18" s="1590"/>
      <c r="R18" s="1590"/>
      <c r="S18" s="1779"/>
      <c r="T18" s="1779"/>
      <c r="U18" s="1780"/>
      <c r="V18" s="1781"/>
      <c r="W18" s="1781"/>
      <c r="X18" s="1590"/>
      <c r="Y18" s="1590"/>
      <c r="Z18" s="1590"/>
      <c r="AA18" s="998"/>
      <c r="AB18" s="998"/>
      <c r="AC18" s="2012"/>
      <c r="AD18" s="1592" t="s">
        <v>268</v>
      </c>
      <c r="AE18" s="1980" t="s">
        <v>975</v>
      </c>
      <c r="AF18" s="1153"/>
      <c r="AG18" s="1153"/>
      <c r="AH18" s="1153"/>
      <c r="AI18" s="1153"/>
      <c r="AJ18" s="1153"/>
      <c r="AK18" s="1153"/>
      <c r="AL18" s="1153"/>
      <c r="AM18" s="1153"/>
      <c r="AN18" s="1153"/>
      <c r="AO18" s="1153"/>
      <c r="AP18" s="1783"/>
      <c r="AQ18" s="1153"/>
      <c r="AT18" s="2011"/>
      <c r="AU18" s="2013"/>
      <c r="AV18" s="2013"/>
      <c r="AW18" s="2013"/>
      <c r="AX18" s="2013"/>
      <c r="AY18" s="2013"/>
      <c r="AZ18" s="2013"/>
      <c r="BA18" s="2013"/>
      <c r="BB18" s="2013"/>
      <c r="BC18" s="2013"/>
      <c r="BD18" s="2013"/>
      <c r="BE18" s="2013"/>
      <c r="BF18" s="2013"/>
      <c r="BG18" s="2013"/>
      <c r="BH18" s="2013"/>
      <c r="BI18" s="2013"/>
      <c r="BJ18" s="2013"/>
      <c r="BK18" s="2013"/>
      <c r="BL18" s="2013"/>
      <c r="BM18" s="2013"/>
      <c r="BN18" s="2013"/>
      <c r="BO18" s="2013"/>
      <c r="BP18" s="2013"/>
      <c r="BQ18" s="2013"/>
      <c r="BR18" s="2013"/>
      <c r="BS18" s="2013"/>
      <c r="BT18" s="2013"/>
      <c r="BU18" s="2013"/>
      <c r="BV18" s="2013"/>
    </row>
    <row r="19" customFormat="false" ht="12" hidden="false" customHeight="false" outlineLevel="0" collapsed="false">
      <c r="D19" s="1576"/>
      <c r="E19" s="1590" t="s">
        <v>985</v>
      </c>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181"/>
      <c r="AB19" s="1759"/>
      <c r="AC19" s="998"/>
      <c r="AD19" s="2014"/>
      <c r="AE19" s="2015" t="s">
        <v>986</v>
      </c>
      <c r="AF19" s="2015"/>
      <c r="AG19" s="2015"/>
      <c r="AH19" s="2015"/>
      <c r="AI19" s="2015"/>
      <c r="AJ19" s="2015"/>
      <c r="AK19" s="2015"/>
      <c r="AL19" s="2015"/>
      <c r="AM19" s="2015"/>
      <c r="AN19" s="2015"/>
      <c r="AO19" s="2015"/>
      <c r="AP19" s="2015"/>
      <c r="AQ19" s="2016"/>
      <c r="AT19" s="1934"/>
      <c r="AU19" s="2013"/>
      <c r="AV19" s="2013"/>
      <c r="AW19" s="2013"/>
      <c r="AX19" s="2013"/>
      <c r="AY19" s="2013"/>
      <c r="AZ19" s="2013"/>
      <c r="BA19" s="2013"/>
      <c r="BB19" s="2013"/>
      <c r="BC19" s="2013"/>
      <c r="BD19" s="2013"/>
      <c r="BE19" s="2013"/>
      <c r="BF19" s="2013"/>
      <c r="BG19" s="2013"/>
      <c r="BH19" s="2013"/>
      <c r="BI19" s="2013"/>
      <c r="BJ19" s="2013"/>
      <c r="BK19" s="2013"/>
      <c r="BL19" s="2013"/>
      <c r="BM19" s="2013"/>
      <c r="BN19" s="2013"/>
      <c r="BO19" s="2013"/>
      <c r="BP19" s="2013"/>
      <c r="BQ19" s="2013"/>
      <c r="BR19" s="2013"/>
      <c r="BS19" s="2013"/>
      <c r="BT19" s="2013"/>
      <c r="BU19" s="2013"/>
      <c r="BV19" s="2013"/>
    </row>
    <row r="20" customFormat="false" ht="12" hidden="false" customHeight="false" outlineLevel="0" collapsed="false">
      <c r="D20" s="2017"/>
      <c r="E20" s="1590"/>
      <c r="F20" s="1968"/>
      <c r="G20" s="1968"/>
      <c r="H20" s="1968"/>
      <c r="I20" s="1968"/>
      <c r="J20" s="1968"/>
      <c r="K20" s="1968"/>
      <c r="L20" s="1968"/>
      <c r="M20" s="1968"/>
      <c r="N20" s="1968"/>
      <c r="O20" s="1968"/>
      <c r="P20" s="1968"/>
      <c r="Q20" s="1968"/>
      <c r="R20" s="1968"/>
      <c r="S20" s="1968"/>
      <c r="T20" s="1968"/>
      <c r="U20" s="1968"/>
      <c r="V20" s="1968"/>
      <c r="W20" s="1968"/>
      <c r="X20" s="1968"/>
      <c r="Y20" s="1968"/>
      <c r="Z20" s="1968"/>
      <c r="AA20" s="1968"/>
      <c r="AB20" s="1759"/>
      <c r="AC20" s="998"/>
      <c r="AD20" s="1592"/>
      <c r="AE20" s="2015" t="s">
        <v>987</v>
      </c>
      <c r="AF20" s="2015"/>
      <c r="AG20" s="2015"/>
      <c r="AH20" s="2015"/>
      <c r="AI20" s="2015"/>
      <c r="AJ20" s="2015"/>
      <c r="AK20" s="2015"/>
      <c r="AL20" s="2015"/>
      <c r="AM20" s="2015"/>
      <c r="AN20" s="2015"/>
      <c r="AO20" s="2015"/>
      <c r="AP20" s="2015"/>
      <c r="AQ20" s="2016"/>
    </row>
    <row r="21" customFormat="false" ht="12" hidden="false" customHeight="false" outlineLevel="0" collapsed="false">
      <c r="D21" s="2017"/>
      <c r="E21" s="1590"/>
      <c r="F21" s="1968"/>
      <c r="G21" s="1968"/>
      <c r="H21" s="1968"/>
      <c r="I21" s="1968"/>
      <c r="J21" s="1968"/>
      <c r="K21" s="1968"/>
      <c r="L21" s="1968"/>
      <c r="M21" s="1968"/>
      <c r="N21" s="1968"/>
      <c r="O21" s="1968"/>
      <c r="P21" s="1968"/>
      <c r="Q21" s="1968"/>
      <c r="R21" s="1968"/>
      <c r="S21" s="1968"/>
      <c r="T21" s="1968"/>
      <c r="U21" s="1968"/>
      <c r="V21" s="1968"/>
      <c r="W21" s="1968"/>
      <c r="X21" s="1968"/>
      <c r="Y21" s="1968"/>
      <c r="Z21" s="1968"/>
      <c r="AA21" s="1968"/>
      <c r="AB21" s="1759"/>
      <c r="AC21" s="998"/>
      <c r="AD21" s="2014"/>
      <c r="AE21" s="1189"/>
      <c r="AF21" s="1189"/>
      <c r="AG21" s="1189"/>
      <c r="AH21" s="1189"/>
      <c r="AI21" s="1189"/>
      <c r="AJ21" s="1189"/>
      <c r="AK21" s="1189"/>
      <c r="AL21" s="1189"/>
      <c r="AM21" s="1189"/>
      <c r="AN21" s="1189"/>
      <c r="AO21" s="1189"/>
      <c r="AP21" s="1660"/>
      <c r="AQ21" s="998"/>
    </row>
    <row r="22" customFormat="false" ht="14.25" hidden="false" customHeight="true" outlineLevel="0" collapsed="false">
      <c r="D22" s="2017"/>
      <c r="E22" s="1590"/>
      <c r="F22" s="1968"/>
      <c r="G22" s="1968"/>
      <c r="H22" s="1968"/>
      <c r="I22" s="1968"/>
      <c r="J22" s="1968"/>
      <c r="K22" s="1968"/>
      <c r="L22" s="1968"/>
      <c r="M22" s="1968"/>
      <c r="N22" s="1968"/>
      <c r="O22" s="1968"/>
      <c r="P22" s="1968"/>
      <c r="Q22" s="1968"/>
      <c r="R22" s="1968"/>
      <c r="S22" s="1968"/>
      <c r="T22" s="1968"/>
      <c r="U22" s="1968"/>
      <c r="V22" s="1968"/>
      <c r="W22" s="1968"/>
      <c r="X22" s="1968"/>
      <c r="Y22" s="1968"/>
      <c r="Z22" s="1968"/>
      <c r="AA22" s="1968"/>
      <c r="AB22" s="1759"/>
      <c r="AC22" s="998"/>
      <c r="AD22" s="1592"/>
      <c r="AE22" s="998"/>
      <c r="AF22" s="998"/>
      <c r="AG22" s="998"/>
      <c r="AH22" s="998"/>
      <c r="AI22" s="998"/>
      <c r="AJ22" s="998"/>
      <c r="AK22" s="998"/>
      <c r="AL22" s="998"/>
      <c r="AM22" s="998"/>
      <c r="AN22" s="998"/>
      <c r="AO22" s="998"/>
      <c r="AP22" s="1660"/>
      <c r="AQ22" s="998"/>
    </row>
    <row r="23" customFormat="false" ht="14.25" hidden="false" customHeight="false" outlineLevel="0" collapsed="false">
      <c r="D23" s="1593"/>
      <c r="E23" s="1590" t="s">
        <v>988</v>
      </c>
      <c r="F23" s="998"/>
      <c r="G23" s="1590"/>
      <c r="H23" s="1590"/>
      <c r="I23" s="1590"/>
      <c r="J23" s="1590"/>
      <c r="K23" s="1590"/>
      <c r="L23" s="1590"/>
      <c r="M23" s="1590"/>
      <c r="N23" s="1590"/>
      <c r="O23" s="1590"/>
      <c r="P23" s="1590"/>
      <c r="Q23" s="1590"/>
      <c r="R23" s="1590"/>
      <c r="S23" s="1779"/>
      <c r="T23" s="1779"/>
      <c r="U23" s="1780"/>
      <c r="V23" s="1781"/>
      <c r="W23" s="1781"/>
      <c r="X23" s="1590"/>
      <c r="Y23" s="1590"/>
      <c r="Z23" s="1590"/>
      <c r="AA23" s="998"/>
      <c r="AB23" s="998"/>
      <c r="AC23" s="998"/>
      <c r="AD23" s="1592"/>
      <c r="AE23" s="998"/>
      <c r="AF23" s="998"/>
      <c r="AG23" s="998"/>
      <c r="AH23" s="998"/>
      <c r="AI23" s="998"/>
      <c r="AJ23" s="998"/>
      <c r="AK23" s="998"/>
      <c r="AL23" s="998"/>
      <c r="AM23" s="998"/>
      <c r="AN23" s="998"/>
      <c r="AO23" s="998"/>
      <c r="AP23" s="1660"/>
      <c r="AQ23" s="998"/>
    </row>
    <row r="24" customFormat="false" ht="14.25" hidden="false" customHeight="false" outlineLevel="0" collapsed="false">
      <c r="D24" s="1593"/>
      <c r="E24" s="1590"/>
      <c r="F24" s="998"/>
      <c r="G24" s="1590"/>
      <c r="H24" s="1590"/>
      <c r="I24" s="1590"/>
      <c r="J24" s="1590"/>
      <c r="K24" s="1590"/>
      <c r="L24" s="1590"/>
      <c r="M24" s="1590"/>
      <c r="N24" s="1590"/>
      <c r="O24" s="1590"/>
      <c r="P24" s="1590"/>
      <c r="Q24" s="1590"/>
      <c r="R24" s="1590"/>
      <c r="S24" s="1779"/>
      <c r="T24" s="1779"/>
      <c r="U24" s="1780"/>
      <c r="V24" s="1781"/>
      <c r="W24" s="1781"/>
      <c r="X24" s="1590"/>
      <c r="Y24" s="1590"/>
      <c r="Z24" s="1590"/>
      <c r="AA24" s="998"/>
      <c r="AB24" s="998"/>
      <c r="AC24" s="998"/>
      <c r="AD24" s="1592"/>
      <c r="AE24" s="998"/>
      <c r="AF24" s="998"/>
      <c r="AG24" s="998"/>
      <c r="AH24" s="998"/>
      <c r="AI24" s="998"/>
      <c r="AJ24" s="998"/>
      <c r="AK24" s="998"/>
      <c r="AL24" s="998"/>
      <c r="AM24" s="998"/>
      <c r="AN24" s="998"/>
      <c r="AO24" s="998"/>
      <c r="AP24" s="1660"/>
      <c r="AQ24" s="998"/>
    </row>
    <row r="25" customFormat="false" ht="12" hidden="false" customHeight="true" outlineLevel="0" collapsed="false">
      <c r="D25" s="1576"/>
      <c r="E25" s="1590" t="s">
        <v>989</v>
      </c>
      <c r="F25" s="998"/>
      <c r="G25" s="1834"/>
      <c r="H25" s="1834"/>
      <c r="I25" s="1181"/>
      <c r="J25" s="1181"/>
      <c r="K25" s="1181"/>
      <c r="L25" s="1181"/>
      <c r="M25" s="1181"/>
      <c r="N25" s="1181"/>
      <c r="O25" s="1181"/>
      <c r="P25" s="1181"/>
      <c r="Q25" s="1181"/>
      <c r="R25" s="1181"/>
      <c r="S25" s="998"/>
      <c r="T25" s="998"/>
      <c r="U25" s="998"/>
      <c r="V25" s="998"/>
      <c r="W25" s="998"/>
      <c r="X25" s="998"/>
      <c r="Y25" s="998"/>
      <c r="Z25" s="998"/>
      <c r="AA25" s="998"/>
      <c r="AB25" s="998"/>
      <c r="AC25" s="998"/>
      <c r="AD25" s="1592"/>
      <c r="AE25" s="998"/>
      <c r="AF25" s="998"/>
      <c r="AG25" s="998"/>
      <c r="AH25" s="998"/>
      <c r="AI25" s="998"/>
      <c r="AJ25" s="998"/>
      <c r="AK25" s="998"/>
      <c r="AL25" s="998"/>
      <c r="AM25" s="998"/>
      <c r="AN25" s="998"/>
      <c r="AO25" s="998"/>
      <c r="AP25" s="1660"/>
      <c r="AQ25" s="998"/>
    </row>
    <row r="26" customFormat="false" ht="14.25" hidden="false" customHeight="false" outlineLevel="0" collapsed="false">
      <c r="D26" s="2018"/>
      <c r="E26" s="998"/>
      <c r="F26" s="1834"/>
      <c r="G26" s="1834"/>
      <c r="H26" s="1181"/>
      <c r="I26" s="1181"/>
      <c r="J26" s="1181"/>
      <c r="K26" s="1181"/>
      <c r="L26" s="1181"/>
      <c r="M26" s="1181"/>
      <c r="N26" s="1181"/>
      <c r="O26" s="1181"/>
      <c r="P26" s="1181"/>
      <c r="Q26" s="1181"/>
      <c r="R26" s="1590"/>
      <c r="S26" s="1779"/>
      <c r="T26" s="1779"/>
      <c r="U26" s="1780"/>
      <c r="V26" s="1781"/>
      <c r="W26" s="1781"/>
      <c r="X26" s="1590"/>
      <c r="Y26" s="1590"/>
      <c r="Z26" s="1590"/>
      <c r="AA26" s="998"/>
      <c r="AB26" s="998"/>
      <c r="AC26" s="998"/>
      <c r="AD26" s="1592"/>
      <c r="AE26" s="998"/>
      <c r="AF26" s="998"/>
      <c r="AG26" s="998"/>
      <c r="AH26" s="998"/>
      <c r="AI26" s="998"/>
      <c r="AJ26" s="998"/>
      <c r="AK26" s="998"/>
      <c r="AL26" s="998"/>
      <c r="AM26" s="998"/>
      <c r="AN26" s="998"/>
      <c r="AO26" s="998"/>
      <c r="AP26" s="1660"/>
      <c r="AQ26" s="998"/>
    </row>
    <row r="27" customFormat="false" ht="14.25" hidden="false" customHeight="false" outlineLevel="0" collapsed="false">
      <c r="D27" s="2018"/>
      <c r="E27" s="998" t="s">
        <v>984</v>
      </c>
      <c r="F27" s="1834"/>
      <c r="G27" s="1834"/>
      <c r="H27" s="1181"/>
      <c r="I27" s="1181"/>
      <c r="J27" s="1181"/>
      <c r="K27" s="1181"/>
      <c r="L27" s="1181"/>
      <c r="M27" s="1181"/>
      <c r="N27" s="1181"/>
      <c r="O27" s="1181"/>
      <c r="P27" s="1181"/>
      <c r="Q27" s="1181"/>
      <c r="R27" s="1590"/>
      <c r="S27" s="1779"/>
      <c r="T27" s="1779"/>
      <c r="U27" s="1780"/>
      <c r="V27" s="1781"/>
      <c r="W27" s="1781"/>
      <c r="X27" s="1590"/>
      <c r="Y27" s="1590"/>
      <c r="Z27" s="1590"/>
      <c r="AA27" s="998"/>
      <c r="AB27" s="998"/>
      <c r="AC27" s="998"/>
      <c r="AD27" s="1592"/>
      <c r="AE27" s="998"/>
      <c r="AF27" s="998"/>
      <c r="AG27" s="998"/>
      <c r="AH27" s="998"/>
      <c r="AI27" s="998"/>
      <c r="AJ27" s="998"/>
      <c r="AK27" s="998"/>
      <c r="AL27" s="998"/>
      <c r="AM27" s="998"/>
      <c r="AN27" s="998"/>
      <c r="AO27" s="998"/>
      <c r="AP27" s="1777"/>
      <c r="AQ27" s="1189"/>
    </row>
    <row r="28" customFormat="false" ht="12" hidden="false" customHeight="false" outlineLevel="0" collapsed="false">
      <c r="D28" s="1593"/>
      <c r="E28" s="1181" t="s">
        <v>990</v>
      </c>
      <c r="F28" s="1834"/>
      <c r="G28" s="1834"/>
      <c r="H28" s="1181"/>
      <c r="I28" s="1181"/>
      <c r="J28" s="1181"/>
      <c r="K28" s="1181"/>
      <c r="L28" s="1181"/>
      <c r="M28" s="1181"/>
      <c r="N28" s="1181"/>
      <c r="O28" s="1181"/>
      <c r="P28" s="1181"/>
      <c r="Q28" s="1181"/>
      <c r="R28" s="1181"/>
      <c r="S28" s="1181"/>
      <c r="T28" s="998"/>
      <c r="U28" s="998"/>
      <c r="V28" s="1181"/>
      <c r="W28" s="998"/>
      <c r="X28" s="998"/>
      <c r="Y28" s="998"/>
      <c r="Z28" s="1590"/>
      <c r="AA28" s="998"/>
      <c r="AB28" s="998"/>
      <c r="AC28" s="998"/>
      <c r="AD28" s="1592"/>
      <c r="AE28" s="998"/>
      <c r="AF28" s="998"/>
      <c r="AG28" s="998"/>
      <c r="AH28" s="998"/>
      <c r="AI28" s="998"/>
      <c r="AJ28" s="998"/>
      <c r="AK28" s="998"/>
      <c r="AL28" s="998"/>
      <c r="AM28" s="998"/>
      <c r="AN28" s="998"/>
      <c r="AO28" s="998"/>
      <c r="AP28" s="1660"/>
      <c r="AQ28" s="998"/>
    </row>
    <row r="29" customFormat="false" ht="12" hidden="false" customHeight="false" outlineLevel="0" collapsed="false">
      <c r="D29" s="1576"/>
      <c r="E29" s="1590"/>
      <c r="F29" s="1181"/>
      <c r="G29" s="1944" t="s">
        <v>991</v>
      </c>
      <c r="H29" s="1844"/>
      <c r="I29" s="1181"/>
      <c r="J29" s="1181"/>
      <c r="K29" s="1181"/>
      <c r="L29" s="1181"/>
      <c r="M29" s="1181"/>
      <c r="N29" s="1181"/>
      <c r="O29" s="1181"/>
      <c r="P29" s="1181"/>
      <c r="Q29" s="1181"/>
      <c r="R29" s="998"/>
      <c r="S29" s="1941" t="s">
        <v>992</v>
      </c>
      <c r="T29" s="1941"/>
      <c r="U29" s="1346"/>
      <c r="V29" s="2019"/>
      <c r="W29" s="2019"/>
      <c r="X29" s="1346" t="s">
        <v>21</v>
      </c>
      <c r="Y29" s="2019"/>
      <c r="Z29" s="1346" t="s">
        <v>22</v>
      </c>
      <c r="AA29" s="998"/>
      <c r="AB29" s="998"/>
      <c r="AC29" s="998"/>
      <c r="AD29" s="1592"/>
      <c r="AE29" s="998"/>
      <c r="AF29" s="998"/>
      <c r="AG29" s="998"/>
      <c r="AH29" s="998"/>
      <c r="AI29" s="998"/>
      <c r="AJ29" s="998"/>
      <c r="AK29" s="998"/>
      <c r="AL29" s="998"/>
      <c r="AM29" s="998"/>
      <c r="AN29" s="998"/>
      <c r="AO29" s="998"/>
      <c r="AP29" s="1660"/>
      <c r="AQ29" s="998"/>
    </row>
    <row r="30" customFormat="false" ht="14.1" hidden="false" customHeight="true" outlineLevel="0" collapsed="false">
      <c r="A30" s="558"/>
      <c r="B30" s="558"/>
      <c r="C30" s="558"/>
      <c r="D30" s="1576"/>
      <c r="E30" s="1590"/>
      <c r="F30" s="1181"/>
      <c r="G30" s="1944" t="s">
        <v>993</v>
      </c>
      <c r="H30" s="1844"/>
      <c r="I30" s="1181"/>
      <c r="J30" s="1181"/>
      <c r="K30" s="1181"/>
      <c r="L30" s="1181"/>
      <c r="M30" s="1181"/>
      <c r="N30" s="1181"/>
      <c r="O30" s="1181"/>
      <c r="P30" s="1181"/>
      <c r="Q30" s="1181"/>
      <c r="R30" s="998"/>
      <c r="S30" s="2020" t="s">
        <v>992</v>
      </c>
      <c r="T30" s="2020"/>
      <c r="U30" s="2021"/>
      <c r="V30" s="2022"/>
      <c r="W30" s="2022"/>
      <c r="X30" s="2021" t="s">
        <v>21</v>
      </c>
      <c r="Y30" s="2022"/>
      <c r="Z30" s="2021" t="s">
        <v>22</v>
      </c>
      <c r="AA30" s="998"/>
      <c r="AB30" s="998"/>
      <c r="AC30" s="998"/>
      <c r="AD30" s="1972" t="s">
        <v>268</v>
      </c>
      <c r="AE30" s="1792" t="s">
        <v>994</v>
      </c>
      <c r="AF30" s="998"/>
      <c r="AG30" s="998"/>
      <c r="AH30" s="998"/>
      <c r="AI30" s="998"/>
      <c r="AJ30" s="998"/>
      <c r="AK30" s="998"/>
      <c r="AL30" s="998"/>
      <c r="AM30" s="998"/>
      <c r="AN30" s="998"/>
      <c r="AO30" s="998"/>
      <c r="AP30" s="1660"/>
      <c r="AQ30" s="998"/>
    </row>
    <row r="31" customFormat="false" ht="14.1" hidden="false" customHeight="true" outlineLevel="0" collapsed="false">
      <c r="A31" s="558"/>
      <c r="B31" s="558"/>
      <c r="C31" s="558"/>
      <c r="D31" s="2017"/>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1972" t="s">
        <v>268</v>
      </c>
      <c r="AE31" s="1792" t="s">
        <v>995</v>
      </c>
      <c r="AF31" s="1976"/>
      <c r="AG31" s="1976"/>
      <c r="AH31" s="1944"/>
      <c r="AI31" s="1944"/>
      <c r="AJ31" s="1792"/>
      <c r="AK31" s="1792"/>
      <c r="AL31" s="1792"/>
      <c r="AM31" s="1792"/>
      <c r="AN31" s="1792"/>
      <c r="AO31" s="1944"/>
      <c r="AP31" s="1660"/>
      <c r="AQ31" s="998"/>
    </row>
    <row r="32" customFormat="false" ht="14.1" hidden="false" customHeight="true" outlineLevel="0" collapsed="false">
      <c r="A32" s="558"/>
      <c r="B32" s="558"/>
      <c r="C32" s="558"/>
      <c r="D32" s="2017"/>
      <c r="E32" s="1181" t="s">
        <v>996</v>
      </c>
      <c r="F32" s="1181"/>
      <c r="G32" s="1181"/>
      <c r="H32" s="1181"/>
      <c r="I32" s="1181"/>
      <c r="J32" s="1181"/>
      <c r="K32" s="1181"/>
      <c r="L32" s="1181"/>
      <c r="M32" s="1181"/>
      <c r="N32" s="998"/>
      <c r="O32" s="998"/>
      <c r="P32" s="998"/>
      <c r="Q32" s="998"/>
      <c r="R32" s="2023"/>
      <c r="S32" s="2023"/>
      <c r="T32" s="2023"/>
      <c r="U32" s="2023"/>
      <c r="V32" s="2023"/>
      <c r="W32" s="998"/>
      <c r="X32" s="998"/>
      <c r="Y32" s="998"/>
      <c r="Z32" s="998"/>
      <c r="AA32" s="998"/>
      <c r="AB32" s="998"/>
      <c r="AC32" s="998"/>
      <c r="AD32" s="1592"/>
      <c r="AE32" s="1976"/>
      <c r="AF32" s="1976"/>
      <c r="AG32" s="1944"/>
      <c r="AH32" s="1944"/>
      <c r="AI32" s="1792"/>
      <c r="AJ32" s="1792"/>
      <c r="AK32" s="1792"/>
      <c r="AL32" s="1792"/>
      <c r="AM32" s="1792"/>
      <c r="AN32" s="1792"/>
      <c r="AO32" s="1944"/>
      <c r="AP32" s="1660"/>
      <c r="AQ32" s="998"/>
    </row>
    <row r="33" customFormat="false" ht="14.1" hidden="false" customHeight="true" outlineLevel="0" collapsed="false">
      <c r="A33" s="558"/>
      <c r="B33" s="558"/>
      <c r="C33" s="558"/>
      <c r="D33" s="2017"/>
      <c r="E33" s="1590"/>
      <c r="F33" s="2024"/>
      <c r="G33" s="2024"/>
      <c r="H33" s="2024"/>
      <c r="I33" s="2024"/>
      <c r="J33" s="2024"/>
      <c r="K33" s="2024"/>
      <c r="L33" s="2024"/>
      <c r="M33" s="2024"/>
      <c r="N33" s="2024"/>
      <c r="O33" s="2024"/>
      <c r="P33" s="2024"/>
      <c r="Q33" s="2024"/>
      <c r="R33" s="2024"/>
      <c r="S33" s="2024"/>
      <c r="T33" s="2024"/>
      <c r="U33" s="2024"/>
      <c r="V33" s="2024"/>
      <c r="W33" s="2024"/>
      <c r="X33" s="2024"/>
      <c r="Y33" s="2024"/>
      <c r="Z33" s="2024"/>
      <c r="AA33" s="2024"/>
      <c r="AB33" s="998"/>
      <c r="AC33" s="1590"/>
      <c r="AD33" s="1592"/>
      <c r="AE33" s="998"/>
      <c r="AF33" s="998"/>
      <c r="AG33" s="998"/>
      <c r="AH33" s="998"/>
      <c r="AI33" s="998"/>
      <c r="AJ33" s="998"/>
      <c r="AK33" s="998"/>
      <c r="AL33" s="998"/>
      <c r="AM33" s="998"/>
      <c r="AN33" s="998"/>
      <c r="AO33" s="998"/>
      <c r="AP33" s="1777"/>
      <c r="AQ33" s="1189"/>
    </row>
    <row r="34" customFormat="false" ht="14.1" hidden="false" customHeight="true" outlineLevel="0" collapsed="false">
      <c r="D34" s="2017"/>
      <c r="E34" s="1590"/>
      <c r="F34" s="2024"/>
      <c r="G34" s="2024"/>
      <c r="H34" s="2024"/>
      <c r="I34" s="2024"/>
      <c r="J34" s="2024"/>
      <c r="K34" s="2024"/>
      <c r="L34" s="2024"/>
      <c r="M34" s="2024"/>
      <c r="N34" s="2024"/>
      <c r="O34" s="2024"/>
      <c r="P34" s="2024"/>
      <c r="Q34" s="2024"/>
      <c r="R34" s="2024"/>
      <c r="S34" s="2024"/>
      <c r="T34" s="2024"/>
      <c r="U34" s="2024"/>
      <c r="V34" s="2024"/>
      <c r="W34" s="2024"/>
      <c r="X34" s="2024"/>
      <c r="Y34" s="2024"/>
      <c r="Z34" s="2024"/>
      <c r="AA34" s="2024"/>
      <c r="AB34" s="998"/>
      <c r="AC34" s="1590"/>
      <c r="AD34" s="2025"/>
      <c r="AE34" s="2026"/>
      <c r="AF34" s="2026"/>
      <c r="AG34" s="2026"/>
      <c r="AH34" s="2026"/>
      <c r="AI34" s="2026"/>
      <c r="AJ34" s="2026"/>
      <c r="AK34" s="2026"/>
      <c r="AL34" s="2026"/>
      <c r="AM34" s="2026"/>
      <c r="AN34" s="2026"/>
      <c r="AO34" s="2026"/>
      <c r="AP34" s="1777"/>
      <c r="AQ34" s="1189"/>
    </row>
    <row r="35" customFormat="false" ht="14.1" hidden="false" customHeight="true" outlineLevel="0" collapsed="false">
      <c r="D35" s="2017"/>
      <c r="E35" s="998" t="s">
        <v>319</v>
      </c>
      <c r="F35" s="1590"/>
      <c r="G35" s="1590"/>
      <c r="H35" s="1590"/>
      <c r="I35" s="1590"/>
      <c r="J35" s="1590"/>
      <c r="K35" s="1590"/>
      <c r="L35" s="1590"/>
      <c r="M35" s="1590"/>
      <c r="N35" s="1590"/>
      <c r="O35" s="1590"/>
      <c r="P35" s="1590"/>
      <c r="Q35" s="1590"/>
      <c r="R35" s="1590"/>
      <c r="S35" s="1590"/>
      <c r="T35" s="1590"/>
      <c r="U35" s="1590"/>
      <c r="V35" s="1590"/>
      <c r="W35" s="1590"/>
      <c r="X35" s="1590"/>
      <c r="Y35" s="1590"/>
      <c r="Z35" s="1590"/>
      <c r="AA35" s="998"/>
      <c r="AB35" s="998"/>
      <c r="AC35" s="998"/>
      <c r="AD35" s="2025"/>
      <c r="AE35" s="2026"/>
      <c r="AF35" s="2026"/>
      <c r="AG35" s="2026"/>
      <c r="AH35" s="2026"/>
      <c r="AI35" s="2026"/>
      <c r="AJ35" s="2026"/>
      <c r="AK35" s="2026"/>
      <c r="AL35" s="2026"/>
      <c r="AM35" s="2026"/>
      <c r="AN35" s="2026"/>
      <c r="AO35" s="2026"/>
      <c r="AP35" s="1777"/>
      <c r="AQ35" s="1189"/>
    </row>
    <row r="36" customFormat="false" ht="14.1" hidden="false" customHeight="true" outlineLevel="0" collapsed="false">
      <c r="D36" s="1593"/>
      <c r="E36" s="1830" t="s">
        <v>997</v>
      </c>
      <c r="F36" s="1590"/>
      <c r="G36" s="1590"/>
      <c r="H36" s="1590"/>
      <c r="I36" s="1590"/>
      <c r="J36" s="1590"/>
      <c r="K36" s="1590"/>
      <c r="L36" s="1590"/>
      <c r="M36" s="1590"/>
      <c r="N36" s="1590"/>
      <c r="O36" s="1590"/>
      <c r="P36" s="1590"/>
      <c r="Q36" s="1590"/>
      <c r="R36" s="1590"/>
      <c r="S36" s="1590"/>
      <c r="T36" s="1590"/>
      <c r="U36" s="1590"/>
      <c r="V36" s="1590"/>
      <c r="W36" s="1590"/>
      <c r="X36" s="1590"/>
      <c r="Y36" s="1590"/>
      <c r="Z36" s="1590"/>
      <c r="AA36" s="998"/>
      <c r="AB36" s="2027"/>
      <c r="AC36" s="2027"/>
      <c r="AD36" s="2025"/>
      <c r="AE36" s="2026"/>
      <c r="AF36" s="2026"/>
      <c r="AG36" s="2026"/>
      <c r="AH36" s="2026"/>
      <c r="AI36" s="2026"/>
      <c r="AJ36" s="2026"/>
      <c r="AK36" s="2026"/>
      <c r="AL36" s="2026"/>
      <c r="AM36" s="2026"/>
      <c r="AN36" s="2026"/>
      <c r="AO36" s="2026"/>
      <c r="AP36" s="1777"/>
      <c r="AQ36" s="1189"/>
    </row>
    <row r="37" customFormat="false" ht="14.1" hidden="false" customHeight="true" outlineLevel="0" collapsed="false">
      <c r="D37" s="519"/>
      <c r="E37" s="2028"/>
      <c r="F37" s="506"/>
      <c r="G37" s="506"/>
      <c r="H37" s="506"/>
      <c r="I37" s="506"/>
      <c r="J37" s="506"/>
      <c r="K37" s="506"/>
      <c r="L37" s="506"/>
      <c r="M37" s="506"/>
      <c r="N37" s="506"/>
      <c r="O37" s="506"/>
      <c r="P37" s="506"/>
      <c r="Q37" s="506"/>
      <c r="R37" s="506"/>
      <c r="S37" s="506"/>
      <c r="T37" s="506"/>
      <c r="U37" s="506"/>
      <c r="V37" s="506"/>
      <c r="W37" s="506"/>
      <c r="X37" s="506"/>
      <c r="Y37" s="506"/>
      <c r="Z37" s="506"/>
      <c r="AA37" s="501"/>
      <c r="AB37" s="1492"/>
      <c r="AC37" s="1492"/>
      <c r="AD37" s="595"/>
      <c r="AE37" s="1491"/>
      <c r="AF37" s="1491"/>
      <c r="AG37" s="1491"/>
      <c r="AH37" s="1491"/>
      <c r="AI37" s="1491"/>
      <c r="AJ37" s="1491"/>
      <c r="AK37" s="1491"/>
      <c r="AL37" s="1491"/>
      <c r="AM37" s="1491"/>
      <c r="AN37" s="1491"/>
      <c r="AO37" s="2029"/>
      <c r="AP37" s="572"/>
      <c r="AQ37" s="522"/>
      <c r="BL37" s="2030"/>
      <c r="BM37" s="2030"/>
      <c r="BN37" s="2030"/>
      <c r="BO37" s="2030"/>
      <c r="BP37" s="2030"/>
      <c r="BQ37" s="2030"/>
      <c r="BR37" s="2030"/>
      <c r="BS37" s="2030"/>
      <c r="BT37" s="2030"/>
    </row>
    <row r="38" customFormat="false" ht="14.1" hidden="false" customHeight="true" outlineLevel="0" collapsed="false">
      <c r="D38" s="500"/>
      <c r="E38" s="2031"/>
      <c r="F38" s="2032"/>
      <c r="G38" s="509" t="s">
        <v>998</v>
      </c>
      <c r="H38" s="501"/>
      <c r="I38" s="506"/>
      <c r="J38" s="506"/>
      <c r="K38" s="506"/>
      <c r="L38" s="506"/>
      <c r="M38" s="506"/>
      <c r="N38" s="506"/>
      <c r="O38" s="506"/>
      <c r="P38" s="506"/>
      <c r="Q38" s="2032"/>
      <c r="R38" s="509" t="s">
        <v>999</v>
      </c>
      <c r="S38" s="501"/>
      <c r="T38" s="506"/>
      <c r="U38" s="506"/>
      <c r="V38" s="506"/>
      <c r="W38" s="506"/>
      <c r="X38" s="506"/>
      <c r="Y38" s="501"/>
      <c r="Z38" s="501"/>
      <c r="AA38" s="501"/>
      <c r="AB38" s="501"/>
      <c r="AC38" s="501"/>
      <c r="AD38" s="2033"/>
      <c r="AE38" s="1492"/>
      <c r="AF38" s="1492"/>
      <c r="AG38" s="1492"/>
      <c r="AH38" s="1492"/>
      <c r="AI38" s="1492"/>
      <c r="AJ38" s="1492"/>
      <c r="AK38" s="1492"/>
      <c r="AL38" s="1492"/>
      <c r="AM38" s="1492"/>
      <c r="AN38" s="1492"/>
      <c r="AO38" s="2029"/>
      <c r="AP38" s="572"/>
      <c r="AQ38" s="522"/>
      <c r="BL38" s="2030"/>
      <c r="BM38" s="2030"/>
      <c r="BN38" s="2030"/>
      <c r="BO38" s="2030"/>
      <c r="BP38" s="2030"/>
      <c r="BQ38" s="2030"/>
      <c r="BR38" s="2030"/>
      <c r="BS38" s="2030"/>
      <c r="BT38" s="2030"/>
    </row>
    <row r="39" customFormat="false" ht="14.1" hidden="false" customHeight="true" outlineLevel="0" collapsed="false">
      <c r="D39" s="500"/>
      <c r="E39" s="2031"/>
      <c r="F39" s="2032"/>
      <c r="G39" s="509" t="s">
        <v>1000</v>
      </c>
      <c r="H39" s="506"/>
      <c r="I39" s="506"/>
      <c r="J39" s="1491"/>
      <c r="K39" s="2029"/>
      <c r="L39" s="2029"/>
      <c r="M39" s="2029"/>
      <c r="N39" s="2029"/>
      <c r="O39" s="2029"/>
      <c r="P39" s="2029"/>
      <c r="Q39" s="2029"/>
      <c r="R39" s="2029"/>
      <c r="S39" s="2029"/>
      <c r="T39" s="2029"/>
      <c r="U39" s="2029"/>
      <c r="V39" s="2029"/>
      <c r="W39" s="2029"/>
      <c r="X39" s="506" t="s">
        <v>29</v>
      </c>
      <c r="Y39" s="509"/>
      <c r="Z39" s="506"/>
      <c r="AA39" s="506"/>
      <c r="AB39" s="1492"/>
      <c r="AC39" s="1492"/>
      <c r="AD39" s="533"/>
      <c r="AE39" s="501"/>
      <c r="AF39" s="501"/>
      <c r="AG39" s="501"/>
      <c r="AH39" s="501"/>
      <c r="AI39" s="501"/>
      <c r="AJ39" s="501"/>
      <c r="AK39" s="501"/>
      <c r="AL39" s="501"/>
      <c r="AM39" s="501"/>
      <c r="AN39" s="501"/>
      <c r="AO39" s="501"/>
      <c r="AP39" s="572"/>
      <c r="AQ39" s="522"/>
      <c r="BL39" s="2030"/>
      <c r="BM39" s="2030"/>
      <c r="BN39" s="2030"/>
      <c r="BO39" s="2030"/>
      <c r="BP39" s="2030"/>
      <c r="BQ39" s="2030"/>
      <c r="BR39" s="2030"/>
      <c r="BS39" s="2030"/>
      <c r="BT39" s="2030"/>
    </row>
    <row r="40" customFormat="false" ht="14.1" hidden="false" customHeight="true" outlineLevel="0" collapsed="false">
      <c r="D40" s="500"/>
      <c r="E40" s="2031"/>
      <c r="F40" s="506"/>
      <c r="G40" s="509"/>
      <c r="H40" s="501"/>
      <c r="I40" s="506"/>
      <c r="J40" s="506"/>
      <c r="K40" s="506"/>
      <c r="L40" s="506"/>
      <c r="M40" s="506"/>
      <c r="N40" s="506"/>
      <c r="O40" s="506"/>
      <c r="P40" s="506"/>
      <c r="Q40" s="2031"/>
      <c r="R40" s="509"/>
      <c r="S40" s="501"/>
      <c r="T40" s="506"/>
      <c r="U40" s="506"/>
      <c r="V40" s="506"/>
      <c r="W40" s="506"/>
      <c r="X40" s="506"/>
      <c r="Y40" s="509"/>
      <c r="Z40" s="506"/>
      <c r="AA40" s="506"/>
      <c r="AB40" s="1492"/>
      <c r="AC40" s="1492"/>
      <c r="AD40" s="2033"/>
      <c r="AE40" s="1492"/>
      <c r="AF40" s="1492"/>
      <c r="AG40" s="1492"/>
      <c r="AH40" s="1492"/>
      <c r="AI40" s="1492"/>
      <c r="AJ40" s="1492"/>
      <c r="AK40" s="1492"/>
      <c r="AL40" s="1492"/>
      <c r="AM40" s="1492"/>
      <c r="AN40" s="1492"/>
      <c r="AO40" s="2029"/>
      <c r="AP40" s="572"/>
      <c r="AQ40" s="522"/>
      <c r="BL40" s="2030"/>
      <c r="BM40" s="2030"/>
      <c r="BN40" s="2030"/>
      <c r="BO40" s="2030"/>
      <c r="BP40" s="2030"/>
      <c r="BQ40" s="2030"/>
      <c r="BR40" s="2030"/>
      <c r="BS40" s="2030"/>
      <c r="BT40" s="2030"/>
    </row>
    <row r="41" customFormat="false" ht="14.1" hidden="false" customHeight="true" outlineLevel="0" collapsed="false">
      <c r="A41" s="558"/>
      <c r="B41" s="558"/>
      <c r="C41" s="558"/>
      <c r="D41" s="500"/>
      <c r="E41" s="1212" t="s">
        <v>1001</v>
      </c>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2033"/>
      <c r="AE41" s="1492"/>
      <c r="AF41" s="1492"/>
      <c r="AG41" s="1492"/>
      <c r="AH41" s="1492"/>
      <c r="AI41" s="1492"/>
      <c r="AJ41" s="1492"/>
      <c r="AK41" s="1492"/>
      <c r="AL41" s="1492"/>
      <c r="AM41" s="1492"/>
      <c r="AN41" s="1492"/>
      <c r="AO41" s="2029"/>
      <c r="AP41" s="572"/>
      <c r="AQ41" s="522"/>
      <c r="BL41" s="2030"/>
      <c r="BM41" s="2030"/>
      <c r="BN41" s="2030"/>
      <c r="BO41" s="2030"/>
      <c r="BP41" s="2030"/>
      <c r="BQ41" s="2030"/>
      <c r="BR41" s="2030"/>
      <c r="BS41" s="2030"/>
      <c r="BT41" s="2030"/>
    </row>
    <row r="42" customFormat="false" ht="14.1" hidden="false" customHeight="true" outlineLevel="0" collapsed="false">
      <c r="A42" s="558"/>
      <c r="B42" s="558"/>
      <c r="C42" s="558"/>
      <c r="D42" s="1554"/>
      <c r="E42" s="2031"/>
      <c r="F42" s="506"/>
      <c r="G42" s="501"/>
      <c r="H42" s="501"/>
      <c r="I42" s="506"/>
      <c r="J42" s="506"/>
      <c r="K42" s="501"/>
      <c r="L42" s="501"/>
      <c r="M42" s="501"/>
      <c r="N42" s="501"/>
      <c r="O42" s="501"/>
      <c r="P42" s="501"/>
      <c r="Q42" s="501"/>
      <c r="R42" s="501"/>
      <c r="S42" s="501"/>
      <c r="T42" s="501"/>
      <c r="U42" s="501"/>
      <c r="V42" s="501"/>
      <c r="W42" s="501"/>
      <c r="X42" s="501"/>
      <c r="Y42" s="501"/>
      <c r="Z42" s="501"/>
      <c r="AA42" s="501"/>
      <c r="AB42" s="501"/>
      <c r="AC42" s="501"/>
      <c r="AD42" s="2034"/>
      <c r="AE42" s="2029"/>
      <c r="AF42" s="2029"/>
      <c r="AG42" s="2029"/>
      <c r="AH42" s="2029"/>
      <c r="AI42" s="2029"/>
      <c r="AJ42" s="2029"/>
      <c r="AK42" s="2029"/>
      <c r="AL42" s="2029"/>
      <c r="AM42" s="2029"/>
      <c r="AN42" s="2029"/>
      <c r="AO42" s="2029"/>
      <c r="AP42" s="572"/>
      <c r="AQ42" s="522"/>
      <c r="BL42" s="2030"/>
      <c r="BM42" s="2030"/>
      <c r="BN42" s="2030"/>
      <c r="BO42" s="2030"/>
      <c r="BP42" s="2030"/>
      <c r="BQ42" s="2030"/>
      <c r="BR42" s="2030"/>
      <c r="BS42" s="2030"/>
      <c r="BT42" s="2030"/>
    </row>
    <row r="43" customFormat="false" ht="14.1" hidden="false" customHeight="true" outlineLevel="0" collapsed="false">
      <c r="A43" s="558"/>
      <c r="B43" s="558"/>
      <c r="C43" s="558"/>
      <c r="D43" s="559"/>
      <c r="E43" s="506" t="s">
        <v>1002</v>
      </c>
      <c r="F43" s="501"/>
      <c r="G43" s="501"/>
      <c r="H43" s="509"/>
      <c r="I43" s="501"/>
      <c r="J43" s="506"/>
      <c r="K43" s="506"/>
      <c r="L43" s="520"/>
      <c r="M43" s="520"/>
      <c r="N43" s="520"/>
      <c r="O43" s="520"/>
      <c r="P43" s="520"/>
      <c r="Q43" s="520"/>
      <c r="R43" s="520"/>
      <c r="S43" s="520"/>
      <c r="T43" s="520"/>
      <c r="U43" s="520"/>
      <c r="V43" s="520"/>
      <c r="W43" s="520"/>
      <c r="X43" s="520"/>
      <c r="Y43" s="520"/>
      <c r="Z43" s="520"/>
      <c r="AA43" s="520"/>
      <c r="AB43" s="1529"/>
      <c r="AC43" s="1548"/>
      <c r="AD43" s="2034"/>
      <c r="AE43" s="2029"/>
      <c r="AF43" s="2029"/>
      <c r="AG43" s="2029"/>
      <c r="AH43" s="2029"/>
      <c r="AI43" s="2029"/>
      <c r="AJ43" s="2029"/>
      <c r="AK43" s="2029"/>
      <c r="AL43" s="2029"/>
      <c r="AM43" s="2029"/>
      <c r="AN43" s="2029"/>
      <c r="AO43" s="2029"/>
      <c r="AP43" s="572"/>
      <c r="AQ43" s="522"/>
    </row>
    <row r="44" customFormat="false" ht="14.1" hidden="false" customHeight="true" outlineLevel="0" collapsed="false">
      <c r="A44" s="558"/>
      <c r="B44" s="558"/>
      <c r="C44" s="558"/>
      <c r="D44" s="559"/>
      <c r="E44" s="506"/>
      <c r="F44" s="501"/>
      <c r="G44" s="501"/>
      <c r="H44" s="509"/>
      <c r="I44" s="501"/>
      <c r="J44" s="506"/>
      <c r="K44" s="506"/>
      <c r="L44" s="520"/>
      <c r="M44" s="520"/>
      <c r="N44" s="520"/>
      <c r="O44" s="520"/>
      <c r="P44" s="520"/>
      <c r="Q44" s="520"/>
      <c r="R44" s="520"/>
      <c r="S44" s="520"/>
      <c r="T44" s="520"/>
      <c r="U44" s="520"/>
      <c r="V44" s="520"/>
      <c r="W44" s="520"/>
      <c r="X44" s="520"/>
      <c r="Y44" s="520"/>
      <c r="Z44" s="520"/>
      <c r="AA44" s="520"/>
      <c r="AB44" s="1529"/>
      <c r="AC44" s="1548"/>
      <c r="AD44" s="533"/>
      <c r="AE44" s="2029"/>
      <c r="AF44" s="2029"/>
      <c r="AG44" s="2029"/>
      <c r="AH44" s="2029"/>
      <c r="AI44" s="2029"/>
      <c r="AJ44" s="2029"/>
      <c r="AK44" s="2029"/>
      <c r="AL44" s="2029"/>
      <c r="AM44" s="2029"/>
      <c r="AN44" s="2029"/>
      <c r="AO44" s="2029"/>
      <c r="AP44" s="572"/>
      <c r="AQ44" s="522"/>
    </row>
    <row r="45" customFormat="false" ht="14.1" hidden="false" customHeight="true" outlineLevel="0" collapsed="false">
      <c r="A45" s="558"/>
      <c r="B45" s="558"/>
      <c r="C45" s="558"/>
      <c r="D45" s="559"/>
      <c r="E45" s="506" t="s">
        <v>1003</v>
      </c>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1548"/>
      <c r="AD45" s="533"/>
      <c r="AE45" s="2029"/>
      <c r="AF45" s="2029"/>
      <c r="AG45" s="2029"/>
      <c r="AH45" s="2029"/>
      <c r="AI45" s="2029"/>
      <c r="AJ45" s="2029"/>
      <c r="AK45" s="2029"/>
      <c r="AL45" s="2029"/>
      <c r="AM45" s="2029"/>
      <c r="AN45" s="2029"/>
      <c r="AO45" s="2029"/>
      <c r="AP45" s="572"/>
      <c r="AQ45" s="522"/>
    </row>
    <row r="46" customFormat="false" ht="14.1" hidden="false" customHeight="true" outlineLevel="0" collapsed="false">
      <c r="A46" s="558"/>
      <c r="B46" s="558"/>
      <c r="C46" s="558"/>
      <c r="D46" s="559"/>
      <c r="E46" s="501"/>
      <c r="F46" s="501" t="s">
        <v>1004</v>
      </c>
      <c r="G46" s="501"/>
      <c r="H46" s="501"/>
      <c r="I46" s="501"/>
      <c r="J46" s="501"/>
      <c r="K46" s="501"/>
      <c r="L46" s="501"/>
      <c r="M46" s="501"/>
      <c r="N46" s="501"/>
      <c r="O46" s="501"/>
      <c r="P46" s="501"/>
      <c r="Q46" s="501"/>
      <c r="R46" s="501"/>
      <c r="S46" s="501"/>
      <c r="T46" s="501"/>
      <c r="U46" s="501"/>
      <c r="V46" s="501"/>
      <c r="W46" s="501"/>
      <c r="X46" s="501"/>
      <c r="Y46" s="501"/>
      <c r="Z46" s="501"/>
      <c r="AA46" s="501"/>
      <c r="AB46" s="501"/>
      <c r="AC46" s="1548"/>
      <c r="AD46" s="1476" t="s">
        <v>14</v>
      </c>
      <c r="AE46" s="516" t="s">
        <v>1005</v>
      </c>
      <c r="AF46" s="516"/>
      <c r="AG46" s="516"/>
      <c r="AH46" s="516"/>
      <c r="AI46" s="516"/>
      <c r="AJ46" s="516"/>
      <c r="AK46" s="516"/>
      <c r="AL46" s="516"/>
      <c r="AM46" s="516"/>
      <c r="AN46" s="516"/>
      <c r="AO46" s="516"/>
      <c r="AP46" s="516"/>
      <c r="AQ46" s="540"/>
    </row>
    <row r="47" customFormat="false" ht="14.1" hidden="false" customHeight="true" outlineLevel="0" collapsed="false">
      <c r="A47" s="558"/>
      <c r="B47" s="558"/>
      <c r="C47" s="558"/>
      <c r="D47" s="500"/>
      <c r="E47" s="2032"/>
      <c r="F47" s="2032"/>
      <c r="G47" s="535" t="s">
        <v>1006</v>
      </c>
      <c r="H47" s="535"/>
      <c r="I47" s="501" t="s">
        <v>1007</v>
      </c>
      <c r="J47" s="501"/>
      <c r="K47" s="501"/>
      <c r="L47" s="501"/>
      <c r="M47" s="2035"/>
      <c r="N47" s="2035"/>
      <c r="O47" s="2035"/>
      <c r="P47" s="2035"/>
      <c r="Q47" s="566" t="s">
        <v>918</v>
      </c>
      <c r="R47" s="501"/>
      <c r="S47" s="2032"/>
      <c r="T47" s="528" t="s">
        <v>1008</v>
      </c>
      <c r="U47" s="528"/>
      <c r="V47" s="528"/>
      <c r="W47" s="2032"/>
      <c r="X47" s="2032"/>
      <c r="Y47" s="528" t="s">
        <v>1009</v>
      </c>
      <c r="Z47" s="528"/>
      <c r="AA47" s="1183"/>
      <c r="AB47" s="501"/>
      <c r="AC47" s="1548"/>
      <c r="AD47" s="584"/>
      <c r="AE47" s="516"/>
      <c r="AF47" s="516"/>
      <c r="AG47" s="516"/>
      <c r="AH47" s="516"/>
      <c r="AI47" s="516"/>
      <c r="AJ47" s="516"/>
      <c r="AK47" s="516"/>
      <c r="AL47" s="516"/>
      <c r="AM47" s="516"/>
      <c r="AN47" s="516"/>
      <c r="AO47" s="516"/>
      <c r="AP47" s="516"/>
      <c r="AQ47" s="540"/>
    </row>
    <row r="48" customFormat="false" ht="14.1" hidden="false" customHeight="true" outlineLevel="0" collapsed="false">
      <c r="D48" s="500"/>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33"/>
      <c r="AE48" s="501"/>
      <c r="AF48" s="501"/>
      <c r="AG48" s="501"/>
      <c r="AH48" s="501"/>
      <c r="AI48" s="501"/>
      <c r="AJ48" s="501"/>
      <c r="AK48" s="501"/>
      <c r="AL48" s="501"/>
      <c r="AM48" s="501"/>
      <c r="AN48" s="501"/>
      <c r="AO48" s="501"/>
      <c r="AP48" s="2036"/>
      <c r="AQ48" s="530"/>
    </row>
    <row r="49" customFormat="false" ht="14.1" hidden="false" customHeight="true" outlineLevel="0" collapsed="false">
      <c r="D49" s="500"/>
      <c r="E49" s="566" t="s">
        <v>1010</v>
      </c>
      <c r="F49" s="501"/>
      <c r="G49" s="541"/>
      <c r="H49" s="541"/>
      <c r="I49" s="566"/>
      <c r="J49" s="566"/>
      <c r="K49" s="566"/>
      <c r="L49" s="566"/>
      <c r="M49" s="566"/>
      <c r="N49" s="566"/>
      <c r="O49" s="566"/>
      <c r="P49" s="566"/>
      <c r="Q49" s="566"/>
      <c r="R49" s="566"/>
      <c r="S49" s="566"/>
      <c r="T49" s="566"/>
      <c r="U49" s="501"/>
      <c r="V49" s="501"/>
      <c r="W49" s="566"/>
      <c r="X49" s="501"/>
      <c r="Y49" s="501"/>
      <c r="Z49" s="501"/>
      <c r="AA49" s="506"/>
      <c r="AB49" s="501"/>
      <c r="AC49" s="1548"/>
      <c r="AD49" s="533"/>
      <c r="AE49" s="501"/>
      <c r="AF49" s="501"/>
      <c r="AG49" s="501"/>
      <c r="AH49" s="501"/>
      <c r="AI49" s="501"/>
      <c r="AJ49" s="501"/>
      <c r="AK49" s="501"/>
      <c r="AL49" s="501"/>
      <c r="AM49" s="501"/>
      <c r="AN49" s="501"/>
      <c r="AO49" s="501"/>
      <c r="AP49" s="2036"/>
      <c r="AQ49" s="530"/>
    </row>
    <row r="50" customFormat="false" ht="14.1" hidden="false" customHeight="true" outlineLevel="0" collapsed="false">
      <c r="D50" s="500"/>
      <c r="E50" s="501"/>
      <c r="F50" s="566" t="s">
        <v>1011</v>
      </c>
      <c r="G50" s="541"/>
      <c r="H50" s="541"/>
      <c r="I50" s="566"/>
      <c r="J50" s="501"/>
      <c r="K50" s="501"/>
      <c r="L50" s="501"/>
      <c r="M50" s="501"/>
      <c r="N50" s="501"/>
      <c r="O50" s="501"/>
      <c r="P50" s="501"/>
      <c r="Q50" s="501"/>
      <c r="R50" s="501"/>
      <c r="S50" s="501"/>
      <c r="T50" s="501"/>
      <c r="U50" s="501"/>
      <c r="V50" s="501"/>
      <c r="W50" s="501"/>
      <c r="X50" s="501"/>
      <c r="Y50" s="501"/>
      <c r="Z50" s="501"/>
      <c r="AA50" s="501"/>
      <c r="AB50" s="501"/>
      <c r="AC50" s="1548"/>
      <c r="AD50" s="2037"/>
      <c r="AE50" s="509"/>
      <c r="AF50" s="509"/>
      <c r="AG50" s="509"/>
      <c r="AH50" s="509"/>
      <c r="AI50" s="509"/>
      <c r="AJ50" s="509"/>
      <c r="AK50" s="509"/>
      <c r="AL50" s="509"/>
      <c r="AM50" s="509"/>
      <c r="AN50" s="509"/>
      <c r="AO50" s="509"/>
      <c r="AP50" s="2036"/>
      <c r="AQ50" s="530"/>
    </row>
    <row r="51" customFormat="false" ht="14.1" hidden="false" customHeight="true" outlineLevel="0" collapsed="false">
      <c r="D51" s="500"/>
      <c r="E51" s="566"/>
      <c r="F51" s="2032"/>
      <c r="G51" s="535" t="s">
        <v>1006</v>
      </c>
      <c r="H51" s="535"/>
      <c r="I51" s="501" t="s">
        <v>1007</v>
      </c>
      <c r="J51" s="501"/>
      <c r="K51" s="501"/>
      <c r="L51" s="501"/>
      <c r="M51" s="2035"/>
      <c r="N51" s="2035"/>
      <c r="O51" s="2035"/>
      <c r="P51" s="2035"/>
      <c r="Q51" s="566" t="s">
        <v>918</v>
      </c>
      <c r="R51" s="501"/>
      <c r="S51" s="2032"/>
      <c r="T51" s="528" t="s">
        <v>1008</v>
      </c>
      <c r="U51" s="528"/>
      <c r="V51" s="528"/>
      <c r="W51" s="2032"/>
      <c r="X51" s="2032"/>
      <c r="Y51" s="528" t="s">
        <v>1009</v>
      </c>
      <c r="Z51" s="528"/>
      <c r="AA51" s="1183"/>
      <c r="AB51" s="501"/>
      <c r="AC51" s="1548"/>
      <c r="AD51" s="533"/>
      <c r="AE51" s="501"/>
      <c r="AF51" s="501"/>
      <c r="AG51" s="501"/>
      <c r="AH51" s="501"/>
      <c r="AI51" s="501"/>
      <c r="AJ51" s="501"/>
      <c r="AK51" s="501"/>
      <c r="AL51" s="501"/>
      <c r="AM51" s="501"/>
      <c r="AN51" s="501"/>
      <c r="AO51" s="501"/>
      <c r="AP51" s="2036"/>
      <c r="AQ51" s="530"/>
    </row>
    <row r="52" customFormat="false" ht="14.1" hidden="false" customHeight="true" outlineLevel="0" collapsed="false">
      <c r="D52" s="500"/>
      <c r="E52" s="566"/>
      <c r="F52" s="2032"/>
      <c r="G52" s="535"/>
      <c r="H52" s="535"/>
      <c r="I52" s="501"/>
      <c r="J52" s="501"/>
      <c r="K52" s="501"/>
      <c r="L52" s="501"/>
      <c r="M52" s="2035"/>
      <c r="N52" s="2035"/>
      <c r="O52" s="2035"/>
      <c r="P52" s="2035"/>
      <c r="Q52" s="566"/>
      <c r="R52" s="501"/>
      <c r="S52" s="2032"/>
      <c r="T52" s="528"/>
      <c r="U52" s="528"/>
      <c r="V52" s="528"/>
      <c r="W52" s="2032"/>
      <c r="X52" s="2032"/>
      <c r="Y52" s="528"/>
      <c r="Z52" s="528"/>
      <c r="AA52" s="1183"/>
      <c r="AB52" s="501"/>
      <c r="AC52" s="1548"/>
      <c r="AD52" s="533"/>
      <c r="AE52" s="501"/>
      <c r="AF52" s="501"/>
      <c r="AG52" s="501"/>
      <c r="AH52" s="501"/>
      <c r="AI52" s="501"/>
      <c r="AJ52" s="501"/>
      <c r="AK52" s="501"/>
      <c r="AL52" s="501"/>
      <c r="AM52" s="501"/>
      <c r="AN52" s="501"/>
      <c r="AO52" s="501"/>
      <c r="AP52" s="2036"/>
      <c r="AQ52" s="530"/>
    </row>
    <row r="53" customFormat="false" ht="14.1" hidden="false" customHeight="true" outlineLevel="0" collapsed="false">
      <c r="D53" s="559"/>
      <c r="E53" s="566" t="s">
        <v>1012</v>
      </c>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1548"/>
      <c r="AD53" s="533"/>
      <c r="AE53" s="501"/>
      <c r="AF53" s="501"/>
      <c r="AG53" s="501"/>
      <c r="AH53" s="501"/>
      <c r="AI53" s="501"/>
      <c r="AJ53" s="501"/>
      <c r="AK53" s="501"/>
      <c r="AL53" s="501"/>
      <c r="AM53" s="501"/>
      <c r="AN53" s="501"/>
      <c r="AO53" s="501"/>
      <c r="AP53" s="2036"/>
      <c r="AQ53" s="530"/>
      <c r="AS53" s="2038"/>
    </row>
    <row r="54" customFormat="false" ht="14.1" hidden="false" customHeight="true" outlineLevel="0" collapsed="false">
      <c r="D54" s="559"/>
      <c r="E54" s="501"/>
      <c r="F54" s="501" t="s">
        <v>1013</v>
      </c>
      <c r="G54" s="501"/>
      <c r="H54" s="501"/>
      <c r="I54" s="501"/>
      <c r="J54" s="501"/>
      <c r="K54" s="501"/>
      <c r="L54" s="501"/>
      <c r="M54" s="501"/>
      <c r="N54" s="501"/>
      <c r="O54" s="501"/>
      <c r="P54" s="501"/>
      <c r="Q54" s="501"/>
      <c r="R54" s="501"/>
      <c r="S54" s="506"/>
      <c r="T54" s="514"/>
      <c r="U54" s="514"/>
      <c r="V54" s="577"/>
      <c r="W54" s="515"/>
      <c r="X54" s="515"/>
      <c r="Y54" s="506"/>
      <c r="Z54" s="506"/>
      <c r="AA54" s="506"/>
      <c r="AB54" s="501"/>
      <c r="AC54" s="1548"/>
      <c r="AD54" s="2037" t="s">
        <v>14</v>
      </c>
      <c r="AE54" s="516" t="s">
        <v>1014</v>
      </c>
      <c r="AF54" s="516"/>
      <c r="AG54" s="516"/>
      <c r="AH54" s="516"/>
      <c r="AI54" s="516"/>
      <c r="AJ54" s="516"/>
      <c r="AK54" s="516"/>
      <c r="AL54" s="516"/>
      <c r="AM54" s="516"/>
      <c r="AN54" s="516"/>
      <c r="AO54" s="516"/>
      <c r="AP54" s="516"/>
      <c r="AQ54" s="540"/>
    </row>
    <row r="55" customFormat="false" ht="14.1" hidden="false" customHeight="true" outlineLevel="0" collapsed="false">
      <c r="D55" s="500"/>
      <c r="E55" s="501"/>
      <c r="F55" s="501"/>
      <c r="G55" s="501"/>
      <c r="H55" s="501"/>
      <c r="I55" s="501"/>
      <c r="J55" s="501"/>
      <c r="K55" s="501"/>
      <c r="L55" s="501"/>
      <c r="M55" s="501"/>
      <c r="N55" s="501"/>
      <c r="O55" s="501"/>
      <c r="P55" s="1489"/>
      <c r="Q55" s="501"/>
      <c r="R55" s="501"/>
      <c r="S55" s="501"/>
      <c r="T55" s="501"/>
      <c r="U55" s="501"/>
      <c r="V55" s="501"/>
      <c r="W55" s="501"/>
      <c r="X55" s="501"/>
      <c r="Y55" s="501"/>
      <c r="Z55" s="501"/>
      <c r="AA55" s="501"/>
      <c r="AB55" s="501"/>
      <c r="AC55" s="1548"/>
      <c r="AD55" s="501"/>
      <c r="AE55" s="516"/>
      <c r="AF55" s="516"/>
      <c r="AG55" s="516"/>
      <c r="AH55" s="516"/>
      <c r="AI55" s="516"/>
      <c r="AJ55" s="516"/>
      <c r="AK55" s="516"/>
      <c r="AL55" s="516"/>
      <c r="AM55" s="516"/>
      <c r="AN55" s="516"/>
      <c r="AO55" s="516"/>
      <c r="AP55" s="516"/>
      <c r="AQ55" s="540"/>
    </row>
    <row r="56" customFormat="false" ht="14.1" hidden="false" customHeight="true" outlineLevel="0" collapsed="false">
      <c r="D56" s="519"/>
      <c r="E56" s="506"/>
      <c r="F56" s="506"/>
      <c r="G56" s="506"/>
      <c r="H56" s="506"/>
      <c r="I56" s="506"/>
      <c r="J56" s="501"/>
      <c r="K56" s="501"/>
      <c r="L56" s="501"/>
      <c r="M56" s="501"/>
      <c r="N56" s="535" t="s">
        <v>1015</v>
      </c>
      <c r="O56" s="535"/>
      <c r="P56" s="535"/>
      <c r="Q56" s="535"/>
      <c r="R56" s="535"/>
      <c r="S56" s="2039"/>
      <c r="T56" s="2039"/>
      <c r="U56" s="2039"/>
      <c r="V56" s="1493" t="s">
        <v>20</v>
      </c>
      <c r="W56" s="593"/>
      <c r="X56" s="593"/>
      <c r="Y56" s="587" t="s">
        <v>21</v>
      </c>
      <c r="Z56" s="593"/>
      <c r="AA56" s="593"/>
      <c r="AB56" s="587" t="s">
        <v>22</v>
      </c>
      <c r="AC56" s="1553" t="s">
        <v>29</v>
      </c>
      <c r="AD56" s="501"/>
      <c r="AE56" s="516"/>
      <c r="AF56" s="516"/>
      <c r="AG56" s="516"/>
      <c r="AH56" s="516"/>
      <c r="AI56" s="516"/>
      <c r="AJ56" s="516"/>
      <c r="AK56" s="516"/>
      <c r="AL56" s="516"/>
      <c r="AM56" s="516"/>
      <c r="AN56" s="516"/>
      <c r="AO56" s="516"/>
      <c r="AP56" s="516"/>
      <c r="AQ56" s="540"/>
      <c r="AS56" s="1517"/>
      <c r="BI56" s="590"/>
      <c r="BJ56" s="590"/>
      <c r="BK56" s="590"/>
      <c r="BL56" s="590"/>
      <c r="BM56" s="590"/>
      <c r="BN56" s="590"/>
      <c r="BO56" s="590"/>
      <c r="BP56" s="590"/>
      <c r="BQ56" s="590"/>
      <c r="BR56" s="590"/>
      <c r="BS56" s="590"/>
      <c r="BT56" s="590"/>
    </row>
    <row r="57" customFormat="false" ht="14.1" hidden="false" customHeight="true" outlineLevel="0" collapsed="false">
      <c r="D57" s="519"/>
      <c r="E57" s="506"/>
      <c r="F57" s="501"/>
      <c r="G57" s="506"/>
      <c r="H57" s="506"/>
      <c r="I57" s="506"/>
      <c r="J57" s="506"/>
      <c r="K57" s="506"/>
      <c r="L57" s="506"/>
      <c r="M57" s="506"/>
      <c r="N57" s="506"/>
      <c r="O57" s="506"/>
      <c r="P57" s="506"/>
      <c r="Q57" s="506"/>
      <c r="R57" s="566"/>
      <c r="S57" s="566"/>
      <c r="T57" s="501"/>
      <c r="U57" s="501"/>
      <c r="V57" s="566"/>
      <c r="W57" s="501"/>
      <c r="X57" s="501"/>
      <c r="Y57" s="501"/>
      <c r="Z57" s="506"/>
      <c r="AA57" s="501"/>
      <c r="AB57" s="501"/>
      <c r="AC57" s="2040"/>
      <c r="AD57" s="509"/>
      <c r="AE57" s="516"/>
      <c r="AF57" s="516"/>
      <c r="AG57" s="516"/>
      <c r="AH57" s="516"/>
      <c r="AI57" s="516"/>
      <c r="AJ57" s="516"/>
      <c r="AK57" s="516"/>
      <c r="AL57" s="516"/>
      <c r="AM57" s="516"/>
      <c r="AN57" s="516"/>
      <c r="AO57" s="516"/>
      <c r="AP57" s="516"/>
      <c r="AQ57" s="540"/>
      <c r="AS57" s="2038"/>
      <c r="BI57" s="590"/>
      <c r="BJ57" s="590"/>
      <c r="BK57" s="590"/>
      <c r="BL57" s="590"/>
      <c r="BM57" s="590"/>
      <c r="BN57" s="590"/>
      <c r="BO57" s="590"/>
      <c r="BP57" s="590"/>
      <c r="BQ57" s="590"/>
      <c r="BR57" s="590"/>
      <c r="BS57" s="590"/>
      <c r="BT57" s="590"/>
    </row>
    <row r="58" customFormat="false" ht="14.1" hidden="false" customHeight="true" outlineLevel="0" collapsed="false">
      <c r="D58" s="519"/>
      <c r="E58" s="506"/>
      <c r="F58" s="501"/>
      <c r="G58" s="506"/>
      <c r="H58" s="506"/>
      <c r="I58" s="506"/>
      <c r="J58" s="506"/>
      <c r="K58" s="506"/>
      <c r="L58" s="506"/>
      <c r="M58" s="506"/>
      <c r="N58" s="506"/>
      <c r="O58" s="506"/>
      <c r="P58" s="506"/>
      <c r="Q58" s="506"/>
      <c r="R58" s="566"/>
      <c r="S58" s="566"/>
      <c r="T58" s="501"/>
      <c r="U58" s="501"/>
      <c r="V58" s="566"/>
      <c r="W58" s="501"/>
      <c r="X58" s="501"/>
      <c r="Y58" s="501"/>
      <c r="Z58" s="506"/>
      <c r="AA58" s="501"/>
      <c r="AB58" s="501"/>
      <c r="AC58" s="2040"/>
      <c r="AD58" s="509"/>
      <c r="AE58" s="516"/>
      <c r="AF58" s="516"/>
      <c r="AG58" s="516"/>
      <c r="AH58" s="516"/>
      <c r="AI58" s="516"/>
      <c r="AJ58" s="516"/>
      <c r="AK58" s="516"/>
      <c r="AL58" s="516"/>
      <c r="AM58" s="516"/>
      <c r="AN58" s="516"/>
      <c r="AO58" s="516"/>
      <c r="AP58" s="516"/>
      <c r="AQ58" s="540"/>
      <c r="AS58" s="2038"/>
      <c r="BI58" s="590"/>
      <c r="BJ58" s="590"/>
      <c r="BK58" s="590"/>
      <c r="BL58" s="590"/>
      <c r="BM58" s="590"/>
      <c r="BN58" s="590"/>
      <c r="BO58" s="590"/>
      <c r="BP58" s="590"/>
      <c r="BQ58" s="590"/>
      <c r="BR58" s="590"/>
      <c r="BS58" s="590"/>
      <c r="BT58" s="590"/>
    </row>
    <row r="59" customFormat="false" ht="14.1" hidden="false" customHeight="true" outlineLevel="0" collapsed="false">
      <c r="D59" s="519"/>
      <c r="E59" s="506"/>
      <c r="F59" s="501"/>
      <c r="G59" s="506"/>
      <c r="H59" s="506"/>
      <c r="I59" s="506"/>
      <c r="J59" s="506"/>
      <c r="K59" s="506"/>
      <c r="L59" s="506"/>
      <c r="M59" s="506"/>
      <c r="N59" s="506"/>
      <c r="O59" s="506"/>
      <c r="P59" s="506"/>
      <c r="Q59" s="506"/>
      <c r="R59" s="566"/>
      <c r="S59" s="566"/>
      <c r="T59" s="501"/>
      <c r="U59" s="501"/>
      <c r="V59" s="566"/>
      <c r="W59" s="501"/>
      <c r="X59" s="501"/>
      <c r="Y59" s="501"/>
      <c r="Z59" s="506"/>
      <c r="AA59" s="501"/>
      <c r="AB59" s="501"/>
      <c r="AC59" s="2040"/>
      <c r="AD59" s="509"/>
      <c r="AE59" s="516"/>
      <c r="AF59" s="516"/>
      <c r="AG59" s="516"/>
      <c r="AH59" s="516"/>
      <c r="AI59" s="516"/>
      <c r="AJ59" s="516"/>
      <c r="AK59" s="516"/>
      <c r="AL59" s="516"/>
      <c r="AM59" s="516"/>
      <c r="AN59" s="516"/>
      <c r="AO59" s="516"/>
      <c r="AP59" s="516"/>
      <c r="AQ59" s="540"/>
      <c r="AS59" s="2038"/>
      <c r="BI59" s="590"/>
      <c r="BJ59" s="590"/>
      <c r="BK59" s="590"/>
      <c r="BL59" s="590"/>
      <c r="BM59" s="590"/>
      <c r="BN59" s="590"/>
      <c r="BO59" s="590"/>
      <c r="BP59" s="590"/>
      <c r="BQ59" s="590"/>
      <c r="BR59" s="590"/>
      <c r="BS59" s="590"/>
      <c r="BT59" s="590"/>
    </row>
    <row r="60" customFormat="false" ht="14.1" hidden="false" customHeight="true" outlineLevel="0" collapsed="false">
      <c r="D60" s="519"/>
      <c r="E60" s="506"/>
      <c r="F60" s="1547" t="s">
        <v>1016</v>
      </c>
      <c r="G60" s="1547"/>
      <c r="H60" s="1547"/>
      <c r="I60" s="1547"/>
      <c r="J60" s="1547"/>
      <c r="K60" s="1547"/>
      <c r="L60" s="1547"/>
      <c r="M60" s="1547"/>
      <c r="N60" s="1547"/>
      <c r="O60" s="1547"/>
      <c r="P60" s="1547"/>
      <c r="Q60" s="1547"/>
      <c r="R60" s="1547"/>
      <c r="S60" s="1547"/>
      <c r="T60" s="1547"/>
      <c r="U60" s="1547"/>
      <c r="V60" s="1547"/>
      <c r="W60" s="1547"/>
      <c r="X60" s="1547"/>
      <c r="Y60" s="1547"/>
      <c r="Z60" s="1547"/>
      <c r="AA60" s="1547"/>
      <c r="AB60" s="1547"/>
      <c r="AC60" s="1547"/>
      <c r="AD60" s="501"/>
      <c r="AE60" s="516"/>
      <c r="AF60" s="516"/>
      <c r="AG60" s="516"/>
      <c r="AH60" s="516"/>
      <c r="AI60" s="516"/>
      <c r="AJ60" s="516"/>
      <c r="AK60" s="516"/>
      <c r="AL60" s="516"/>
      <c r="AM60" s="516"/>
      <c r="AN60" s="516"/>
      <c r="AO60" s="516"/>
      <c r="AP60" s="516"/>
      <c r="AQ60" s="540"/>
      <c r="AS60" s="1517"/>
      <c r="AT60" s="2041"/>
      <c r="AU60" s="44"/>
      <c r="AV60" s="44"/>
      <c r="AW60" s="44"/>
      <c r="AX60" s="44"/>
      <c r="AY60" s="44"/>
      <c r="AZ60" s="44"/>
      <c r="BA60" s="44"/>
      <c r="BB60" s="44"/>
      <c r="BC60" s="44"/>
      <c r="BD60" s="44"/>
      <c r="BE60" s="44"/>
    </row>
    <row r="61" customFormat="false" ht="14.1" hidden="false" customHeight="true" outlineLevel="0" collapsed="false">
      <c r="D61" s="519"/>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1547"/>
      <c r="AD61" s="501"/>
      <c r="AE61" s="540"/>
      <c r="AF61" s="540"/>
      <c r="AG61" s="540"/>
      <c r="AH61" s="540"/>
      <c r="AI61" s="540"/>
      <c r="AJ61" s="540"/>
      <c r="AK61" s="540"/>
      <c r="AL61" s="540"/>
      <c r="AM61" s="540"/>
      <c r="AN61" s="540"/>
      <c r="AO61" s="540"/>
      <c r="AP61" s="516"/>
      <c r="AQ61" s="540"/>
      <c r="AS61" s="1517"/>
      <c r="AT61" s="2041"/>
      <c r="AU61" s="44"/>
      <c r="AV61" s="44"/>
      <c r="AW61" s="44"/>
      <c r="AX61" s="44"/>
      <c r="AY61" s="44"/>
      <c r="AZ61" s="44"/>
      <c r="BA61" s="44"/>
      <c r="BB61" s="44"/>
      <c r="BC61" s="44"/>
      <c r="BD61" s="44"/>
      <c r="BE61" s="44"/>
    </row>
    <row r="62" customFormat="false" ht="14.1" hidden="false" customHeight="true" outlineLevel="0" collapsed="false">
      <c r="D62" s="519"/>
      <c r="E62" s="506"/>
      <c r="F62" s="506" t="s">
        <v>1017</v>
      </c>
      <c r="G62" s="506"/>
      <c r="H62" s="506"/>
      <c r="I62" s="506"/>
      <c r="J62" s="506"/>
      <c r="K62" s="506"/>
      <c r="L62" s="506"/>
      <c r="M62" s="506"/>
      <c r="N62" s="506"/>
      <c r="O62" s="506"/>
      <c r="P62" s="506"/>
      <c r="Q62" s="506"/>
      <c r="R62" s="506"/>
      <c r="S62" s="506"/>
      <c r="T62" s="506"/>
      <c r="U62" s="506"/>
      <c r="V62" s="506"/>
      <c r="W62" s="506"/>
      <c r="X62" s="506"/>
      <c r="Y62" s="506"/>
      <c r="Z62" s="506"/>
      <c r="AA62" s="506"/>
      <c r="AB62" s="506"/>
      <c r="AC62" s="1547"/>
      <c r="AD62" s="501"/>
      <c r="AE62" s="540"/>
      <c r="AF62" s="540"/>
      <c r="AG62" s="540"/>
      <c r="AH62" s="540"/>
      <c r="AI62" s="540"/>
      <c r="AJ62" s="540"/>
      <c r="AK62" s="540"/>
      <c r="AL62" s="540"/>
      <c r="AM62" s="540"/>
      <c r="AN62" s="540"/>
      <c r="AO62" s="540"/>
      <c r="AP62" s="516"/>
      <c r="AQ62" s="540"/>
      <c r="AS62" s="1517"/>
      <c r="AT62" s="2041"/>
      <c r="AU62" s="44"/>
      <c r="AV62" s="44"/>
      <c r="AW62" s="44"/>
      <c r="AX62" s="44"/>
      <c r="AY62" s="44"/>
      <c r="AZ62" s="44"/>
      <c r="BA62" s="44"/>
      <c r="BB62" s="44"/>
      <c r="BC62" s="44"/>
      <c r="BD62" s="44"/>
      <c r="BE62" s="44"/>
    </row>
    <row r="63" customFormat="false" ht="14.1" hidden="false" customHeight="true" outlineLevel="0" collapsed="false">
      <c r="D63" s="519"/>
      <c r="E63" s="506"/>
      <c r="F63" s="506"/>
      <c r="G63" s="506"/>
      <c r="H63" s="506"/>
      <c r="I63" s="506"/>
      <c r="J63" s="506"/>
      <c r="K63" s="506"/>
      <c r="L63" s="566"/>
      <c r="M63" s="566"/>
      <c r="N63" s="506"/>
      <c r="O63" s="506"/>
      <c r="P63" s="506"/>
      <c r="Q63" s="506"/>
      <c r="R63" s="506"/>
      <c r="S63" s="577"/>
      <c r="T63" s="566"/>
      <c r="U63" s="566"/>
      <c r="V63" s="506"/>
      <c r="W63" s="501"/>
      <c r="X63" s="501"/>
      <c r="Y63" s="501"/>
      <c r="Z63" s="501"/>
      <c r="AA63" s="506"/>
      <c r="AB63" s="506"/>
      <c r="AC63" s="2040"/>
      <c r="AD63" s="501"/>
      <c r="AE63" s="522"/>
      <c r="AF63" s="522"/>
      <c r="AG63" s="522"/>
      <c r="AH63" s="522"/>
      <c r="AI63" s="522"/>
      <c r="AJ63" s="522"/>
      <c r="AK63" s="522"/>
      <c r="AL63" s="522"/>
      <c r="AM63" s="522"/>
      <c r="AN63" s="522"/>
      <c r="AO63" s="522"/>
      <c r="AP63" s="516"/>
      <c r="AQ63" s="540"/>
      <c r="AS63" s="2030"/>
      <c r="AT63" s="44"/>
      <c r="AU63" s="44"/>
      <c r="AV63" s="44"/>
      <c r="AW63" s="44"/>
      <c r="AX63" s="44"/>
      <c r="AY63" s="44"/>
      <c r="AZ63" s="44"/>
      <c r="BA63" s="44"/>
      <c r="BB63" s="44"/>
      <c r="BC63" s="44"/>
      <c r="BD63" s="44"/>
      <c r="BE63" s="44"/>
    </row>
    <row r="64" customFormat="false" ht="14.1" hidden="false" customHeight="true" outlineLevel="0" collapsed="false">
      <c r="A64" s="501"/>
      <c r="B64" s="501"/>
      <c r="C64" s="501"/>
      <c r="D64" s="519"/>
      <c r="E64" s="506"/>
      <c r="F64" s="506"/>
      <c r="G64" s="506"/>
      <c r="H64" s="506"/>
      <c r="I64" s="501"/>
      <c r="K64" s="1529"/>
      <c r="L64" s="1529"/>
      <c r="M64" s="1529"/>
      <c r="N64" s="1529"/>
      <c r="O64" s="1529"/>
      <c r="P64" s="1529"/>
      <c r="Q64" s="1529"/>
      <c r="R64" s="1529"/>
      <c r="S64" s="1529"/>
      <c r="T64" s="1529"/>
      <c r="U64" s="1529"/>
      <c r="V64" s="1529"/>
      <c r="W64" s="1529"/>
      <c r="X64" s="1529"/>
      <c r="Y64" s="1529"/>
      <c r="AA64" s="506"/>
      <c r="AB64" s="506"/>
      <c r="AC64" s="2040"/>
      <c r="AD64" s="501"/>
      <c r="AE64" s="522"/>
      <c r="AF64" s="522"/>
      <c r="AG64" s="522"/>
      <c r="AH64" s="522"/>
      <c r="AI64" s="522"/>
      <c r="AJ64" s="522"/>
      <c r="AK64" s="522"/>
      <c r="AL64" s="522"/>
      <c r="AM64" s="522"/>
      <c r="AN64" s="522"/>
      <c r="AO64" s="522"/>
      <c r="AP64" s="516"/>
      <c r="AQ64" s="540"/>
      <c r="AR64" s="501"/>
      <c r="AS64" s="501"/>
      <c r="AT64" s="44"/>
      <c r="AU64" s="44"/>
      <c r="AV64" s="44"/>
      <c r="AW64" s="44"/>
      <c r="AX64" s="44"/>
      <c r="AY64" s="44"/>
      <c r="AZ64" s="44"/>
      <c r="BA64" s="44"/>
      <c r="BB64" s="44"/>
      <c r="BC64" s="44"/>
      <c r="BD64" s="44"/>
      <c r="BE64" s="44"/>
      <c r="BF64" s="2030"/>
      <c r="BG64" s="2030"/>
      <c r="BH64" s="2030"/>
      <c r="BI64" s="2030"/>
      <c r="BJ64" s="2030"/>
      <c r="BK64" s="2030"/>
      <c r="BL64" s="2030"/>
      <c r="BM64" s="2030"/>
      <c r="BN64" s="2030"/>
      <c r="BO64" s="2030"/>
      <c r="BP64" s="2030"/>
      <c r="BQ64" s="2030"/>
    </row>
    <row r="65" customFormat="false" ht="14.1" hidden="false" customHeight="true" outlineLevel="0" collapsed="false">
      <c r="A65" s="501"/>
      <c r="B65" s="501"/>
      <c r="C65" s="501"/>
      <c r="D65" s="519"/>
      <c r="E65" s="506"/>
      <c r="F65" s="506"/>
      <c r="G65" s="506"/>
      <c r="H65" s="506"/>
      <c r="I65" s="501"/>
      <c r="J65" s="506"/>
      <c r="K65" s="1529"/>
      <c r="L65" s="1529"/>
      <c r="M65" s="1529"/>
      <c r="N65" s="1529"/>
      <c r="O65" s="1529"/>
      <c r="P65" s="1529"/>
      <c r="Q65" s="1529"/>
      <c r="R65" s="1529"/>
      <c r="S65" s="1529"/>
      <c r="T65" s="1529"/>
      <c r="U65" s="1529"/>
      <c r="V65" s="1529"/>
      <c r="W65" s="1529"/>
      <c r="X65" s="1529"/>
      <c r="Y65" s="1529"/>
      <c r="Z65" s="506"/>
      <c r="AA65" s="506"/>
      <c r="AB65" s="506"/>
      <c r="AC65" s="2040"/>
      <c r="AD65" s="501"/>
      <c r="AE65" s="522"/>
      <c r="AF65" s="522"/>
      <c r="AG65" s="522"/>
      <c r="AH65" s="522"/>
      <c r="AI65" s="522"/>
      <c r="AJ65" s="522"/>
      <c r="AK65" s="522"/>
      <c r="AL65" s="522"/>
      <c r="AM65" s="522"/>
      <c r="AN65" s="522"/>
      <c r="AO65" s="522"/>
      <c r="AP65" s="516"/>
      <c r="AQ65" s="540"/>
      <c r="AR65" s="501"/>
      <c r="AS65" s="501"/>
      <c r="AT65" s="1517"/>
      <c r="AU65" s="2042"/>
      <c r="AV65" s="1517"/>
      <c r="AW65" s="1517"/>
      <c r="AX65" s="1517"/>
      <c r="AY65" s="1517"/>
      <c r="AZ65" s="1517"/>
      <c r="BA65" s="1517"/>
      <c r="BB65" s="1517"/>
      <c r="BC65" s="1517"/>
      <c r="BD65" s="1517"/>
      <c r="BE65" s="1517"/>
      <c r="BF65" s="2030"/>
      <c r="BG65" s="2030"/>
      <c r="BH65" s="2030"/>
      <c r="BI65" s="2030"/>
      <c r="BJ65" s="2030"/>
      <c r="BK65" s="2030"/>
      <c r="BL65" s="2030"/>
      <c r="BM65" s="2030"/>
      <c r="BN65" s="2030"/>
      <c r="BO65" s="2030"/>
      <c r="BP65" s="2030"/>
      <c r="BQ65" s="2030"/>
    </row>
    <row r="66" customFormat="false" ht="14.1" hidden="false" customHeight="true" outlineLevel="0" collapsed="false">
      <c r="A66" s="501"/>
      <c r="B66" s="501"/>
      <c r="C66" s="501"/>
      <c r="D66" s="519"/>
      <c r="E66" s="506"/>
      <c r="F66" s="506"/>
      <c r="G66" s="506"/>
      <c r="H66" s="506"/>
      <c r="I66" s="501"/>
      <c r="J66" s="506" t="s">
        <v>28</v>
      </c>
      <c r="K66" s="1529"/>
      <c r="L66" s="1529"/>
      <c r="M66" s="1529"/>
      <c r="N66" s="1529"/>
      <c r="O66" s="1529"/>
      <c r="P66" s="1529"/>
      <c r="Q66" s="1529"/>
      <c r="R66" s="1529"/>
      <c r="S66" s="1529"/>
      <c r="T66" s="1529"/>
      <c r="U66" s="1529"/>
      <c r="V66" s="1529"/>
      <c r="W66" s="506" t="s">
        <v>905</v>
      </c>
      <c r="X66" s="1529"/>
      <c r="Y66" s="1529"/>
      <c r="Z66" s="506"/>
      <c r="AA66" s="506"/>
      <c r="AB66" s="506"/>
      <c r="AC66" s="2040"/>
      <c r="AD66" s="501"/>
      <c r="AE66" s="522"/>
      <c r="AF66" s="522"/>
      <c r="AG66" s="522"/>
      <c r="AH66" s="522"/>
      <c r="AI66" s="522"/>
      <c r="AJ66" s="522"/>
      <c r="AK66" s="522"/>
      <c r="AL66" s="522"/>
      <c r="AM66" s="522"/>
      <c r="AN66" s="522"/>
      <c r="AO66" s="522"/>
      <c r="AP66" s="516"/>
      <c r="AQ66" s="540"/>
      <c r="AR66" s="501"/>
      <c r="AT66" s="2043"/>
      <c r="AU66" s="44"/>
      <c r="AV66" s="44"/>
      <c r="AW66" s="44"/>
      <c r="AX66" s="44"/>
      <c r="AY66" s="44"/>
      <c r="AZ66" s="44"/>
      <c r="BA66" s="44"/>
      <c r="BB66" s="44"/>
      <c r="BC66" s="44"/>
      <c r="BD66" s="44"/>
      <c r="BE66" s="44"/>
      <c r="BF66" s="2030"/>
      <c r="BG66" s="2030"/>
      <c r="BH66" s="2030"/>
      <c r="BI66" s="2030"/>
      <c r="BJ66" s="2030"/>
      <c r="BK66" s="2030"/>
      <c r="BL66" s="2030"/>
      <c r="BM66" s="2030"/>
      <c r="BN66" s="2030"/>
      <c r="BO66" s="2030"/>
      <c r="BP66" s="2030"/>
      <c r="BQ66" s="2030"/>
    </row>
    <row r="67" customFormat="false" ht="14.1" hidden="false" customHeight="true" outlineLevel="0" collapsed="false">
      <c r="A67" s="501"/>
      <c r="B67" s="501"/>
      <c r="C67" s="501"/>
      <c r="D67" s="519"/>
      <c r="E67" s="506"/>
      <c r="F67" s="506"/>
      <c r="G67" s="506"/>
      <c r="H67" s="506"/>
      <c r="I67" s="501"/>
      <c r="J67" s="506"/>
      <c r="K67" s="1529"/>
      <c r="L67" s="1529"/>
      <c r="M67" s="1529"/>
      <c r="N67" s="1529"/>
      <c r="O67" s="1529"/>
      <c r="P67" s="1529"/>
      <c r="Q67" s="1529"/>
      <c r="R67" s="1529"/>
      <c r="S67" s="1529"/>
      <c r="T67" s="1529"/>
      <c r="U67" s="1529"/>
      <c r="V67" s="1529"/>
      <c r="W67" s="1529"/>
      <c r="X67" s="1529"/>
      <c r="Y67" s="1529"/>
      <c r="Z67" s="506"/>
      <c r="AA67" s="506"/>
      <c r="AB67" s="506"/>
      <c r="AC67" s="2040"/>
      <c r="AD67" s="501"/>
      <c r="AE67" s="522"/>
      <c r="AF67" s="522"/>
      <c r="AG67" s="522"/>
      <c r="AH67" s="522"/>
      <c r="AI67" s="522"/>
      <c r="AJ67" s="522"/>
      <c r="AK67" s="522"/>
      <c r="AL67" s="522"/>
      <c r="AM67" s="522"/>
      <c r="AN67" s="522"/>
      <c r="AO67" s="522"/>
      <c r="AP67" s="516"/>
      <c r="AQ67" s="540"/>
      <c r="AR67" s="501"/>
      <c r="AT67" s="44"/>
      <c r="AU67" s="44"/>
      <c r="AV67" s="44"/>
      <c r="AW67" s="44"/>
      <c r="AX67" s="44"/>
      <c r="AY67" s="44"/>
      <c r="AZ67" s="44"/>
      <c r="BA67" s="44"/>
      <c r="BB67" s="44"/>
      <c r="BC67" s="44"/>
      <c r="BD67" s="44"/>
      <c r="BE67" s="44"/>
      <c r="BF67" s="2030"/>
      <c r="BG67" s="2030"/>
      <c r="BH67" s="2030"/>
      <c r="BI67" s="2030"/>
      <c r="BJ67" s="2030"/>
      <c r="BK67" s="2030"/>
      <c r="BL67" s="2030"/>
      <c r="BM67" s="2030"/>
      <c r="BN67" s="2030"/>
      <c r="BO67" s="2030"/>
      <c r="BP67" s="2030"/>
      <c r="BQ67" s="2030"/>
    </row>
    <row r="68" customFormat="false" ht="14.1" hidden="false" customHeight="true" outlineLevel="0" collapsed="false">
      <c r="A68" s="501"/>
      <c r="B68" s="501"/>
      <c r="C68" s="501"/>
      <c r="D68" s="519"/>
      <c r="E68" s="506"/>
      <c r="F68" s="506"/>
      <c r="G68" s="506"/>
      <c r="H68" s="506"/>
      <c r="I68" s="501"/>
      <c r="J68" s="506"/>
      <c r="K68" s="1529"/>
      <c r="L68" s="1529"/>
      <c r="M68" s="1529"/>
      <c r="N68" s="1529"/>
      <c r="O68" s="1529"/>
      <c r="P68" s="1529"/>
      <c r="Q68" s="1529"/>
      <c r="R68" s="1529"/>
      <c r="S68" s="1529"/>
      <c r="T68" s="1529"/>
      <c r="U68" s="1529"/>
      <c r="V68" s="1529"/>
      <c r="W68" s="1529"/>
      <c r="X68" s="1529"/>
      <c r="Y68" s="1529"/>
      <c r="Z68" s="506"/>
      <c r="AA68" s="506"/>
      <c r="AB68" s="506"/>
      <c r="AC68" s="2040"/>
      <c r="AD68" s="501"/>
      <c r="AE68" s="522"/>
      <c r="AF68" s="522"/>
      <c r="AG68" s="522"/>
      <c r="AH68" s="522"/>
      <c r="AI68" s="522"/>
      <c r="AJ68" s="522"/>
      <c r="AK68" s="522"/>
      <c r="AL68" s="522"/>
      <c r="AM68" s="522"/>
      <c r="AN68" s="522"/>
      <c r="AO68" s="522"/>
      <c r="AP68" s="516"/>
      <c r="AQ68" s="540"/>
      <c r="AR68" s="501"/>
      <c r="AT68" s="2030"/>
      <c r="AU68" s="2030"/>
      <c r="AV68" s="2030"/>
      <c r="AW68" s="2030"/>
      <c r="AX68" s="2030"/>
      <c r="AY68" s="2030"/>
      <c r="AZ68" s="2030"/>
      <c r="BA68" s="2030"/>
      <c r="BB68" s="2030"/>
      <c r="BC68" s="2030"/>
      <c r="BD68" s="2030"/>
      <c r="BE68" s="2030"/>
      <c r="BF68" s="2030"/>
      <c r="BG68" s="2030"/>
      <c r="BH68" s="2030"/>
      <c r="BI68" s="2030"/>
      <c r="BJ68" s="2030"/>
      <c r="BK68" s="2030"/>
      <c r="BL68" s="2030"/>
      <c r="BM68" s="2030"/>
      <c r="BN68" s="2030"/>
      <c r="BO68" s="2030"/>
      <c r="BP68" s="2030"/>
      <c r="BQ68" s="2030"/>
    </row>
    <row r="69" customFormat="false" ht="14.1" hidden="false" customHeight="true" outlineLevel="0" collapsed="false">
      <c r="D69" s="519"/>
      <c r="E69" s="506"/>
      <c r="F69" s="501"/>
      <c r="G69" s="506"/>
      <c r="H69" s="506"/>
      <c r="I69" s="506"/>
      <c r="J69" s="506"/>
      <c r="K69" s="506"/>
      <c r="L69" s="506"/>
      <c r="M69" s="506"/>
      <c r="N69" s="506"/>
      <c r="O69" s="506"/>
      <c r="P69" s="506"/>
      <c r="Q69" s="506"/>
      <c r="R69" s="506"/>
      <c r="S69" s="506"/>
      <c r="T69" s="506"/>
      <c r="U69" s="571"/>
      <c r="V69" s="571"/>
      <c r="W69" s="506"/>
      <c r="X69" s="571"/>
      <c r="Y69" s="571"/>
      <c r="Z69" s="506"/>
      <c r="AA69" s="506"/>
      <c r="AB69" s="506"/>
      <c r="AC69" s="509"/>
      <c r="AD69" s="508"/>
      <c r="AE69" s="522"/>
      <c r="AF69" s="522"/>
      <c r="AG69" s="522"/>
      <c r="AH69" s="522"/>
      <c r="AI69" s="522"/>
      <c r="AJ69" s="522"/>
      <c r="AK69" s="522"/>
      <c r="AL69" s="522"/>
      <c r="AM69" s="522"/>
      <c r="AN69" s="522"/>
      <c r="AO69" s="522"/>
      <c r="AP69" s="516"/>
      <c r="AQ69" s="540"/>
      <c r="AR69" s="501"/>
      <c r="AT69" s="501"/>
      <c r="AU69" s="501"/>
      <c r="AV69" s="501"/>
      <c r="AW69" s="501"/>
      <c r="AX69" s="501"/>
      <c r="AY69" s="501"/>
      <c r="AZ69" s="501"/>
      <c r="BA69" s="501"/>
    </row>
    <row r="70" customFormat="false" ht="14.1" hidden="false" customHeight="true" outlineLevel="0" collapsed="false">
      <c r="D70" s="500"/>
      <c r="E70" s="501"/>
      <c r="F70" s="501"/>
      <c r="G70" s="501"/>
      <c r="H70" s="501"/>
      <c r="I70" s="501"/>
      <c r="J70" s="501"/>
      <c r="K70" s="501"/>
      <c r="L70" s="501"/>
      <c r="M70" s="501"/>
      <c r="N70" s="501"/>
      <c r="O70" s="501"/>
      <c r="P70" s="1489"/>
      <c r="Q70" s="501"/>
      <c r="R70" s="501"/>
      <c r="S70" s="501"/>
      <c r="T70" s="501"/>
      <c r="U70" s="501"/>
      <c r="V70" s="501"/>
      <c r="W70" s="501"/>
      <c r="X70" s="501"/>
      <c r="Y70" s="501"/>
      <c r="Z70" s="501"/>
      <c r="AA70" s="501"/>
      <c r="AB70" s="501"/>
      <c r="AC70" s="501"/>
      <c r="AD70" s="533"/>
      <c r="AE70" s="501"/>
      <c r="AF70" s="501"/>
      <c r="AG70" s="501"/>
      <c r="AH70" s="501"/>
      <c r="AI70" s="501"/>
      <c r="AJ70" s="501"/>
      <c r="AK70" s="501"/>
      <c r="AL70" s="501"/>
      <c r="AM70" s="501"/>
      <c r="AN70" s="501"/>
      <c r="AO70" s="501"/>
      <c r="AP70" s="534"/>
      <c r="AQ70" s="501"/>
      <c r="AR70" s="501"/>
      <c r="AT70" s="501"/>
      <c r="AU70" s="501"/>
      <c r="AV70" s="501"/>
      <c r="AW70" s="501"/>
      <c r="AX70" s="501"/>
      <c r="AY70" s="501"/>
      <c r="AZ70" s="501"/>
      <c r="BA70" s="501"/>
    </row>
    <row r="71" customFormat="false" ht="14.1" hidden="false" customHeight="true" outlineLevel="0" collapsed="false">
      <c r="D71" s="500"/>
      <c r="E71" s="501"/>
      <c r="F71" s="501"/>
      <c r="G71" s="501"/>
      <c r="H71" s="501"/>
      <c r="I71" s="501"/>
      <c r="J71" s="501"/>
      <c r="K71" s="501"/>
      <c r="L71" s="501"/>
      <c r="M71" s="501"/>
      <c r="N71" s="501"/>
      <c r="O71" s="501"/>
      <c r="P71" s="1489"/>
      <c r="Q71" s="501"/>
      <c r="R71" s="501"/>
      <c r="S71" s="501"/>
      <c r="T71" s="501"/>
      <c r="U71" s="501"/>
      <c r="V71" s="501"/>
      <c r="W71" s="501"/>
      <c r="X71" s="501"/>
      <c r="Y71" s="501"/>
      <c r="Z71" s="501"/>
      <c r="AA71" s="501"/>
      <c r="AB71" s="501"/>
      <c r="AC71" s="501"/>
      <c r="AD71" s="533"/>
      <c r="AE71" s="501"/>
      <c r="AF71" s="501"/>
      <c r="AG71" s="501"/>
      <c r="AH71" s="501"/>
      <c r="AI71" s="501"/>
      <c r="AJ71" s="501"/>
      <c r="AK71" s="501"/>
      <c r="AL71" s="501"/>
      <c r="AM71" s="501"/>
      <c r="AN71" s="501"/>
      <c r="AO71" s="501"/>
      <c r="AP71" s="534"/>
      <c r="AQ71" s="501"/>
      <c r="AR71" s="501"/>
    </row>
    <row r="72" customFormat="false" ht="14.1" hidden="false" customHeight="true" outlineLevel="0" collapsed="false">
      <c r="D72" s="500"/>
      <c r="E72" s="501"/>
      <c r="F72" s="501"/>
      <c r="G72" s="501"/>
      <c r="H72" s="501"/>
      <c r="I72" s="501"/>
      <c r="J72" s="501"/>
      <c r="K72" s="501"/>
      <c r="L72" s="501"/>
      <c r="M72" s="501"/>
      <c r="N72" s="501"/>
      <c r="O72" s="501"/>
      <c r="P72" s="1489"/>
      <c r="Q72" s="501"/>
      <c r="R72" s="501"/>
      <c r="S72" s="501"/>
      <c r="T72" s="501"/>
      <c r="U72" s="501"/>
      <c r="V72" s="501"/>
      <c r="W72" s="501"/>
      <c r="X72" s="501"/>
      <c r="Y72" s="501"/>
      <c r="Z72" s="501"/>
      <c r="AA72" s="501"/>
      <c r="AB72" s="501"/>
      <c r="AC72" s="501"/>
      <c r="AD72" s="533"/>
      <c r="AE72" s="501"/>
      <c r="AF72" s="501"/>
      <c r="AG72" s="501"/>
      <c r="AH72" s="501"/>
      <c r="AI72" s="501"/>
      <c r="AJ72" s="501"/>
      <c r="AK72" s="501"/>
      <c r="AL72" s="501"/>
      <c r="AM72" s="501"/>
      <c r="AN72" s="501"/>
      <c r="AO72" s="501"/>
      <c r="AP72" s="534"/>
      <c r="AQ72" s="501"/>
      <c r="AR72" s="501"/>
    </row>
    <row r="73" customFormat="false" ht="14.1" hidden="false" customHeight="true" outlineLevel="0" collapsed="false">
      <c r="D73" s="600"/>
      <c r="E73" s="551"/>
      <c r="F73" s="551"/>
      <c r="G73" s="551"/>
      <c r="H73" s="551"/>
      <c r="I73" s="551"/>
      <c r="J73" s="551"/>
      <c r="K73" s="551"/>
      <c r="L73" s="551"/>
      <c r="M73" s="551"/>
      <c r="N73" s="551"/>
      <c r="O73" s="551"/>
      <c r="P73" s="2044"/>
      <c r="Q73" s="551"/>
      <c r="R73" s="551"/>
      <c r="S73" s="551"/>
      <c r="T73" s="551"/>
      <c r="U73" s="551"/>
      <c r="V73" s="551"/>
      <c r="W73" s="551"/>
      <c r="X73" s="551"/>
      <c r="Y73" s="551"/>
      <c r="Z73" s="551"/>
      <c r="AA73" s="551"/>
      <c r="AB73" s="551"/>
      <c r="AC73" s="551"/>
      <c r="AD73" s="1561"/>
      <c r="AE73" s="551"/>
      <c r="AF73" s="551"/>
      <c r="AG73" s="551"/>
      <c r="AH73" s="551"/>
      <c r="AI73" s="551"/>
      <c r="AJ73" s="551"/>
      <c r="AK73" s="551"/>
      <c r="AL73" s="551"/>
      <c r="AM73" s="551"/>
      <c r="AN73" s="551"/>
      <c r="AO73" s="551"/>
      <c r="AP73" s="552"/>
      <c r="AQ73" s="501"/>
      <c r="AR73" s="501"/>
    </row>
    <row r="97" s="495" customFormat="true" ht="12" hidden="false" customHeight="false" outlineLevel="0" collapsed="false"/>
    <row r="98" s="495" customFormat="true" ht="12" hidden="false" customHeight="false" outlineLevel="0" collapsed="false"/>
    <row r="99" s="495" customFormat="true" ht="12" hidden="false" customHeight="false" outlineLevel="0" collapsed="false"/>
    <row r="100" s="495" customFormat="true" ht="12" hidden="false" customHeight="false" outlineLevel="0" collapsed="false"/>
    <row r="101" s="495" customFormat="true" ht="12" hidden="false" customHeight="false" outlineLevel="0" collapsed="false">
      <c r="AR101" s="501"/>
      <c r="AS101" s="1195"/>
      <c r="BW101" s="2045"/>
      <c r="BX101" s="2045"/>
      <c r="BY101" s="2045"/>
      <c r="BZ101" s="2045"/>
      <c r="CA101" s="2045"/>
      <c r="CB101" s="2045"/>
      <c r="CC101" s="2045"/>
    </row>
    <row r="102" s="495" customFormat="true" ht="12" hidden="false" customHeight="false" outlineLevel="0" collapsed="false">
      <c r="AR102" s="501"/>
      <c r="AS102" s="1195"/>
      <c r="BW102" s="2045"/>
      <c r="BX102" s="2045"/>
      <c r="BY102" s="2045"/>
      <c r="BZ102" s="2045"/>
      <c r="CA102" s="2045"/>
      <c r="CB102" s="2045"/>
      <c r="CC102" s="2045"/>
    </row>
    <row r="103" s="495" customFormat="true" ht="12" hidden="false" customHeight="true" outlineLevel="0" collapsed="false"/>
    <row r="104" s="495" customFormat="true" ht="12" hidden="false" customHeight="false" outlineLevel="0" collapsed="false"/>
    <row r="105" s="495" customFormat="true" ht="12" hidden="false" customHeight="false" outlineLevel="0" collapsed="false"/>
    <row r="106" s="495" customFormat="true" ht="12" hidden="false" customHeight="false" outlineLevel="0" collapsed="false">
      <c r="AT106" s="1195"/>
      <c r="AU106" s="1195"/>
      <c r="AV106" s="1195"/>
      <c r="AW106" s="1195"/>
      <c r="AX106" s="1195"/>
      <c r="AY106" s="2045"/>
      <c r="AZ106" s="2045"/>
      <c r="BA106" s="2045"/>
      <c r="BB106" s="2045"/>
      <c r="BC106" s="2045"/>
      <c r="BD106" s="2045"/>
      <c r="BE106" s="2045"/>
      <c r="BF106" s="2045"/>
      <c r="BG106" s="2045"/>
      <c r="BH106" s="2045"/>
      <c r="BI106" s="2045"/>
      <c r="BJ106" s="2045"/>
      <c r="BK106" s="2045"/>
      <c r="BL106" s="2045"/>
      <c r="BM106" s="2045"/>
      <c r="BN106" s="2045"/>
      <c r="BO106" s="2045"/>
      <c r="BP106" s="2045"/>
      <c r="BQ106" s="2045"/>
      <c r="BR106" s="2045"/>
      <c r="BS106" s="2045"/>
      <c r="BT106" s="2045"/>
      <c r="BU106" s="2045"/>
      <c r="BV106" s="2045"/>
    </row>
    <row r="107" s="495" customFormat="true" ht="12" hidden="false" customHeight="false" outlineLevel="0" collapsed="false">
      <c r="AP107" s="501"/>
      <c r="AQ107" s="501"/>
      <c r="AT107" s="1195"/>
      <c r="AU107" s="1195"/>
      <c r="AV107" s="1195"/>
      <c r="AW107" s="1195"/>
      <c r="AX107" s="1195"/>
      <c r="AY107" s="2045"/>
      <c r="AZ107" s="2045"/>
      <c r="BA107" s="2045"/>
      <c r="BB107" s="2045"/>
      <c r="BC107" s="2045"/>
      <c r="BD107" s="2045"/>
      <c r="BE107" s="2045"/>
      <c r="BF107" s="2045"/>
      <c r="BG107" s="2045"/>
      <c r="BH107" s="2045"/>
      <c r="BI107" s="2045"/>
      <c r="BJ107" s="2045"/>
      <c r="BK107" s="2045"/>
      <c r="BL107" s="2045"/>
      <c r="BM107" s="2045"/>
      <c r="BN107" s="2045"/>
      <c r="BO107" s="2045"/>
      <c r="BP107" s="2045"/>
      <c r="BQ107" s="2045"/>
      <c r="BR107" s="2045"/>
      <c r="BS107" s="2045"/>
      <c r="BT107" s="2045"/>
      <c r="BU107" s="2045"/>
      <c r="BV107" s="2045"/>
    </row>
    <row r="108" s="495" customFormat="true" ht="12" hidden="false" customHeight="false" outlineLevel="0" collapsed="false">
      <c r="AP108" s="501"/>
      <c r="AQ108" s="501"/>
    </row>
    <row r="109" s="495" customFormat="true" ht="12" hidden="false" customHeight="false" outlineLevel="0" collapsed="false">
      <c r="AP109" s="501"/>
      <c r="AQ109" s="501"/>
    </row>
    <row r="110" s="495" customFormat="true" ht="12" hidden="false" customHeight="false" outlineLevel="0" collapsed="false">
      <c r="AP110" s="501"/>
      <c r="AQ110" s="501"/>
      <c r="AR110" s="501"/>
    </row>
    <row r="111" s="495" customFormat="true" ht="12" hidden="false" customHeight="false" outlineLevel="0" collapsed="false">
      <c r="AP111" s="501"/>
      <c r="AQ111" s="501"/>
      <c r="AR111" s="501"/>
    </row>
    <row r="112" s="495" customFormat="true" ht="12" hidden="false" customHeight="false" outlineLevel="0" collapsed="false">
      <c r="AR112" s="501"/>
    </row>
    <row r="113" s="495" customFormat="true" ht="12" hidden="false" customHeight="false" outlineLevel="0" collapsed="false">
      <c r="AR113" s="501"/>
    </row>
    <row r="114" s="495" customFormat="true" ht="12" hidden="false" customHeight="false" outlineLevel="0" collapsed="false">
      <c r="AR114" s="501"/>
    </row>
    <row r="115" s="495" customFormat="true" ht="12" hidden="false" customHeight="false" outlineLevel="0" collapsed="false">
      <c r="AR115" s="501"/>
    </row>
    <row r="116" s="495" customFormat="true" ht="12" hidden="false" customHeight="false" outlineLevel="0" collapsed="false">
      <c r="AR116" s="501"/>
    </row>
    <row r="117" s="495" customFormat="true" ht="12" hidden="false" customHeight="false" outlineLevel="0" collapsed="false">
      <c r="AR117" s="501"/>
    </row>
    <row r="118" s="495" customFormat="true" ht="12" hidden="false" customHeight="false" outlineLevel="0" collapsed="false">
      <c r="AR118" s="501"/>
      <c r="AS118" s="501"/>
    </row>
    <row r="119" s="495" customFormat="true" ht="12" hidden="false" customHeight="false" outlineLevel="0" collapsed="false">
      <c r="AR119" s="501"/>
      <c r="AS119" s="501"/>
    </row>
    <row r="120" s="495" customFormat="true" ht="12" hidden="false" customHeight="false" outlineLevel="0" collapsed="false">
      <c r="AR120" s="501"/>
      <c r="AS120" s="501"/>
    </row>
    <row r="121" s="495" customFormat="true" ht="12" hidden="false" customHeight="false" outlineLevel="0" collapsed="false"/>
    <row r="122" s="495" customFormat="true" ht="12" hidden="false" customHeight="false" outlineLevel="0" collapsed="false"/>
    <row r="123" s="495" customFormat="true" ht="12" hidden="false" customHeight="false" outlineLevel="0" collapsed="false">
      <c r="AT123" s="501"/>
      <c r="AU123" s="501"/>
      <c r="AV123" s="501"/>
      <c r="AW123" s="501"/>
      <c r="AX123" s="501"/>
      <c r="AY123" s="501"/>
      <c r="AZ123" s="501"/>
      <c r="BA123" s="501"/>
    </row>
    <row r="124" s="495" customFormat="true" ht="12" hidden="false" customHeight="false" outlineLevel="0" collapsed="false">
      <c r="AT124" s="501"/>
      <c r="AU124" s="501"/>
      <c r="AV124" s="501"/>
      <c r="AW124" s="501"/>
      <c r="AX124" s="501"/>
      <c r="AY124" s="501"/>
      <c r="AZ124" s="501"/>
      <c r="BA124" s="501"/>
    </row>
    <row r="125" s="495" customFormat="true" ht="12" hidden="false" customHeight="false" outlineLevel="0" collapsed="false">
      <c r="AT125" s="501"/>
      <c r="AU125" s="501"/>
      <c r="AV125" s="501"/>
      <c r="AW125" s="501"/>
      <c r="AX125" s="501"/>
      <c r="AY125" s="501"/>
      <c r="AZ125" s="501"/>
      <c r="BA125" s="501"/>
    </row>
    <row r="126" customFormat="false" ht="12" hidden="false" customHeight="false" outlineLevel="0" collapsed="false">
      <c r="D126" s="501"/>
      <c r="E126" s="501"/>
      <c r="F126" s="501"/>
      <c r="G126" s="501"/>
      <c r="H126" s="501"/>
      <c r="I126" s="501"/>
      <c r="J126" s="501"/>
      <c r="K126" s="501"/>
      <c r="L126" s="501"/>
      <c r="M126" s="501"/>
      <c r="N126" s="501"/>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1"/>
      <c r="AK126" s="501"/>
      <c r="AL126" s="501"/>
      <c r="AM126" s="501"/>
      <c r="AN126" s="501"/>
      <c r="AO126" s="501"/>
    </row>
    <row r="127" customFormat="false" ht="12" hidden="false" customHeight="false" outlineLevel="0" collapsed="false">
      <c r="D127" s="501"/>
      <c r="E127" s="501"/>
      <c r="F127" s="501"/>
      <c r="G127" s="501"/>
      <c r="H127" s="501"/>
      <c r="I127" s="501"/>
      <c r="J127" s="501"/>
      <c r="K127" s="501"/>
      <c r="L127" s="501"/>
      <c r="M127" s="501"/>
      <c r="N127" s="501"/>
      <c r="O127" s="501"/>
      <c r="P127" s="501"/>
      <c r="Q127" s="501"/>
      <c r="R127" s="501"/>
      <c r="S127" s="501"/>
      <c r="T127" s="501"/>
      <c r="U127" s="501"/>
      <c r="V127" s="501"/>
      <c r="W127" s="501"/>
      <c r="X127" s="501"/>
      <c r="Y127" s="501"/>
      <c r="Z127" s="501"/>
      <c r="AA127" s="501"/>
      <c r="AB127" s="501"/>
      <c r="AC127" s="501"/>
      <c r="AD127" s="501"/>
      <c r="AE127" s="501"/>
      <c r="AF127" s="501"/>
      <c r="AG127" s="501"/>
      <c r="AH127" s="501"/>
      <c r="AI127" s="501"/>
      <c r="AJ127" s="501"/>
      <c r="AK127" s="501"/>
      <c r="AL127" s="501"/>
      <c r="AM127" s="501"/>
      <c r="AN127" s="501"/>
      <c r="AO127" s="501"/>
    </row>
    <row r="128" customFormat="false" ht="12" hidden="false" customHeight="false" outlineLevel="0" collapsed="false">
      <c r="D128" s="501"/>
      <c r="E128" s="501"/>
      <c r="F128" s="501"/>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10"/>
      <c r="AC128" s="510"/>
      <c r="AD128" s="510"/>
      <c r="AE128" s="510"/>
      <c r="AF128" s="510"/>
      <c r="AG128" s="510"/>
      <c r="AH128" s="510"/>
      <c r="AI128" s="510"/>
      <c r="AJ128" s="510"/>
      <c r="AK128" s="510"/>
      <c r="AL128" s="510"/>
      <c r="AM128" s="510"/>
      <c r="AN128" s="509"/>
      <c r="AO128" s="501"/>
    </row>
  </sheetData>
  <mergeCells count="19">
    <mergeCell ref="D1:AP1"/>
    <mergeCell ref="AR1:AU1"/>
    <mergeCell ref="D3:AC3"/>
    <mergeCell ref="AD3:AP3"/>
    <mergeCell ref="AD4:AP4"/>
    <mergeCell ref="AE14:AP16"/>
    <mergeCell ref="AU15:BV16"/>
    <mergeCell ref="AU17:BV19"/>
    <mergeCell ref="AE19:AP19"/>
    <mergeCell ref="AE20:AP20"/>
    <mergeCell ref="V29:W29"/>
    <mergeCell ref="V30:W30"/>
    <mergeCell ref="F33:AA34"/>
    <mergeCell ref="K39:W39"/>
    <mergeCell ref="E41:AC41"/>
    <mergeCell ref="AE46:AP47"/>
    <mergeCell ref="AE54:AP60"/>
    <mergeCell ref="F60:AC60"/>
    <mergeCell ref="K64:Y64"/>
  </mergeCells>
  <hyperlinks>
    <hyperlink ref="AR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3" man="true" max="65535" min="0"/>
  </colBreaks>
  <drawing r:id="rId1"/>
</worksheet>
</file>

<file path=xl/worksheets/sheet17.xml><?xml version="1.0" encoding="utf-8"?>
<worksheet xmlns="http://schemas.openxmlformats.org/spreadsheetml/2006/main" xmlns:r="http://schemas.openxmlformats.org/officeDocument/2006/relationships">
  <sheetPr filterMode="false">
    <tabColor rgb="FFFFCCFF"/>
    <pageSetUpPr fitToPage="false"/>
  </sheetPr>
  <dimension ref="A1:CF105"/>
  <sheetViews>
    <sheetView showFormulas="false" showGridLines="false" showRowColHeaders="true" showZeros="true" rightToLeft="false" tabSelected="false" showOutlineSymbols="true" defaultGridColor="true" view="pageBreakPreview" topLeftCell="A1" colorId="64" zoomScale="85" zoomScaleNormal="85" zoomScalePageLayoutView="85" workbookViewId="0">
      <selection pane="topLeft" activeCell="AS4" activeCellId="0" sqref="AS4"/>
    </sheetView>
  </sheetViews>
  <sheetFormatPr defaultRowHeight="12" zeroHeight="false" outlineLevelRow="0" outlineLevelCol="0"/>
  <cols>
    <col collapsed="false" customWidth="true" hidden="false" outlineLevel="0" max="3" min="1" style="495" width="1.5"/>
    <col collapsed="false" customWidth="true" hidden="false" outlineLevel="0" max="15" min="4" style="495" width="2.37"/>
    <col collapsed="false" customWidth="true" hidden="false" outlineLevel="0" max="16" min="16" style="993" width="2.37"/>
    <col collapsed="false" customWidth="true" hidden="false" outlineLevel="0" max="28" min="17" style="495" width="2.37"/>
    <col collapsed="false" customWidth="true" hidden="false" outlineLevel="0" max="29" min="29" style="495" width="6.5"/>
    <col collapsed="false" customWidth="true" hidden="false" outlineLevel="0" max="32" min="30" style="495" width="2.37"/>
    <col collapsed="false" customWidth="true" hidden="false" outlineLevel="0" max="33" min="33" style="495" width="0.88"/>
    <col collapsed="false" customWidth="true" hidden="false" outlineLevel="0" max="96" min="34" style="495" width="2.37"/>
    <col collapsed="false" customWidth="true" hidden="false" outlineLevel="0" max="1025" min="97" style="495" width="8"/>
  </cols>
  <sheetData>
    <row r="1" customFormat="false" ht="14.1" hidden="false" customHeight="true" outlineLevel="0" collapsed="false">
      <c r="D1" s="496" t="s">
        <v>1018</v>
      </c>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554"/>
      <c r="AR1" s="497" t="s">
        <v>231</v>
      </c>
      <c r="AS1" s="497"/>
      <c r="AT1" s="497"/>
      <c r="AU1" s="497"/>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row>
    <row r="2" customFormat="false" ht="5.1" hidden="false" customHeight="true" outlineLevel="0" collapsed="false">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row>
    <row r="3" customFormat="false" ht="14.1" hidden="false" customHeight="true" outlineLevel="0" collapsed="false">
      <c r="D3" s="1786" t="s">
        <v>898</v>
      </c>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1786"/>
      <c r="AD3" s="499" t="s">
        <v>233</v>
      </c>
      <c r="AE3" s="499"/>
      <c r="AF3" s="499"/>
      <c r="AG3" s="499"/>
      <c r="AH3" s="499"/>
      <c r="AI3" s="499"/>
      <c r="AJ3" s="499"/>
      <c r="AK3" s="499"/>
      <c r="AL3" s="499"/>
      <c r="AM3" s="499"/>
      <c r="AN3" s="499"/>
      <c r="AO3" s="499"/>
      <c r="AP3" s="499"/>
      <c r="AQ3" s="518"/>
      <c r="AR3" s="1461"/>
      <c r="AS3" s="1842"/>
      <c r="AU3" s="583"/>
      <c r="AV3" s="583"/>
      <c r="AW3" s="583"/>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c r="BY3" s="583"/>
      <c r="BZ3" s="583"/>
      <c r="CA3" s="583"/>
      <c r="CB3" s="583"/>
      <c r="CC3" s="583"/>
      <c r="CD3" s="583"/>
      <c r="CE3" s="583"/>
      <c r="CF3" s="583"/>
    </row>
    <row r="4" customFormat="false" ht="14.1" hidden="false" customHeight="true" outlineLevel="0" collapsed="false">
      <c r="D4" s="519"/>
      <c r="E4" s="501"/>
      <c r="F4" s="501"/>
      <c r="G4" s="501"/>
      <c r="H4" s="501"/>
      <c r="I4" s="501"/>
      <c r="J4" s="501"/>
      <c r="K4" s="501"/>
      <c r="L4" s="501"/>
      <c r="M4" s="501"/>
      <c r="N4" s="501"/>
      <c r="O4" s="501"/>
      <c r="P4" s="501"/>
      <c r="Q4" s="501"/>
      <c r="R4" s="501"/>
      <c r="S4" s="501"/>
      <c r="T4" s="501"/>
      <c r="U4" s="501"/>
      <c r="V4" s="501"/>
      <c r="W4" s="501"/>
      <c r="X4" s="501"/>
      <c r="Y4" s="501"/>
      <c r="Z4" s="501"/>
      <c r="AA4" s="577"/>
      <c r="AB4" s="577"/>
      <c r="AC4" s="2040"/>
      <c r="AD4" s="509"/>
      <c r="AE4" s="522"/>
      <c r="AF4" s="522"/>
      <c r="AG4" s="522"/>
      <c r="AH4" s="522"/>
      <c r="AI4" s="522"/>
      <c r="AJ4" s="522"/>
      <c r="AK4" s="522"/>
      <c r="AL4" s="522"/>
      <c r="AM4" s="522"/>
      <c r="AN4" s="522"/>
      <c r="AO4" s="522"/>
      <c r="AP4" s="516"/>
      <c r="AQ4" s="540"/>
      <c r="AR4" s="501"/>
    </row>
    <row r="5" customFormat="false" ht="14.1" hidden="false" customHeight="true" outlineLevel="0" collapsed="false">
      <c r="D5" s="519"/>
      <c r="E5" s="506" t="s">
        <v>1019</v>
      </c>
      <c r="F5" s="506"/>
      <c r="G5" s="501"/>
      <c r="H5" s="506"/>
      <c r="I5" s="506"/>
      <c r="J5" s="506"/>
      <c r="K5" s="506"/>
      <c r="L5" s="506"/>
      <c r="M5" s="506"/>
      <c r="N5" s="506"/>
      <c r="O5" s="506"/>
      <c r="P5" s="506"/>
      <c r="Q5" s="506"/>
      <c r="R5" s="506"/>
      <c r="S5" s="506"/>
      <c r="T5" s="506"/>
      <c r="U5" s="1939"/>
      <c r="V5" s="2046"/>
      <c r="W5" s="520"/>
      <c r="X5" s="506"/>
      <c r="Y5" s="520"/>
      <c r="Z5" s="520"/>
      <c r="AA5" s="506"/>
      <c r="AB5" s="501"/>
      <c r="AC5" s="1548"/>
      <c r="AD5" s="533"/>
      <c r="AE5" s="522"/>
      <c r="AF5" s="522"/>
      <c r="AG5" s="522"/>
      <c r="AH5" s="522"/>
      <c r="AI5" s="522"/>
      <c r="AJ5" s="522"/>
      <c r="AK5" s="522"/>
      <c r="AL5" s="522"/>
      <c r="AM5" s="522"/>
      <c r="AN5" s="522"/>
      <c r="AO5" s="522"/>
      <c r="AP5" s="2036"/>
      <c r="AQ5" s="530"/>
      <c r="AR5" s="501"/>
    </row>
    <row r="6" customFormat="false" ht="14.1" hidden="false" customHeight="true" outlineLevel="0" collapsed="false">
      <c r="D6" s="519"/>
      <c r="E6" s="506"/>
      <c r="F6" s="506"/>
      <c r="H6" s="506"/>
      <c r="I6" s="506"/>
      <c r="K6" s="506"/>
      <c r="L6" s="506"/>
      <c r="M6" s="506"/>
      <c r="O6" s="506"/>
      <c r="P6" s="506"/>
      <c r="Q6" s="506"/>
      <c r="R6" s="506"/>
      <c r="S6" s="506"/>
      <c r="T6" s="506"/>
      <c r="V6" s="2046"/>
      <c r="W6" s="520"/>
      <c r="X6" s="506"/>
      <c r="Y6" s="520"/>
      <c r="Z6" s="520"/>
      <c r="AA6" s="506"/>
      <c r="AB6" s="501"/>
      <c r="AC6" s="1548"/>
      <c r="AD6" s="501"/>
      <c r="AE6" s="522"/>
      <c r="AF6" s="522"/>
      <c r="AG6" s="522"/>
      <c r="AH6" s="522"/>
      <c r="AI6" s="522"/>
      <c r="AJ6" s="522"/>
      <c r="AK6" s="522"/>
      <c r="AL6" s="522"/>
      <c r="AM6" s="522"/>
      <c r="AN6" s="522"/>
      <c r="AO6" s="522"/>
      <c r="AP6" s="2036"/>
      <c r="AQ6" s="530"/>
      <c r="AR6" s="501"/>
    </row>
    <row r="7" customFormat="false" ht="14.1" hidden="false" customHeight="true" outlineLevel="0" collapsed="false">
      <c r="D7" s="519"/>
      <c r="E7" s="506"/>
      <c r="F7" s="2028"/>
      <c r="G7" s="501"/>
      <c r="H7" s="528" t="s">
        <v>1020</v>
      </c>
      <c r="I7" s="501"/>
      <c r="J7" s="506"/>
      <c r="K7" s="535" t="s">
        <v>1021</v>
      </c>
      <c r="L7" s="535"/>
      <c r="M7" s="535"/>
      <c r="N7" s="506"/>
      <c r="O7" s="506" t="s">
        <v>1022</v>
      </c>
      <c r="P7" s="506"/>
      <c r="Q7" s="506"/>
      <c r="R7" s="506"/>
      <c r="S7" s="506"/>
      <c r="U7" s="2047" t="s">
        <v>1023</v>
      </c>
      <c r="W7" s="1939"/>
      <c r="X7" s="506"/>
      <c r="Y7" s="520"/>
      <c r="Z7" s="506" t="s">
        <v>1024</v>
      </c>
      <c r="AA7" s="506"/>
      <c r="AB7" s="501"/>
      <c r="AC7" s="1548"/>
      <c r="AD7" s="501"/>
      <c r="AE7" s="522"/>
      <c r="AF7" s="522"/>
      <c r="AG7" s="522"/>
      <c r="AH7" s="522"/>
      <c r="AI7" s="522"/>
      <c r="AJ7" s="522"/>
      <c r="AK7" s="522"/>
      <c r="AL7" s="522"/>
      <c r="AM7" s="522"/>
      <c r="AN7" s="522"/>
      <c r="AO7" s="522"/>
      <c r="AP7" s="1210"/>
      <c r="AQ7" s="588"/>
      <c r="AR7" s="501"/>
    </row>
    <row r="8" customFormat="false" ht="14.1" hidden="false" customHeight="true" outlineLevel="0" collapsed="false">
      <c r="D8" s="519"/>
      <c r="E8" s="506"/>
      <c r="F8" s="506"/>
      <c r="G8" s="501"/>
      <c r="H8" s="506"/>
      <c r="I8" s="506"/>
      <c r="J8" s="506"/>
      <c r="K8" s="506"/>
      <c r="L8" s="506"/>
      <c r="M8" s="506"/>
      <c r="N8" s="506"/>
      <c r="O8" s="506"/>
      <c r="P8" s="506"/>
      <c r="Q8" s="506"/>
      <c r="R8" s="506"/>
      <c r="S8" s="506"/>
      <c r="T8" s="506"/>
      <c r="U8" s="1939"/>
      <c r="V8" s="2046"/>
      <c r="W8" s="520"/>
      <c r="X8" s="506"/>
      <c r="Y8" s="520"/>
      <c r="Z8" s="520"/>
      <c r="AA8" s="506"/>
      <c r="AB8" s="501"/>
      <c r="AC8" s="1548"/>
      <c r="AD8" s="501"/>
      <c r="AE8" s="522"/>
      <c r="AF8" s="522"/>
      <c r="AG8" s="522"/>
      <c r="AH8" s="522"/>
      <c r="AI8" s="522"/>
      <c r="AJ8" s="522"/>
      <c r="AK8" s="522"/>
      <c r="AL8" s="522"/>
      <c r="AM8" s="522"/>
      <c r="AN8" s="522"/>
      <c r="AO8" s="522"/>
      <c r="AP8" s="1210"/>
      <c r="AQ8" s="588"/>
      <c r="AR8" s="501"/>
    </row>
    <row r="9" customFormat="false" ht="14.1" hidden="false" customHeight="true" outlineLevel="0" collapsed="false">
      <c r="D9" s="519"/>
      <c r="E9" s="506" t="s">
        <v>1025</v>
      </c>
      <c r="F9" s="506"/>
      <c r="G9" s="506"/>
      <c r="H9" s="506"/>
      <c r="I9" s="506"/>
      <c r="J9" s="506"/>
      <c r="K9" s="506"/>
      <c r="L9" s="506"/>
      <c r="M9" s="506"/>
      <c r="N9" s="506"/>
      <c r="O9" s="506"/>
      <c r="P9" s="506"/>
      <c r="Q9" s="571"/>
      <c r="R9" s="501"/>
      <c r="S9" s="501"/>
      <c r="T9" s="566"/>
      <c r="U9" s="501"/>
      <c r="V9" s="501"/>
      <c r="W9" s="566"/>
      <c r="X9" s="501"/>
      <c r="Y9" s="501"/>
      <c r="Z9" s="501"/>
      <c r="AA9" s="566"/>
      <c r="AB9" s="501"/>
      <c r="AC9" s="1548"/>
      <c r="AD9" s="501"/>
      <c r="AE9" s="530"/>
      <c r="AF9" s="530"/>
      <c r="AG9" s="530"/>
      <c r="AH9" s="530"/>
      <c r="AI9" s="530"/>
      <c r="AJ9" s="530"/>
      <c r="AK9" s="530"/>
      <c r="AL9" s="530"/>
      <c r="AM9" s="530"/>
      <c r="AN9" s="530"/>
      <c r="AO9" s="530"/>
      <c r="AP9" s="534"/>
      <c r="AQ9" s="501"/>
      <c r="AR9" s="501"/>
    </row>
    <row r="10" customFormat="false" ht="14.1" hidden="false" customHeight="true" outlineLevel="0" collapsed="false">
      <c r="D10" s="519"/>
      <c r="E10" s="506"/>
      <c r="F10" s="506"/>
      <c r="G10" s="506"/>
      <c r="H10" s="506"/>
      <c r="I10" s="506"/>
      <c r="J10" s="506"/>
      <c r="K10" s="506"/>
      <c r="L10" s="506"/>
      <c r="M10" s="506"/>
      <c r="N10" s="506"/>
      <c r="O10" s="506"/>
      <c r="P10" s="506"/>
      <c r="Q10" s="571"/>
      <c r="R10" s="501"/>
      <c r="S10" s="501"/>
      <c r="T10" s="566"/>
      <c r="V10" s="501"/>
      <c r="W10" s="566"/>
      <c r="X10" s="501"/>
      <c r="Z10" s="501"/>
      <c r="AA10" s="566"/>
      <c r="AB10" s="501"/>
      <c r="AC10" s="1548"/>
      <c r="AD10" s="501"/>
      <c r="AE10" s="530"/>
      <c r="AF10" s="530"/>
      <c r="AG10" s="530"/>
      <c r="AH10" s="530"/>
      <c r="AI10" s="530"/>
      <c r="AJ10" s="530"/>
      <c r="AK10" s="530"/>
      <c r="AL10" s="530"/>
      <c r="AM10" s="530"/>
      <c r="AN10" s="530"/>
      <c r="AO10" s="530"/>
      <c r="AP10" s="534"/>
      <c r="AQ10" s="501"/>
      <c r="AR10" s="501"/>
    </row>
    <row r="11" customFormat="false" ht="14.1" hidden="false" customHeight="true" outlineLevel="0" collapsed="false">
      <c r="D11" s="500"/>
      <c r="E11" s="506"/>
      <c r="F11" s="506"/>
      <c r="G11" s="506"/>
      <c r="H11" s="506"/>
      <c r="I11" s="506"/>
      <c r="J11" s="506"/>
      <c r="K11" s="506"/>
      <c r="L11" s="506"/>
      <c r="M11" s="506"/>
      <c r="N11" s="506"/>
      <c r="O11" s="506"/>
      <c r="P11" s="506"/>
      <c r="Q11" s="506"/>
      <c r="R11" s="506"/>
      <c r="S11" s="514"/>
      <c r="T11" s="514"/>
      <c r="U11" s="501"/>
      <c r="V11" s="515" t="s">
        <v>1026</v>
      </c>
      <c r="W11" s="515"/>
      <c r="X11" s="506" t="s">
        <v>268</v>
      </c>
      <c r="Y11" s="501"/>
      <c r="Z11" s="506" t="s">
        <v>1024</v>
      </c>
      <c r="AA11" s="501"/>
      <c r="AB11" s="501"/>
      <c r="AC11" s="1548"/>
      <c r="AD11" s="501"/>
      <c r="AE11" s="530"/>
      <c r="AF11" s="530"/>
      <c r="AG11" s="530"/>
      <c r="AH11" s="530"/>
      <c r="AI11" s="530"/>
      <c r="AJ11" s="530"/>
      <c r="AK11" s="530"/>
      <c r="AL11" s="530"/>
      <c r="AM11" s="530"/>
      <c r="AN11" s="530"/>
      <c r="AO11" s="530"/>
      <c r="AP11" s="534"/>
      <c r="AQ11" s="501"/>
      <c r="AR11" s="501"/>
      <c r="AS11" s="2038"/>
    </row>
    <row r="12" customFormat="false" ht="14.1" hidden="false" customHeight="true" outlineLevel="0" collapsed="false">
      <c r="D12" s="500"/>
      <c r="E12" s="506"/>
      <c r="F12" s="506" t="s">
        <v>1027</v>
      </c>
      <c r="G12" s="566"/>
      <c r="H12" s="501"/>
      <c r="I12" s="506"/>
      <c r="J12" s="506"/>
      <c r="K12" s="506"/>
      <c r="L12" s="506"/>
      <c r="M12" s="506"/>
      <c r="N12" s="506"/>
      <c r="O12" s="506"/>
      <c r="P12" s="506"/>
      <c r="Q12" s="506"/>
      <c r="R12" s="566"/>
      <c r="S12" s="566"/>
      <c r="T12" s="501"/>
      <c r="U12" s="501"/>
      <c r="V12" s="566"/>
      <c r="W12" s="501"/>
      <c r="X12" s="501"/>
      <c r="Y12" s="501"/>
      <c r="Z12" s="506"/>
      <c r="AA12" s="501"/>
      <c r="AB12" s="501"/>
      <c r="AC12" s="1548"/>
      <c r="AD12" s="501"/>
      <c r="AE12" s="530"/>
      <c r="AF12" s="530"/>
      <c r="AG12" s="530"/>
      <c r="AH12" s="530"/>
      <c r="AI12" s="530"/>
      <c r="AJ12" s="530"/>
      <c r="AK12" s="530"/>
      <c r="AL12" s="530"/>
      <c r="AM12" s="530"/>
      <c r="AN12" s="530"/>
      <c r="AO12" s="530"/>
      <c r="AP12" s="534"/>
      <c r="AQ12" s="501"/>
      <c r="AR12" s="501"/>
    </row>
    <row r="13" customFormat="false" ht="14.1" hidden="false" customHeight="true" outlineLevel="0" collapsed="false">
      <c r="D13" s="500"/>
      <c r="E13" s="506"/>
      <c r="F13" s="506"/>
      <c r="G13" s="506"/>
      <c r="H13" s="506"/>
      <c r="I13" s="506"/>
      <c r="J13" s="506"/>
      <c r="K13" s="506"/>
      <c r="L13" s="506"/>
      <c r="M13" s="506"/>
      <c r="N13" s="506"/>
      <c r="O13" s="1556"/>
      <c r="P13" s="1556"/>
      <c r="Q13" s="1556"/>
      <c r="R13" s="506"/>
      <c r="S13" s="592"/>
      <c r="T13" s="514"/>
      <c r="U13" s="501"/>
      <c r="V13" s="515" t="s">
        <v>1026</v>
      </c>
      <c r="W13" s="515"/>
      <c r="X13" s="506" t="s">
        <v>268</v>
      </c>
      <c r="Y13" s="501"/>
      <c r="Z13" s="506" t="s">
        <v>1024</v>
      </c>
      <c r="AA13" s="501"/>
      <c r="AB13" s="501"/>
      <c r="AC13" s="1548"/>
      <c r="AD13" s="501"/>
      <c r="AE13" s="530"/>
      <c r="AF13" s="530"/>
      <c r="AG13" s="530"/>
      <c r="AH13" s="530"/>
      <c r="AI13" s="530"/>
      <c r="AJ13" s="530"/>
      <c r="AK13" s="530"/>
      <c r="AL13" s="530"/>
      <c r="AM13" s="530"/>
      <c r="AN13" s="530"/>
      <c r="AO13" s="530"/>
      <c r="AP13" s="534"/>
      <c r="AQ13" s="501"/>
      <c r="AR13" s="501"/>
    </row>
    <row r="14" customFormat="false" ht="14.1" hidden="false" customHeight="true" outlineLevel="0" collapsed="false">
      <c r="D14" s="500"/>
      <c r="E14" s="506"/>
      <c r="F14" s="506"/>
      <c r="G14" s="506"/>
      <c r="H14" s="506"/>
      <c r="I14" s="506"/>
      <c r="J14" s="506"/>
      <c r="K14" s="506"/>
      <c r="L14" s="506"/>
      <c r="M14" s="506"/>
      <c r="N14" s="506"/>
      <c r="O14" s="1556"/>
      <c r="P14" s="1556"/>
      <c r="Q14" s="1556"/>
      <c r="R14" s="506"/>
      <c r="S14" s="592"/>
      <c r="T14" s="592"/>
      <c r="U14" s="566"/>
      <c r="V14" s="592"/>
      <c r="W14" s="592"/>
      <c r="X14" s="566"/>
      <c r="Y14" s="566"/>
      <c r="Z14" s="566"/>
      <c r="AA14" s="566"/>
      <c r="AB14" s="501"/>
      <c r="AC14" s="1548"/>
      <c r="AD14" s="501"/>
      <c r="AE14" s="530"/>
      <c r="AF14" s="530"/>
      <c r="AG14" s="530"/>
      <c r="AH14" s="530"/>
      <c r="AI14" s="530"/>
      <c r="AJ14" s="530"/>
      <c r="AK14" s="530"/>
      <c r="AL14" s="530"/>
      <c r="AM14" s="530"/>
      <c r="AN14" s="530"/>
      <c r="AO14" s="530"/>
      <c r="AP14" s="534"/>
      <c r="AQ14" s="501"/>
      <c r="AR14" s="501"/>
    </row>
    <row r="15" customFormat="false" ht="14.1" hidden="false" customHeight="true" outlineLevel="0" collapsed="false">
      <c r="D15" s="559"/>
      <c r="E15" s="506" t="s">
        <v>1028</v>
      </c>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1548"/>
      <c r="AD15" s="501"/>
      <c r="AE15" s="530"/>
      <c r="AF15" s="530"/>
      <c r="AG15" s="530"/>
      <c r="AH15" s="530"/>
      <c r="AI15" s="530"/>
      <c r="AJ15" s="530"/>
      <c r="AK15" s="530"/>
      <c r="AL15" s="530"/>
      <c r="AM15" s="530"/>
      <c r="AN15" s="530"/>
      <c r="AO15" s="530"/>
      <c r="AP15" s="534"/>
      <c r="AQ15" s="998"/>
      <c r="AR15" s="501"/>
      <c r="AS15" s="1517"/>
    </row>
    <row r="16" customFormat="false" ht="14.1" hidden="false" customHeight="true" outlineLevel="0" collapsed="false">
      <c r="D16" s="559"/>
      <c r="E16" s="506" t="s">
        <v>1029</v>
      </c>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1548"/>
      <c r="AD16" s="510" t="s">
        <v>1030</v>
      </c>
      <c r="AE16" s="530"/>
      <c r="AF16" s="530"/>
      <c r="AG16" s="530"/>
      <c r="AH16" s="530"/>
      <c r="AI16" s="530"/>
      <c r="AJ16" s="530"/>
      <c r="AK16" s="530"/>
      <c r="AL16" s="530"/>
      <c r="AM16" s="530"/>
      <c r="AN16" s="530"/>
      <c r="AO16" s="530"/>
      <c r="AP16" s="523"/>
      <c r="AQ16" s="1844"/>
      <c r="AR16" s="501"/>
      <c r="AS16" s="1778" t="s">
        <v>1031</v>
      </c>
      <c r="AT16" s="995"/>
      <c r="AU16" s="995"/>
      <c r="AV16" s="995"/>
      <c r="AW16" s="995"/>
      <c r="AX16" s="995"/>
      <c r="AY16" s="995"/>
      <c r="AZ16" s="995"/>
      <c r="BA16" s="995"/>
      <c r="BB16" s="995"/>
      <c r="BC16" s="995"/>
      <c r="BD16" s="995"/>
      <c r="BE16" s="995"/>
      <c r="BF16" s="995"/>
      <c r="BG16" s="995"/>
      <c r="BH16" s="995"/>
      <c r="BI16" s="995"/>
      <c r="BJ16" s="995"/>
      <c r="BK16" s="995"/>
      <c r="BL16" s="995"/>
      <c r="BM16" s="995"/>
      <c r="BN16" s="995"/>
      <c r="BO16" s="995"/>
      <c r="BP16" s="995"/>
      <c r="BQ16" s="995"/>
      <c r="BR16" s="995"/>
      <c r="BS16" s="995"/>
      <c r="BT16" s="995"/>
      <c r="BU16" s="995"/>
    </row>
    <row r="17" customFormat="false" ht="14.1" hidden="false" customHeight="true" outlineLevel="0" collapsed="false">
      <c r="D17" s="559"/>
      <c r="E17" s="501"/>
      <c r="F17" s="501" t="s">
        <v>1032</v>
      </c>
      <c r="G17" s="501"/>
      <c r="H17" s="501"/>
      <c r="I17" s="501"/>
      <c r="J17" s="501"/>
      <c r="K17" s="501"/>
      <c r="L17" s="501"/>
      <c r="M17" s="501"/>
      <c r="N17" s="501"/>
      <c r="O17" s="501"/>
      <c r="P17" s="501"/>
      <c r="Q17" s="501"/>
      <c r="R17" s="501"/>
      <c r="S17" s="506"/>
      <c r="T17" s="514"/>
      <c r="U17" s="514"/>
      <c r="V17" s="577"/>
      <c r="W17" s="515"/>
      <c r="X17" s="515"/>
      <c r="Y17" s="506"/>
      <c r="Z17" s="506"/>
      <c r="AA17" s="506"/>
      <c r="AB17" s="501"/>
      <c r="AC17" s="1548"/>
      <c r="AD17" s="538" t="s">
        <v>268</v>
      </c>
      <c r="AE17" s="510" t="s">
        <v>1033</v>
      </c>
      <c r="AF17" s="510"/>
      <c r="AG17" s="510"/>
      <c r="AH17" s="510"/>
      <c r="AI17" s="510"/>
      <c r="AJ17" s="510"/>
      <c r="AK17" s="510"/>
      <c r="AL17" s="510"/>
      <c r="AM17" s="510"/>
      <c r="AN17" s="510"/>
      <c r="AO17" s="510"/>
      <c r="AP17" s="523"/>
      <c r="AQ17" s="1844"/>
      <c r="AR17" s="501"/>
      <c r="AS17" s="2048" t="s">
        <v>1034</v>
      </c>
      <c r="AT17" s="2048"/>
      <c r="AU17" s="2048"/>
      <c r="AV17" s="2048"/>
      <c r="AW17" s="2048"/>
      <c r="AX17" s="2048"/>
      <c r="AY17" s="2048"/>
      <c r="AZ17" s="2048"/>
      <c r="BA17" s="2048"/>
      <c r="BB17" s="2048"/>
      <c r="BC17" s="2048"/>
      <c r="BD17" s="2048"/>
      <c r="BE17" s="2048"/>
      <c r="BF17" s="2048"/>
      <c r="BG17" s="2048"/>
      <c r="BH17" s="2048"/>
      <c r="BI17" s="2048"/>
      <c r="BJ17" s="2048"/>
      <c r="BK17" s="2048"/>
      <c r="BL17" s="2048"/>
      <c r="BM17" s="2048"/>
      <c r="BN17" s="2048"/>
      <c r="BO17" s="2048"/>
      <c r="BP17" s="2048"/>
      <c r="BQ17" s="2048"/>
      <c r="BR17" s="2048"/>
      <c r="BS17" s="2048"/>
      <c r="BT17" s="2048"/>
      <c r="BU17" s="2048"/>
    </row>
    <row r="18" customFormat="false" ht="14.1" hidden="false" customHeight="true" outlineLevel="0" collapsed="false">
      <c r="D18" s="559"/>
      <c r="E18" s="501"/>
      <c r="F18" s="501"/>
      <c r="G18" s="501"/>
      <c r="H18" s="501"/>
      <c r="I18" s="501"/>
      <c r="J18" s="501"/>
      <c r="K18" s="501"/>
      <c r="L18" s="501"/>
      <c r="M18" s="501"/>
      <c r="N18" s="501"/>
      <c r="O18" s="501"/>
      <c r="P18" s="501"/>
      <c r="Q18" s="501"/>
      <c r="R18" s="501"/>
      <c r="S18" s="506"/>
      <c r="T18" s="514"/>
      <c r="U18" s="501"/>
      <c r="V18" s="515" t="s">
        <v>1026</v>
      </c>
      <c r="W18" s="515"/>
      <c r="X18" s="506" t="s">
        <v>268</v>
      </c>
      <c r="Y18" s="501"/>
      <c r="Z18" s="506" t="s">
        <v>1024</v>
      </c>
      <c r="AA18" s="501"/>
      <c r="AB18" s="501"/>
      <c r="AC18" s="1548"/>
      <c r="AD18" s="538" t="s">
        <v>268</v>
      </c>
      <c r="AE18" s="510" t="s">
        <v>1031</v>
      </c>
      <c r="AF18" s="510"/>
      <c r="AG18" s="510"/>
      <c r="AH18" s="510"/>
      <c r="AI18" s="510"/>
      <c r="AJ18" s="510"/>
      <c r="AK18" s="510"/>
      <c r="AL18" s="510"/>
      <c r="AM18" s="510"/>
      <c r="AN18" s="510"/>
      <c r="AO18" s="510"/>
      <c r="AP18" s="523"/>
      <c r="AQ18" s="1844"/>
      <c r="AR18" s="501"/>
      <c r="AS18" s="2048"/>
      <c r="AT18" s="2048"/>
      <c r="AU18" s="2048"/>
      <c r="AV18" s="2048"/>
      <c r="AW18" s="2048"/>
      <c r="AX18" s="2048"/>
      <c r="AY18" s="2048"/>
      <c r="AZ18" s="2048"/>
      <c r="BA18" s="2048"/>
      <c r="BB18" s="2048"/>
      <c r="BC18" s="2048"/>
      <c r="BD18" s="2048"/>
      <c r="BE18" s="2048"/>
      <c r="BF18" s="2048"/>
      <c r="BG18" s="2048"/>
      <c r="BH18" s="2048"/>
      <c r="BI18" s="2048"/>
      <c r="BJ18" s="2048"/>
      <c r="BK18" s="2048"/>
      <c r="BL18" s="2048"/>
      <c r="BM18" s="2048"/>
      <c r="BN18" s="2048"/>
      <c r="BO18" s="2048"/>
      <c r="BP18" s="2048"/>
      <c r="BQ18" s="2048"/>
      <c r="BR18" s="2048"/>
      <c r="BS18" s="2048"/>
      <c r="BT18" s="2048"/>
      <c r="BU18" s="2048"/>
    </row>
    <row r="19" customFormat="false" ht="14.1" hidden="false" customHeight="true" outlineLevel="0" collapsed="false">
      <c r="D19" s="500"/>
      <c r="E19" s="506" t="s">
        <v>1035</v>
      </c>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1548"/>
      <c r="AD19" s="2037"/>
      <c r="AE19" s="510"/>
      <c r="AF19" s="510"/>
      <c r="AG19" s="510"/>
      <c r="AH19" s="510"/>
      <c r="AI19" s="510"/>
      <c r="AJ19" s="510"/>
      <c r="AK19" s="510"/>
      <c r="AL19" s="510"/>
      <c r="AM19" s="510"/>
      <c r="AN19" s="510"/>
      <c r="AO19" s="510"/>
      <c r="AP19" s="523"/>
      <c r="AQ19" s="1844"/>
      <c r="AR19" s="501"/>
      <c r="AS19" s="2048"/>
      <c r="AT19" s="2048"/>
      <c r="AU19" s="2048"/>
      <c r="AV19" s="2048"/>
      <c r="AW19" s="2048"/>
      <c r="AX19" s="2048"/>
      <c r="AY19" s="2048"/>
      <c r="AZ19" s="2048"/>
      <c r="BA19" s="2048"/>
      <c r="BB19" s="2048"/>
      <c r="BC19" s="2048"/>
      <c r="BD19" s="2048"/>
      <c r="BE19" s="2048"/>
      <c r="BF19" s="2048"/>
      <c r="BG19" s="2048"/>
      <c r="BH19" s="2048"/>
      <c r="BI19" s="2048"/>
      <c r="BJ19" s="2048"/>
      <c r="BK19" s="2048"/>
      <c r="BL19" s="2048"/>
      <c r="BM19" s="2048"/>
      <c r="BN19" s="2048"/>
      <c r="BO19" s="2048"/>
      <c r="BP19" s="2048"/>
      <c r="BQ19" s="2048"/>
      <c r="BR19" s="2048"/>
      <c r="BS19" s="2048"/>
      <c r="BT19" s="2048"/>
      <c r="BU19" s="2048"/>
    </row>
    <row r="20" customFormat="false" ht="14.1" hidden="false" customHeight="true" outlineLevel="0" collapsed="false">
      <c r="D20" s="500"/>
      <c r="E20" s="501"/>
      <c r="F20" s="501" t="s">
        <v>1036</v>
      </c>
      <c r="G20" s="501"/>
      <c r="H20" s="501"/>
      <c r="I20" s="501"/>
      <c r="J20" s="501"/>
      <c r="K20" s="501"/>
      <c r="L20" s="501"/>
      <c r="M20" s="501"/>
      <c r="N20" s="501"/>
      <c r="O20" s="501"/>
      <c r="P20" s="501"/>
      <c r="Q20" s="501"/>
      <c r="R20" s="501"/>
      <c r="S20" s="501"/>
      <c r="T20" s="501"/>
      <c r="U20" s="501"/>
      <c r="V20" s="501"/>
      <c r="W20" s="501"/>
      <c r="X20" s="501"/>
      <c r="Y20" s="501"/>
      <c r="Z20" s="501"/>
      <c r="AA20" s="501"/>
      <c r="AB20" s="501"/>
      <c r="AC20" s="1548"/>
      <c r="AD20" s="538"/>
      <c r="AE20" s="2049"/>
      <c r="AF20" s="2049"/>
      <c r="AG20" s="2049"/>
      <c r="AH20" s="2049"/>
      <c r="AI20" s="2049"/>
      <c r="AJ20" s="2049"/>
      <c r="AK20" s="510"/>
      <c r="AL20" s="510"/>
      <c r="AM20" s="510"/>
      <c r="AN20" s="510"/>
      <c r="AO20" s="510"/>
      <c r="AP20" s="523"/>
      <c r="AQ20" s="1844"/>
      <c r="AR20" s="501"/>
      <c r="AS20" s="2048"/>
      <c r="AT20" s="2048"/>
      <c r="AU20" s="2048"/>
      <c r="AV20" s="2048"/>
      <c r="AW20" s="2048"/>
      <c r="AX20" s="2048"/>
      <c r="AY20" s="2048"/>
      <c r="AZ20" s="2048"/>
      <c r="BA20" s="2048"/>
      <c r="BB20" s="2048"/>
      <c r="BC20" s="2048"/>
      <c r="BD20" s="2048"/>
      <c r="BE20" s="2048"/>
      <c r="BF20" s="2048"/>
      <c r="BG20" s="2048"/>
      <c r="BH20" s="2048"/>
      <c r="BI20" s="2048"/>
      <c r="BJ20" s="2048"/>
      <c r="BK20" s="2048"/>
      <c r="BL20" s="2048"/>
      <c r="BM20" s="2048"/>
      <c r="BN20" s="2048"/>
      <c r="BO20" s="2048"/>
      <c r="BP20" s="2048"/>
      <c r="BQ20" s="2048"/>
      <c r="BR20" s="2048"/>
      <c r="BS20" s="2048"/>
      <c r="BT20" s="2048"/>
      <c r="BU20" s="2048"/>
    </row>
    <row r="21" customFormat="false" ht="14.1" hidden="false" customHeight="true" outlineLevel="0" collapsed="false">
      <c r="D21" s="519"/>
      <c r="E21" s="501"/>
      <c r="F21" s="501"/>
      <c r="G21" s="501"/>
      <c r="H21" s="501"/>
      <c r="I21" s="501"/>
      <c r="J21" s="501"/>
      <c r="K21" s="501"/>
      <c r="L21" s="501"/>
      <c r="M21" s="501"/>
      <c r="N21" s="501"/>
      <c r="O21" s="501"/>
      <c r="P21" s="501"/>
      <c r="Q21" s="501"/>
      <c r="R21" s="501"/>
      <c r="S21" s="501"/>
      <c r="T21" s="501"/>
      <c r="U21" s="501"/>
      <c r="V21" s="515" t="s">
        <v>1026</v>
      </c>
      <c r="W21" s="515"/>
      <c r="X21" s="506" t="s">
        <v>268</v>
      </c>
      <c r="Y21" s="501"/>
      <c r="Z21" s="506" t="s">
        <v>1024</v>
      </c>
      <c r="AA21" s="501"/>
      <c r="AB21" s="501"/>
      <c r="AC21" s="1548"/>
      <c r="AD21" s="2050"/>
      <c r="AE21" s="594"/>
      <c r="AF21" s="510"/>
      <c r="AG21" s="510"/>
      <c r="AH21" s="510"/>
      <c r="AI21" s="510"/>
      <c r="AJ21" s="510"/>
      <c r="AK21" s="510"/>
      <c r="AL21" s="510"/>
      <c r="AM21" s="510"/>
      <c r="AN21" s="510"/>
      <c r="AO21" s="510"/>
      <c r="AP21" s="523"/>
      <c r="AQ21" s="1844"/>
      <c r="AR21" s="501"/>
      <c r="AS21" s="2048"/>
      <c r="AT21" s="2048"/>
      <c r="AU21" s="2048"/>
      <c r="AV21" s="2048"/>
      <c r="AW21" s="2048"/>
      <c r="AX21" s="2048"/>
      <c r="AY21" s="2048"/>
      <c r="AZ21" s="2048"/>
      <c r="BA21" s="2048"/>
      <c r="BB21" s="2048"/>
      <c r="BC21" s="2048"/>
      <c r="BD21" s="2048"/>
      <c r="BE21" s="2048"/>
      <c r="BF21" s="2048"/>
      <c r="BG21" s="2048"/>
      <c r="BH21" s="2048"/>
      <c r="BI21" s="2048"/>
      <c r="BJ21" s="2048"/>
      <c r="BK21" s="2048"/>
      <c r="BL21" s="2048"/>
      <c r="BM21" s="2048"/>
      <c r="BN21" s="2048"/>
      <c r="BO21" s="2048"/>
      <c r="BP21" s="2048"/>
      <c r="BQ21" s="2048"/>
      <c r="BR21" s="2048"/>
      <c r="BS21" s="2048"/>
      <c r="BT21" s="2048"/>
      <c r="BU21" s="2048"/>
    </row>
    <row r="22" customFormat="false" ht="14.1" hidden="false" customHeight="true" outlineLevel="0" collapsed="false">
      <c r="D22" s="519"/>
      <c r="E22" s="501"/>
      <c r="F22" s="501"/>
      <c r="G22" s="501"/>
      <c r="H22" s="501"/>
      <c r="I22" s="501"/>
      <c r="J22" s="501"/>
      <c r="K22" s="501"/>
      <c r="L22" s="501"/>
      <c r="M22" s="501"/>
      <c r="N22" s="501"/>
      <c r="O22" s="501"/>
      <c r="P22" s="501"/>
      <c r="Q22" s="501"/>
      <c r="R22" s="501"/>
      <c r="S22" s="501"/>
      <c r="T22" s="501"/>
      <c r="U22" s="501"/>
      <c r="V22" s="515"/>
      <c r="W22" s="515"/>
      <c r="X22" s="506"/>
      <c r="Y22" s="501"/>
      <c r="Z22" s="506"/>
      <c r="AA22" s="501"/>
      <c r="AB22" s="501"/>
      <c r="AC22" s="1548"/>
      <c r="AD22" s="2050"/>
      <c r="AE22" s="594"/>
      <c r="AF22" s="510"/>
      <c r="AG22" s="510"/>
      <c r="AH22" s="510"/>
      <c r="AI22" s="510"/>
      <c r="AJ22" s="510"/>
      <c r="AK22" s="510"/>
      <c r="AL22" s="510"/>
      <c r="AM22" s="510"/>
      <c r="AN22" s="510"/>
      <c r="AO22" s="510"/>
      <c r="AP22" s="523"/>
      <c r="AQ22" s="1844"/>
      <c r="AR22" s="501"/>
      <c r="AS22" s="2048"/>
      <c r="AT22" s="2048"/>
      <c r="AU22" s="2048"/>
      <c r="AV22" s="2048"/>
      <c r="AW22" s="2048"/>
      <c r="AX22" s="2048"/>
      <c r="AY22" s="2048"/>
      <c r="AZ22" s="2048"/>
      <c r="BA22" s="2048"/>
      <c r="BB22" s="2048"/>
      <c r="BC22" s="2048"/>
      <c r="BD22" s="2048"/>
      <c r="BE22" s="2048"/>
      <c r="BF22" s="2048"/>
      <c r="BG22" s="2048"/>
      <c r="BH22" s="2048"/>
      <c r="BI22" s="2048"/>
      <c r="BJ22" s="2048"/>
      <c r="BK22" s="2048"/>
      <c r="BL22" s="2048"/>
      <c r="BM22" s="2048"/>
      <c r="BN22" s="2048"/>
      <c r="BO22" s="2048"/>
      <c r="BP22" s="2048"/>
      <c r="BQ22" s="2048"/>
      <c r="BR22" s="2048"/>
      <c r="BS22" s="2048"/>
      <c r="BT22" s="2048"/>
      <c r="BU22" s="2048"/>
    </row>
    <row r="23" customFormat="false" ht="14.1" hidden="false" customHeight="true" outlineLevel="0" collapsed="false">
      <c r="D23" s="519"/>
      <c r="E23" s="501" t="s">
        <v>1037</v>
      </c>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1548"/>
      <c r="AD23" s="538" t="s">
        <v>268</v>
      </c>
      <c r="AE23" s="516" t="s">
        <v>1038</v>
      </c>
      <c r="AF23" s="516"/>
      <c r="AG23" s="516"/>
      <c r="AH23" s="516"/>
      <c r="AI23" s="516"/>
      <c r="AJ23" s="516"/>
      <c r="AK23" s="516"/>
      <c r="AL23" s="516"/>
      <c r="AM23" s="516"/>
      <c r="AN23" s="516"/>
      <c r="AO23" s="516"/>
      <c r="AP23" s="516"/>
      <c r="AQ23" s="1189"/>
      <c r="AR23" s="501"/>
      <c r="AS23" s="2048"/>
      <c r="AT23" s="2048"/>
      <c r="AU23" s="2048"/>
      <c r="AV23" s="2048"/>
      <c r="AW23" s="2048"/>
      <c r="AX23" s="2048"/>
      <c r="AY23" s="2048"/>
      <c r="AZ23" s="2048"/>
      <c r="BA23" s="2048"/>
      <c r="BB23" s="2048"/>
      <c r="BC23" s="2048"/>
      <c r="BD23" s="2048"/>
      <c r="BE23" s="2048"/>
      <c r="BF23" s="2048"/>
      <c r="BG23" s="2048"/>
      <c r="BH23" s="2048"/>
      <c r="BI23" s="2048"/>
      <c r="BJ23" s="2048"/>
      <c r="BK23" s="2048"/>
      <c r="BL23" s="2048"/>
      <c r="BM23" s="2048"/>
      <c r="BN23" s="2048"/>
      <c r="BO23" s="2048"/>
      <c r="BP23" s="2048"/>
      <c r="BQ23" s="2048"/>
      <c r="BR23" s="2048"/>
      <c r="BS23" s="2048"/>
      <c r="BT23" s="2048"/>
      <c r="BU23" s="2048"/>
    </row>
    <row r="24" customFormat="false" ht="13.5" hidden="false" customHeight="true" outlineLevel="0" collapsed="false">
      <c r="D24" s="519"/>
      <c r="E24" s="506" t="s">
        <v>1039</v>
      </c>
      <c r="F24" s="506"/>
      <c r="G24" s="501"/>
      <c r="H24" s="506"/>
      <c r="I24" s="506"/>
      <c r="J24" s="506"/>
      <c r="K24" s="506"/>
      <c r="L24" s="506"/>
      <c r="M24" s="506"/>
      <c r="N24" s="506"/>
      <c r="O24" s="506"/>
      <c r="P24" s="506"/>
      <c r="Q24" s="506"/>
      <c r="R24" s="506"/>
      <c r="S24" s="506"/>
      <c r="T24" s="506"/>
      <c r="U24" s="506"/>
      <c r="V24" s="501"/>
      <c r="W24" s="501"/>
      <c r="X24" s="506"/>
      <c r="Y24" s="501"/>
      <c r="Z24" s="501"/>
      <c r="AA24" s="506"/>
      <c r="AB24" s="501"/>
      <c r="AC24" s="1548"/>
      <c r="AD24" s="508"/>
      <c r="AE24" s="516"/>
      <c r="AF24" s="516"/>
      <c r="AG24" s="516"/>
      <c r="AH24" s="516"/>
      <c r="AI24" s="516"/>
      <c r="AJ24" s="516"/>
      <c r="AK24" s="516"/>
      <c r="AL24" s="516"/>
      <c r="AM24" s="516"/>
      <c r="AN24" s="516"/>
      <c r="AO24" s="516"/>
      <c r="AP24" s="516"/>
      <c r="AQ24" s="1189"/>
      <c r="AR24" s="501"/>
      <c r="AS24" s="2048"/>
      <c r="AT24" s="2048"/>
      <c r="AU24" s="2048"/>
      <c r="AV24" s="2048"/>
      <c r="AW24" s="2048"/>
      <c r="AX24" s="2048"/>
      <c r="AY24" s="2048"/>
      <c r="AZ24" s="2048"/>
      <c r="BA24" s="2048"/>
      <c r="BB24" s="2048"/>
      <c r="BC24" s="2048"/>
      <c r="BD24" s="2048"/>
      <c r="BE24" s="2048"/>
      <c r="BF24" s="2048"/>
      <c r="BG24" s="2048"/>
      <c r="BH24" s="2048"/>
      <c r="BI24" s="2048"/>
      <c r="BJ24" s="2048"/>
      <c r="BK24" s="2048"/>
      <c r="BL24" s="2048"/>
      <c r="BM24" s="2048"/>
      <c r="BN24" s="2048"/>
      <c r="BO24" s="2048"/>
      <c r="BP24" s="2048"/>
      <c r="BQ24" s="2048"/>
      <c r="BR24" s="2048"/>
      <c r="BS24" s="2048"/>
      <c r="BT24" s="2048"/>
      <c r="BU24" s="2048"/>
    </row>
    <row r="25" customFormat="false" ht="13.5" hidden="false" customHeight="true" outlineLevel="0" collapsed="false">
      <c r="D25" s="519"/>
      <c r="E25" s="506"/>
      <c r="F25" s="506"/>
      <c r="G25" s="501"/>
      <c r="H25" s="506"/>
      <c r="I25" s="506"/>
      <c r="J25" s="506"/>
      <c r="K25" s="506"/>
      <c r="L25" s="506"/>
      <c r="M25" s="506"/>
      <c r="N25" s="506"/>
      <c r="O25" s="506"/>
      <c r="P25" s="506"/>
      <c r="Q25" s="506"/>
      <c r="R25" s="506"/>
      <c r="S25" s="506"/>
      <c r="T25" s="506"/>
      <c r="U25" s="506"/>
      <c r="V25" s="501"/>
      <c r="W25" s="501"/>
      <c r="X25" s="506"/>
      <c r="Y25" s="501"/>
      <c r="Z25" s="501"/>
      <c r="AA25" s="506"/>
      <c r="AB25" s="501"/>
      <c r="AC25" s="1548"/>
      <c r="AD25" s="508"/>
      <c r="AE25" s="516"/>
      <c r="AF25" s="516"/>
      <c r="AG25" s="516"/>
      <c r="AH25" s="516"/>
      <c r="AI25" s="516"/>
      <c r="AJ25" s="516"/>
      <c r="AK25" s="516"/>
      <c r="AL25" s="516"/>
      <c r="AM25" s="516"/>
      <c r="AN25" s="516"/>
      <c r="AO25" s="516"/>
      <c r="AP25" s="516"/>
      <c r="AQ25" s="1189"/>
      <c r="AR25" s="501"/>
      <c r="AS25" s="2048"/>
      <c r="AT25" s="2048"/>
      <c r="AU25" s="2048"/>
      <c r="AV25" s="2048"/>
      <c r="AW25" s="2048"/>
      <c r="AX25" s="2048"/>
      <c r="AY25" s="2048"/>
      <c r="AZ25" s="2048"/>
      <c r="BA25" s="2048"/>
      <c r="BB25" s="2048"/>
      <c r="BC25" s="2048"/>
      <c r="BD25" s="2048"/>
      <c r="BE25" s="2048"/>
      <c r="BF25" s="2048"/>
      <c r="BG25" s="2048"/>
      <c r="BH25" s="2048"/>
      <c r="BI25" s="2048"/>
      <c r="BJ25" s="2048"/>
      <c r="BK25" s="2048"/>
      <c r="BL25" s="2048"/>
      <c r="BM25" s="2048"/>
      <c r="BN25" s="2048"/>
      <c r="BO25" s="2048"/>
      <c r="BP25" s="2048"/>
      <c r="BQ25" s="2048"/>
      <c r="BR25" s="2048"/>
      <c r="BS25" s="2048"/>
      <c r="BT25" s="2048"/>
      <c r="BU25" s="2048"/>
    </row>
    <row r="26" customFormat="false" ht="14.25" hidden="false" customHeight="true" outlineLevel="0" collapsed="false">
      <c r="D26" s="519"/>
      <c r="E26" s="506"/>
      <c r="F26" s="506"/>
      <c r="G26" s="506"/>
      <c r="H26" s="506"/>
      <c r="I26" s="506"/>
      <c r="J26" s="506"/>
      <c r="K26" s="506"/>
      <c r="L26" s="501"/>
      <c r="M26" s="506"/>
      <c r="N26" s="506"/>
      <c r="O26" s="506"/>
      <c r="P26" s="506"/>
      <c r="Q26" s="506"/>
      <c r="R26" s="514"/>
      <c r="S26" s="514"/>
      <c r="T26" s="577"/>
      <c r="U26" s="515"/>
      <c r="V26" s="515"/>
      <c r="W26" s="506"/>
      <c r="X26" s="506"/>
      <c r="Y26" s="506"/>
      <c r="Z26" s="501"/>
      <c r="AA26" s="501"/>
      <c r="AB26" s="501"/>
      <c r="AC26" s="1548"/>
      <c r="AD26" s="1488"/>
      <c r="AE26" s="516"/>
      <c r="AF26" s="516"/>
      <c r="AG26" s="516"/>
      <c r="AH26" s="516"/>
      <c r="AI26" s="516"/>
      <c r="AJ26" s="516"/>
      <c r="AK26" s="516"/>
      <c r="AL26" s="516"/>
      <c r="AM26" s="516"/>
      <c r="AN26" s="516"/>
      <c r="AO26" s="516"/>
      <c r="AP26" s="516"/>
      <c r="AQ26" s="1189"/>
      <c r="AR26" s="501"/>
      <c r="AS26" s="2048"/>
      <c r="AT26" s="2048"/>
      <c r="AU26" s="2048"/>
      <c r="AV26" s="2048"/>
      <c r="AW26" s="2048"/>
      <c r="AX26" s="2048"/>
      <c r="AY26" s="2048"/>
      <c r="AZ26" s="2048"/>
      <c r="BA26" s="2048"/>
      <c r="BB26" s="2048"/>
      <c r="BC26" s="2048"/>
      <c r="BD26" s="2048"/>
      <c r="BE26" s="2048"/>
      <c r="BF26" s="2048"/>
      <c r="BG26" s="2048"/>
      <c r="BH26" s="2048"/>
      <c r="BI26" s="2048"/>
      <c r="BJ26" s="2048"/>
      <c r="BK26" s="2048"/>
      <c r="BL26" s="2048"/>
      <c r="BM26" s="2048"/>
      <c r="BN26" s="2048"/>
      <c r="BO26" s="2048"/>
      <c r="BP26" s="2048"/>
      <c r="BQ26" s="2048"/>
      <c r="BR26" s="2048"/>
      <c r="BS26" s="2048"/>
      <c r="BT26" s="2048"/>
      <c r="BU26" s="2048"/>
    </row>
    <row r="27" customFormat="false" ht="13.5" hidden="false" customHeight="true" outlineLevel="0" collapsed="false">
      <c r="D27" s="519"/>
      <c r="E27" s="506" t="s">
        <v>1040</v>
      </c>
      <c r="F27" s="506"/>
      <c r="G27" s="506"/>
      <c r="H27" s="506"/>
      <c r="I27" s="506"/>
      <c r="J27" s="506"/>
      <c r="K27" s="506"/>
      <c r="L27" s="506"/>
      <c r="M27" s="506"/>
      <c r="N27" s="506"/>
      <c r="O27" s="506"/>
      <c r="P27" s="506"/>
      <c r="Q27" s="506"/>
      <c r="R27" s="506"/>
      <c r="S27" s="506"/>
      <c r="T27" s="506"/>
      <c r="U27" s="506"/>
      <c r="V27" s="501"/>
      <c r="W27" s="501"/>
      <c r="X27" s="566"/>
      <c r="Y27" s="501"/>
      <c r="Z27" s="501"/>
      <c r="AA27" s="1025"/>
      <c r="AB27" s="501"/>
      <c r="AC27" s="1548"/>
      <c r="AD27" s="1488"/>
      <c r="AE27" s="516"/>
      <c r="AF27" s="516"/>
      <c r="AG27" s="516"/>
      <c r="AH27" s="516"/>
      <c r="AI27" s="516"/>
      <c r="AJ27" s="516"/>
      <c r="AK27" s="516"/>
      <c r="AL27" s="516"/>
      <c r="AM27" s="516"/>
      <c r="AN27" s="516"/>
      <c r="AO27" s="516"/>
      <c r="AP27" s="516"/>
      <c r="AQ27" s="1189"/>
      <c r="AR27" s="501"/>
      <c r="AS27" s="2051"/>
    </row>
    <row r="28" customFormat="false" ht="13.5" hidden="false" customHeight="true" outlineLevel="0" collapsed="false">
      <c r="D28" s="519"/>
      <c r="E28" s="506"/>
      <c r="F28" s="506"/>
      <c r="G28" s="506"/>
      <c r="H28" s="506"/>
      <c r="I28" s="506"/>
      <c r="J28" s="506"/>
      <c r="K28" s="506"/>
      <c r="L28" s="506"/>
      <c r="M28" s="506"/>
      <c r="N28" s="506"/>
      <c r="O28" s="506"/>
      <c r="P28" s="506"/>
      <c r="Q28" s="506"/>
      <c r="R28" s="506"/>
      <c r="S28" s="506"/>
      <c r="T28" s="506"/>
      <c r="U28" s="506"/>
      <c r="V28" s="501"/>
      <c r="W28" s="501"/>
      <c r="X28" s="566"/>
      <c r="Y28" s="501"/>
      <c r="Z28" s="501"/>
      <c r="AA28" s="1025"/>
      <c r="AB28" s="501"/>
      <c r="AC28" s="1548"/>
      <c r="AD28" s="594"/>
      <c r="AE28" s="516"/>
      <c r="AF28" s="516"/>
      <c r="AG28" s="516"/>
      <c r="AH28" s="516"/>
      <c r="AI28" s="516"/>
      <c r="AJ28" s="516"/>
      <c r="AK28" s="516"/>
      <c r="AL28" s="516"/>
      <c r="AM28" s="516"/>
      <c r="AN28" s="516"/>
      <c r="AO28" s="516"/>
      <c r="AP28" s="516"/>
      <c r="AQ28" s="1189"/>
      <c r="AR28" s="501"/>
      <c r="AS28" s="2051"/>
    </row>
    <row r="29" customFormat="false" ht="13.5" hidden="false" customHeight="true" outlineLevel="0" collapsed="false">
      <c r="D29" s="519"/>
      <c r="E29" s="501"/>
      <c r="F29" s="506"/>
      <c r="G29" s="506"/>
      <c r="H29" s="506"/>
      <c r="I29" s="506"/>
      <c r="J29" s="506"/>
      <c r="K29" s="506"/>
      <c r="L29" s="506"/>
      <c r="M29" s="506"/>
      <c r="N29" s="506"/>
      <c r="O29" s="506"/>
      <c r="P29" s="506"/>
      <c r="Q29" s="506"/>
      <c r="R29" s="506"/>
      <c r="S29" s="506"/>
      <c r="T29" s="506"/>
      <c r="U29" s="506"/>
      <c r="V29" s="501"/>
      <c r="W29" s="501"/>
      <c r="X29" s="566"/>
      <c r="Y29" s="501"/>
      <c r="Z29" s="501"/>
      <c r="AA29" s="1025"/>
      <c r="AB29" s="501"/>
      <c r="AC29" s="1548"/>
      <c r="AD29" s="510"/>
      <c r="AE29" s="516"/>
      <c r="AF29" s="516"/>
      <c r="AG29" s="516"/>
      <c r="AH29" s="516"/>
      <c r="AI29" s="516"/>
      <c r="AJ29" s="516"/>
      <c r="AK29" s="516"/>
      <c r="AL29" s="516"/>
      <c r="AM29" s="516"/>
      <c r="AN29" s="516"/>
      <c r="AO29" s="516"/>
      <c r="AP29" s="516"/>
      <c r="AQ29" s="1189"/>
      <c r="AR29" s="501"/>
      <c r="AS29" s="1195"/>
    </row>
    <row r="30" customFormat="false" ht="14.25" hidden="false" customHeight="true" outlineLevel="0" collapsed="false">
      <c r="D30" s="519"/>
      <c r="E30" s="506"/>
      <c r="F30" s="541"/>
      <c r="G30" s="541"/>
      <c r="H30" s="541"/>
      <c r="I30" s="566"/>
      <c r="J30" s="541"/>
      <c r="K30" s="541"/>
      <c r="L30" s="541"/>
      <c r="M30" s="541"/>
      <c r="N30" s="541"/>
      <c r="O30" s="541"/>
      <c r="P30" s="566"/>
      <c r="Q30" s="541"/>
      <c r="R30" s="541"/>
      <c r="S30" s="541"/>
      <c r="T30" s="541"/>
      <c r="U30" s="506"/>
      <c r="V30" s="501"/>
      <c r="W30" s="501"/>
      <c r="X30" s="506"/>
      <c r="Y30" s="501"/>
      <c r="Z30" s="501"/>
      <c r="AA30" s="506"/>
      <c r="AB30" s="501"/>
      <c r="AC30" s="1548"/>
      <c r="AD30" s="510"/>
      <c r="AE30" s="516"/>
      <c r="AF30" s="516"/>
      <c r="AG30" s="516"/>
      <c r="AH30" s="516"/>
      <c r="AI30" s="516"/>
      <c r="AJ30" s="516"/>
      <c r="AK30" s="516"/>
      <c r="AL30" s="516"/>
      <c r="AM30" s="516"/>
      <c r="AN30" s="516"/>
      <c r="AO30" s="516"/>
      <c r="AP30" s="516"/>
      <c r="AQ30" s="1189"/>
      <c r="AR30" s="501"/>
      <c r="AS30" s="2051"/>
      <c r="AT30" s="2051"/>
      <c r="AU30" s="2051"/>
      <c r="AV30" s="2051"/>
      <c r="AW30" s="2051"/>
      <c r="AX30" s="2051"/>
      <c r="AY30" s="2045"/>
      <c r="AZ30" s="2045"/>
      <c r="BA30" s="2045"/>
      <c r="BB30" s="2045"/>
      <c r="BC30" s="2045"/>
      <c r="BD30" s="2045"/>
      <c r="BE30" s="2045"/>
      <c r="BF30" s="2045"/>
      <c r="BG30" s="2045"/>
      <c r="BH30" s="2045"/>
      <c r="BI30" s="2045"/>
      <c r="BJ30" s="2045"/>
      <c r="BK30" s="2045"/>
      <c r="BL30" s="2045"/>
      <c r="BM30" s="2045"/>
      <c r="BN30" s="2045"/>
      <c r="BO30" s="2045"/>
      <c r="BP30" s="2045"/>
      <c r="BQ30" s="2045"/>
      <c r="BR30" s="2045"/>
      <c r="BS30" s="2045"/>
      <c r="BT30" s="2045"/>
      <c r="BU30" s="2045"/>
      <c r="BV30" s="2045"/>
      <c r="BW30" s="2045"/>
      <c r="BX30" s="2045"/>
      <c r="BY30" s="2045"/>
      <c r="BZ30" s="2045"/>
      <c r="CA30" s="2045"/>
      <c r="CB30" s="2045"/>
      <c r="CC30" s="2045"/>
    </row>
    <row r="31" customFormat="false" ht="14.1" hidden="false" customHeight="true" outlineLevel="0" collapsed="false">
      <c r="D31" s="517"/>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2052"/>
      <c r="AD31" s="2053"/>
      <c r="AE31" s="516"/>
      <c r="AF31" s="516"/>
      <c r="AG31" s="516"/>
      <c r="AH31" s="516"/>
      <c r="AI31" s="516"/>
      <c r="AJ31" s="516"/>
      <c r="AK31" s="516"/>
      <c r="AL31" s="516"/>
      <c r="AM31" s="516"/>
      <c r="AN31" s="516"/>
      <c r="AO31" s="516"/>
      <c r="AP31" s="516"/>
      <c r="AQ31" s="1189"/>
      <c r="AR31" s="1461"/>
      <c r="AS31" s="1842"/>
      <c r="AU31" s="583"/>
      <c r="AV31" s="583"/>
      <c r="AW31" s="583"/>
      <c r="AX31" s="583"/>
      <c r="AY31" s="583"/>
      <c r="AZ31" s="583"/>
      <c r="BA31" s="583"/>
      <c r="BB31" s="583"/>
      <c r="BC31" s="583"/>
      <c r="BD31" s="583"/>
      <c r="BE31" s="583"/>
      <c r="BF31" s="583"/>
      <c r="BG31" s="583"/>
      <c r="BH31" s="583"/>
      <c r="BI31" s="583"/>
      <c r="BJ31" s="583"/>
      <c r="BK31" s="583"/>
      <c r="BL31" s="583"/>
      <c r="BM31" s="583"/>
      <c r="BN31" s="583"/>
      <c r="BO31" s="583"/>
      <c r="BP31" s="583"/>
      <c r="BQ31" s="583"/>
      <c r="BR31" s="583"/>
      <c r="BS31" s="583"/>
      <c r="BT31" s="583"/>
      <c r="BU31" s="583"/>
      <c r="BV31" s="583"/>
      <c r="BW31" s="583"/>
      <c r="BX31" s="583"/>
      <c r="BY31" s="583"/>
      <c r="BZ31" s="583"/>
      <c r="CA31" s="583"/>
      <c r="CB31" s="583"/>
      <c r="CC31" s="583"/>
      <c r="CD31" s="583"/>
      <c r="CE31" s="583"/>
      <c r="CF31" s="583"/>
    </row>
    <row r="32" customFormat="false" ht="14.1" hidden="false" customHeight="true" outlineLevel="0" collapsed="false">
      <c r="D32" s="519"/>
      <c r="E32" s="501" t="s">
        <v>1041</v>
      </c>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1548"/>
      <c r="AD32" s="510"/>
      <c r="AE32" s="516"/>
      <c r="AF32" s="516"/>
      <c r="AG32" s="516"/>
      <c r="AH32" s="516"/>
      <c r="AI32" s="516"/>
      <c r="AJ32" s="516"/>
      <c r="AK32" s="516"/>
      <c r="AL32" s="516"/>
      <c r="AM32" s="516"/>
      <c r="AN32" s="516"/>
      <c r="AO32" s="516"/>
      <c r="AP32" s="516"/>
      <c r="AQ32" s="1189"/>
      <c r="AR32" s="1461"/>
      <c r="AS32" s="1842"/>
      <c r="AU32" s="495" t="s">
        <v>1042</v>
      </c>
      <c r="AV32" s="583"/>
      <c r="AW32" s="583"/>
      <c r="AX32" s="583"/>
      <c r="AY32" s="583"/>
      <c r="AZ32" s="583"/>
      <c r="BA32" s="583"/>
      <c r="BB32" s="583"/>
      <c r="BC32" s="583"/>
      <c r="BD32" s="583"/>
      <c r="BE32" s="583"/>
      <c r="BF32" s="583"/>
      <c r="BG32" s="583"/>
      <c r="BH32" s="583"/>
      <c r="BI32" s="583"/>
      <c r="BJ32" s="583"/>
      <c r="BK32" s="583"/>
      <c r="BL32" s="583"/>
      <c r="BM32" s="583"/>
      <c r="BN32" s="583"/>
      <c r="BO32" s="583"/>
      <c r="BP32" s="583"/>
      <c r="BQ32" s="583"/>
      <c r="BR32" s="583"/>
      <c r="BS32" s="583"/>
      <c r="BT32" s="583"/>
      <c r="BU32" s="583"/>
      <c r="BV32" s="583"/>
      <c r="BW32" s="583"/>
      <c r="BX32" s="583"/>
      <c r="BY32" s="583"/>
      <c r="BZ32" s="583"/>
      <c r="CA32" s="583"/>
      <c r="CB32" s="583"/>
      <c r="CC32" s="583"/>
      <c r="CD32" s="583"/>
      <c r="CE32" s="583"/>
      <c r="CF32" s="583"/>
    </row>
    <row r="33" customFormat="false" ht="14.1" hidden="false" customHeight="true" outlineLevel="0" collapsed="false">
      <c r="A33" s="558"/>
      <c r="B33" s="558"/>
      <c r="C33" s="558"/>
      <c r="D33" s="519"/>
      <c r="E33" s="506" t="s">
        <v>1043</v>
      </c>
      <c r="F33" s="506"/>
      <c r="G33" s="506"/>
      <c r="H33" s="506"/>
      <c r="I33" s="506"/>
      <c r="J33" s="506"/>
      <c r="K33" s="506"/>
      <c r="L33" s="506"/>
      <c r="M33" s="506"/>
      <c r="N33" s="506"/>
      <c r="O33" s="506"/>
      <c r="P33" s="506"/>
      <c r="Q33" s="506"/>
      <c r="R33" s="506"/>
      <c r="S33" s="506"/>
      <c r="T33" s="506"/>
      <c r="U33" s="506"/>
      <c r="V33" s="506"/>
      <c r="W33" s="506"/>
      <c r="X33" s="506"/>
      <c r="Y33" s="506"/>
      <c r="Z33" s="506"/>
      <c r="AA33" s="506"/>
      <c r="AB33" s="501"/>
      <c r="AC33" s="1548"/>
      <c r="AD33" s="598"/>
      <c r="AE33" s="516"/>
      <c r="AF33" s="516"/>
      <c r="AG33" s="516"/>
      <c r="AH33" s="516"/>
      <c r="AI33" s="516"/>
      <c r="AJ33" s="516"/>
      <c r="AK33" s="516"/>
      <c r="AL33" s="516"/>
      <c r="AM33" s="516"/>
      <c r="AN33" s="516"/>
      <c r="AO33" s="516"/>
      <c r="AP33" s="516"/>
      <c r="AQ33" s="1189"/>
      <c r="AS33" s="2030"/>
      <c r="AU33" s="2054" t="s">
        <v>1044</v>
      </c>
      <c r="AV33" s="2054"/>
      <c r="AW33" s="2054"/>
      <c r="AX33" s="2054"/>
      <c r="AY33" s="2054"/>
      <c r="AZ33" s="2054"/>
      <c r="BA33" s="2054"/>
      <c r="BB33" s="2054"/>
      <c r="BC33" s="2054"/>
      <c r="BD33" s="2054"/>
      <c r="BE33" s="2054"/>
      <c r="BF33" s="2054"/>
      <c r="BG33" s="2054"/>
      <c r="BH33" s="2054"/>
      <c r="BI33" s="2054"/>
      <c r="BJ33" s="2054"/>
      <c r="BK33" s="2054"/>
      <c r="BL33" s="2054"/>
      <c r="BM33" s="2054"/>
      <c r="BN33" s="2054"/>
      <c r="BO33" s="2054"/>
      <c r="BP33" s="2054"/>
      <c r="BQ33" s="2054"/>
      <c r="BR33" s="2054"/>
      <c r="BS33" s="2054"/>
      <c r="BT33" s="2054"/>
      <c r="BU33" s="2054"/>
      <c r="BV33" s="2054"/>
      <c r="BW33" s="2054"/>
      <c r="BX33" s="2054"/>
      <c r="BY33" s="2054"/>
      <c r="BZ33" s="2054"/>
      <c r="CA33" s="2054"/>
      <c r="CB33" s="2054"/>
      <c r="CC33" s="2054"/>
      <c r="CD33" s="2054"/>
      <c r="CE33" s="2054"/>
      <c r="CF33" s="583"/>
    </row>
    <row r="34" customFormat="false" ht="14.1" hidden="false" customHeight="true" outlineLevel="0" collapsed="false">
      <c r="A34" s="558"/>
      <c r="B34" s="558"/>
      <c r="C34" s="558"/>
      <c r="D34" s="519"/>
      <c r="E34" s="506"/>
      <c r="F34" s="566"/>
      <c r="G34" s="541"/>
      <c r="H34" s="541"/>
      <c r="I34" s="541"/>
      <c r="J34" s="541"/>
      <c r="K34" s="541"/>
      <c r="L34" s="541"/>
      <c r="M34" s="506"/>
      <c r="N34" s="506"/>
      <c r="O34" s="506"/>
      <c r="P34" s="506"/>
      <c r="Q34" s="506"/>
      <c r="R34" s="514"/>
      <c r="S34" s="514"/>
      <c r="T34" s="577"/>
      <c r="U34" s="515"/>
      <c r="V34" s="515"/>
      <c r="W34" s="506"/>
      <c r="X34" s="506"/>
      <c r="Y34" s="506"/>
      <c r="Z34" s="501"/>
      <c r="AA34" s="501"/>
      <c r="AB34" s="501"/>
      <c r="AC34" s="1548"/>
      <c r="AD34" s="598"/>
      <c r="AE34" s="516"/>
      <c r="AF34" s="516"/>
      <c r="AG34" s="516"/>
      <c r="AH34" s="516"/>
      <c r="AI34" s="516"/>
      <c r="AJ34" s="516"/>
      <c r="AK34" s="516"/>
      <c r="AL34" s="516"/>
      <c r="AM34" s="516"/>
      <c r="AN34" s="516"/>
      <c r="AO34" s="516"/>
      <c r="AP34" s="516"/>
      <c r="AQ34" s="1189"/>
      <c r="AU34" s="2054"/>
      <c r="AV34" s="2054"/>
      <c r="AW34" s="2054"/>
      <c r="AX34" s="2054"/>
      <c r="AY34" s="2054"/>
      <c r="AZ34" s="2054"/>
      <c r="BA34" s="2054"/>
      <c r="BB34" s="2054"/>
      <c r="BC34" s="2054"/>
      <c r="BD34" s="2054"/>
      <c r="BE34" s="2054"/>
      <c r="BF34" s="2054"/>
      <c r="BG34" s="2054"/>
      <c r="BH34" s="2054"/>
      <c r="BI34" s="2054"/>
      <c r="BJ34" s="2054"/>
      <c r="BK34" s="2054"/>
      <c r="BL34" s="2054"/>
      <c r="BM34" s="2054"/>
      <c r="BN34" s="2054"/>
      <c r="BO34" s="2054"/>
      <c r="BP34" s="2054"/>
      <c r="BQ34" s="2054"/>
      <c r="BR34" s="2054"/>
      <c r="BS34" s="2054"/>
      <c r="BT34" s="2054"/>
      <c r="BU34" s="2054"/>
      <c r="BV34" s="2054"/>
      <c r="BW34" s="2054"/>
      <c r="BX34" s="2054"/>
      <c r="BY34" s="2054"/>
      <c r="BZ34" s="2054"/>
      <c r="CA34" s="2054"/>
      <c r="CB34" s="2054"/>
      <c r="CC34" s="2054"/>
      <c r="CD34" s="2054"/>
      <c r="CE34" s="2054"/>
      <c r="CF34" s="583"/>
    </row>
    <row r="35" customFormat="false" ht="14.1" hidden="false" customHeight="true" outlineLevel="0" collapsed="false">
      <c r="A35" s="558"/>
      <c r="B35" s="558"/>
      <c r="C35" s="558"/>
      <c r="D35" s="519"/>
      <c r="E35" s="506"/>
      <c r="F35" s="566"/>
      <c r="G35" s="541"/>
      <c r="H35" s="541"/>
      <c r="I35" s="541"/>
      <c r="J35" s="541"/>
      <c r="K35" s="541"/>
      <c r="L35" s="541"/>
      <c r="M35" s="506"/>
      <c r="N35" s="506"/>
      <c r="O35" s="506"/>
      <c r="P35" s="506"/>
      <c r="Q35" s="506"/>
      <c r="R35" s="514"/>
      <c r="S35" s="514"/>
      <c r="T35" s="577"/>
      <c r="U35" s="515"/>
      <c r="V35" s="515"/>
      <c r="W35" s="506"/>
      <c r="X35" s="506"/>
      <c r="Y35" s="506"/>
      <c r="Z35" s="501"/>
      <c r="AA35" s="501"/>
      <c r="AB35" s="501"/>
      <c r="AC35" s="1548"/>
      <c r="AD35" s="598"/>
      <c r="AE35" s="516"/>
      <c r="AF35" s="516"/>
      <c r="AG35" s="516"/>
      <c r="AH35" s="516"/>
      <c r="AI35" s="516"/>
      <c r="AJ35" s="516"/>
      <c r="AK35" s="516"/>
      <c r="AL35" s="516"/>
      <c r="AM35" s="516"/>
      <c r="AN35" s="516"/>
      <c r="AO35" s="516"/>
      <c r="AP35" s="516"/>
      <c r="AQ35" s="1189"/>
      <c r="AU35" s="2054"/>
      <c r="AV35" s="2054"/>
      <c r="AW35" s="2054"/>
      <c r="AX35" s="2054"/>
      <c r="AY35" s="2054"/>
      <c r="AZ35" s="2054"/>
      <c r="BA35" s="2054"/>
      <c r="BB35" s="2054"/>
      <c r="BC35" s="2054"/>
      <c r="BD35" s="2054"/>
      <c r="BE35" s="2054"/>
      <c r="BF35" s="2054"/>
      <c r="BG35" s="2054"/>
      <c r="BH35" s="2054"/>
      <c r="BI35" s="2054"/>
      <c r="BJ35" s="2054"/>
      <c r="BK35" s="2054"/>
      <c r="BL35" s="2054"/>
      <c r="BM35" s="2054"/>
      <c r="BN35" s="2054"/>
      <c r="BO35" s="2054"/>
      <c r="BP35" s="2054"/>
      <c r="BQ35" s="2054"/>
      <c r="BR35" s="2054"/>
      <c r="BS35" s="2054"/>
      <c r="BT35" s="2054"/>
      <c r="BU35" s="2054"/>
      <c r="BV35" s="2054"/>
      <c r="BW35" s="2054"/>
      <c r="BX35" s="2054"/>
      <c r="BY35" s="2054"/>
      <c r="BZ35" s="2054"/>
      <c r="CA35" s="2054"/>
      <c r="CB35" s="2054"/>
      <c r="CC35" s="2054"/>
      <c r="CD35" s="2054"/>
      <c r="CE35" s="2054"/>
      <c r="CF35" s="583"/>
    </row>
    <row r="36" customFormat="false" ht="14.1" hidden="false" customHeight="true" outlineLevel="0" collapsed="false">
      <c r="A36" s="558"/>
      <c r="B36" s="558"/>
      <c r="C36" s="558"/>
      <c r="D36" s="519"/>
      <c r="E36" s="566" t="s">
        <v>1045</v>
      </c>
      <c r="F36" s="501"/>
      <c r="G36" s="541"/>
      <c r="H36" s="566"/>
      <c r="I36" s="541"/>
      <c r="J36" s="541"/>
      <c r="K36" s="541"/>
      <c r="L36" s="541"/>
      <c r="M36" s="541"/>
      <c r="N36" s="541"/>
      <c r="O36" s="541"/>
      <c r="P36" s="541"/>
      <c r="Q36" s="541"/>
      <c r="R36" s="541"/>
      <c r="S36" s="506"/>
      <c r="T36" s="514"/>
      <c r="U36" s="514"/>
      <c r="V36" s="577"/>
      <c r="W36" s="515"/>
      <c r="X36" s="515"/>
      <c r="Y36" s="506"/>
      <c r="Z36" s="506"/>
      <c r="AA36" s="506"/>
      <c r="AB36" s="501"/>
      <c r="AC36" s="1548"/>
      <c r="AD36" s="510"/>
      <c r="AE36" s="522"/>
      <c r="AF36" s="522"/>
      <c r="AG36" s="522"/>
      <c r="AH36" s="522"/>
      <c r="AI36" s="522"/>
      <c r="AJ36" s="522"/>
      <c r="AK36" s="522"/>
      <c r="AL36" s="522"/>
      <c r="AM36" s="522"/>
      <c r="AN36" s="522"/>
      <c r="AO36" s="522"/>
      <c r="AP36" s="572"/>
      <c r="AQ36" s="1153"/>
      <c r="AU36" s="2055" t="s">
        <v>1046</v>
      </c>
      <c r="AV36" s="2055"/>
      <c r="AW36" s="2055"/>
      <c r="AX36" s="2055"/>
      <c r="AY36" s="2055"/>
      <c r="AZ36" s="2055"/>
      <c r="BA36" s="2056" t="s">
        <v>1047</v>
      </c>
      <c r="BB36" s="2056"/>
      <c r="BC36" s="2056"/>
      <c r="BD36" s="2056"/>
      <c r="BE36" s="2056"/>
      <c r="BF36" s="2056"/>
      <c r="BG36" s="2056"/>
      <c r="BH36" s="2056"/>
      <c r="BI36" s="2056"/>
      <c r="BJ36" s="2056"/>
      <c r="BK36" s="2056"/>
      <c r="BL36" s="2056"/>
      <c r="BM36" s="2056"/>
      <c r="BN36" s="2056"/>
      <c r="BO36" s="2056"/>
      <c r="BP36" s="2056"/>
      <c r="BQ36" s="2056"/>
      <c r="BR36" s="2056"/>
      <c r="BS36" s="2056"/>
      <c r="BT36" s="2056"/>
      <c r="BU36" s="2056"/>
      <c r="BV36" s="2056"/>
      <c r="BW36" s="2056"/>
      <c r="BX36" s="2056"/>
      <c r="BY36" s="2056"/>
      <c r="BZ36" s="2056"/>
      <c r="CA36" s="2056"/>
      <c r="CB36" s="2056"/>
      <c r="CC36" s="2056"/>
      <c r="CD36" s="2056"/>
      <c r="CE36" s="2056"/>
      <c r="CF36" s="583"/>
    </row>
    <row r="37" customFormat="false" ht="14.1" hidden="false" customHeight="true" outlineLevel="0" collapsed="false">
      <c r="A37" s="558"/>
      <c r="B37" s="558"/>
      <c r="C37" s="558"/>
      <c r="D37" s="519"/>
      <c r="E37" s="566"/>
      <c r="F37" s="501"/>
      <c r="G37" s="541"/>
      <c r="H37" s="566"/>
      <c r="I37" s="541"/>
      <c r="J37" s="541"/>
      <c r="K37" s="541"/>
      <c r="L37" s="541"/>
      <c r="M37" s="541"/>
      <c r="N37" s="541"/>
      <c r="O37" s="541"/>
      <c r="P37" s="541"/>
      <c r="Q37" s="541"/>
      <c r="R37" s="541"/>
      <c r="S37" s="506"/>
      <c r="T37" s="514"/>
      <c r="U37" s="514"/>
      <c r="V37" s="577"/>
      <c r="W37" s="515"/>
      <c r="X37" s="515"/>
      <c r="Y37" s="506"/>
      <c r="Z37" s="506"/>
      <c r="AA37" s="506"/>
      <c r="AB37" s="501"/>
      <c r="AC37" s="1548"/>
      <c r="AD37" s="538" t="s">
        <v>268</v>
      </c>
      <c r="AE37" s="1210" t="s">
        <v>1048</v>
      </c>
      <c r="AF37" s="1210"/>
      <c r="AG37" s="1210"/>
      <c r="AH37" s="1210"/>
      <c r="AI37" s="1210"/>
      <c r="AJ37" s="1210"/>
      <c r="AK37" s="1210"/>
      <c r="AL37" s="1210"/>
      <c r="AM37" s="1210"/>
      <c r="AN37" s="1210"/>
      <c r="AO37" s="1210"/>
      <c r="AP37" s="1210"/>
      <c r="AQ37" s="1191"/>
      <c r="AU37" s="2055"/>
      <c r="AV37" s="2055"/>
      <c r="AW37" s="2055"/>
      <c r="AX37" s="2055"/>
      <c r="AY37" s="2055"/>
      <c r="AZ37" s="2055"/>
      <c r="BA37" s="2056"/>
      <c r="BB37" s="2056"/>
      <c r="BC37" s="2056"/>
      <c r="BD37" s="2056"/>
      <c r="BE37" s="2056"/>
      <c r="BF37" s="2056"/>
      <c r="BG37" s="2056"/>
      <c r="BH37" s="2056"/>
      <c r="BI37" s="2056"/>
      <c r="BJ37" s="2056"/>
      <c r="BK37" s="2056"/>
      <c r="BL37" s="2056"/>
      <c r="BM37" s="2056"/>
      <c r="BN37" s="2056"/>
      <c r="BO37" s="2056"/>
      <c r="BP37" s="2056"/>
      <c r="BQ37" s="2056"/>
      <c r="BR37" s="2056"/>
      <c r="BS37" s="2056"/>
      <c r="BT37" s="2056"/>
      <c r="BU37" s="2056"/>
      <c r="BV37" s="2056"/>
      <c r="BW37" s="2056"/>
      <c r="BX37" s="2056"/>
      <c r="BY37" s="2056"/>
      <c r="BZ37" s="2056"/>
      <c r="CA37" s="2056"/>
      <c r="CB37" s="2056"/>
      <c r="CC37" s="2056"/>
      <c r="CD37" s="2056"/>
      <c r="CE37" s="2056"/>
      <c r="CF37" s="583"/>
    </row>
    <row r="38" customFormat="false" ht="14.1" hidden="false" customHeight="true" outlineLevel="0" collapsed="false">
      <c r="A38" s="558"/>
      <c r="B38" s="558"/>
      <c r="C38" s="558"/>
      <c r="D38" s="519"/>
      <c r="E38" s="506"/>
      <c r="F38" s="566"/>
      <c r="G38" s="541"/>
      <c r="H38" s="541"/>
      <c r="I38" s="541"/>
      <c r="J38" s="541"/>
      <c r="K38" s="541"/>
      <c r="L38" s="541"/>
      <c r="M38" s="506"/>
      <c r="N38" s="506"/>
      <c r="O38" s="506"/>
      <c r="P38" s="506"/>
      <c r="Q38" s="506"/>
      <c r="R38" s="514"/>
      <c r="S38" s="514"/>
      <c r="T38" s="577"/>
      <c r="U38" s="515"/>
      <c r="V38" s="515"/>
      <c r="W38" s="506"/>
      <c r="X38" s="506"/>
      <c r="Y38" s="506"/>
      <c r="Z38" s="501"/>
      <c r="AA38" s="501"/>
      <c r="AB38" s="501"/>
      <c r="AC38" s="1548"/>
      <c r="AD38" s="510"/>
      <c r="AE38" s="1210"/>
      <c r="AF38" s="1210"/>
      <c r="AG38" s="1210"/>
      <c r="AH38" s="1210"/>
      <c r="AI38" s="1210"/>
      <c r="AJ38" s="1210"/>
      <c r="AK38" s="1210"/>
      <c r="AL38" s="1210"/>
      <c r="AM38" s="1210"/>
      <c r="AN38" s="1210"/>
      <c r="AO38" s="1210"/>
      <c r="AP38" s="1210"/>
      <c r="AQ38" s="1191"/>
      <c r="AU38" s="2055"/>
      <c r="AV38" s="2055"/>
      <c r="AW38" s="2055"/>
      <c r="AX38" s="2055"/>
      <c r="AY38" s="2055"/>
      <c r="AZ38" s="2055"/>
      <c r="BA38" s="2056"/>
      <c r="BB38" s="2056"/>
      <c r="BC38" s="2056"/>
      <c r="BD38" s="2056"/>
      <c r="BE38" s="2056"/>
      <c r="BF38" s="2056"/>
      <c r="BG38" s="2056"/>
      <c r="BH38" s="2056"/>
      <c r="BI38" s="2056"/>
      <c r="BJ38" s="2056"/>
      <c r="BK38" s="2056"/>
      <c r="BL38" s="2056"/>
      <c r="BM38" s="2056"/>
      <c r="BN38" s="2056"/>
      <c r="BO38" s="2056"/>
      <c r="BP38" s="2056"/>
      <c r="BQ38" s="2056"/>
      <c r="BR38" s="2056"/>
      <c r="BS38" s="2056"/>
      <c r="BT38" s="2056"/>
      <c r="BU38" s="2056"/>
      <c r="BV38" s="2056"/>
      <c r="BW38" s="2056"/>
      <c r="BX38" s="2056"/>
      <c r="BY38" s="2056"/>
      <c r="BZ38" s="2056"/>
      <c r="CA38" s="2056"/>
      <c r="CB38" s="2056"/>
      <c r="CC38" s="2056"/>
      <c r="CD38" s="2056"/>
      <c r="CE38" s="2056"/>
      <c r="CF38" s="583"/>
    </row>
    <row r="39" customFormat="false" ht="14.1" hidden="false" customHeight="true" outlineLevel="0" collapsed="false">
      <c r="D39" s="517"/>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2052"/>
      <c r="AD39" s="2057"/>
      <c r="AE39" s="1210"/>
      <c r="AF39" s="1210"/>
      <c r="AG39" s="1210"/>
      <c r="AH39" s="1210"/>
      <c r="AI39" s="1210"/>
      <c r="AJ39" s="1210"/>
      <c r="AK39" s="1210"/>
      <c r="AL39" s="1210"/>
      <c r="AM39" s="1210"/>
      <c r="AN39" s="1210"/>
      <c r="AO39" s="1210"/>
      <c r="AP39" s="1210"/>
      <c r="AQ39" s="1191"/>
      <c r="AU39" s="2055" t="s">
        <v>1049</v>
      </c>
      <c r="AV39" s="2055"/>
      <c r="AW39" s="2055"/>
      <c r="AX39" s="2055"/>
      <c r="AY39" s="2055"/>
      <c r="AZ39" s="2055"/>
      <c r="BA39" s="2056" t="s">
        <v>1050</v>
      </c>
      <c r="BB39" s="2056"/>
      <c r="BC39" s="2056"/>
      <c r="BD39" s="2056"/>
      <c r="BE39" s="2056"/>
      <c r="BF39" s="2056"/>
      <c r="BG39" s="2056"/>
      <c r="BH39" s="2056"/>
      <c r="BI39" s="2056"/>
      <c r="BJ39" s="2056"/>
      <c r="BK39" s="2056"/>
      <c r="BL39" s="2056"/>
      <c r="BM39" s="2056"/>
      <c r="BN39" s="2056"/>
      <c r="BO39" s="2056"/>
      <c r="BP39" s="2056"/>
      <c r="BQ39" s="2056"/>
      <c r="BR39" s="2056"/>
      <c r="BS39" s="2056"/>
      <c r="BT39" s="2056"/>
      <c r="BU39" s="2056"/>
      <c r="BV39" s="2056"/>
      <c r="BW39" s="2056"/>
      <c r="BX39" s="2056"/>
      <c r="BY39" s="2056"/>
      <c r="BZ39" s="2056"/>
      <c r="CA39" s="2056"/>
      <c r="CB39" s="2056"/>
      <c r="CC39" s="2056"/>
      <c r="CD39" s="2056"/>
      <c r="CE39" s="2056"/>
    </row>
    <row r="40" customFormat="false" ht="14.1" hidden="false" customHeight="true" outlineLevel="0" collapsed="false">
      <c r="D40" s="519"/>
      <c r="E40" s="566" t="s">
        <v>1051</v>
      </c>
      <c r="F40" s="566"/>
      <c r="G40" s="541"/>
      <c r="H40" s="566"/>
      <c r="I40" s="541"/>
      <c r="J40" s="541"/>
      <c r="K40" s="541"/>
      <c r="L40" s="541"/>
      <c r="M40" s="541"/>
      <c r="N40" s="541"/>
      <c r="O40" s="541"/>
      <c r="P40" s="566"/>
      <c r="Q40" s="541"/>
      <c r="R40" s="541"/>
      <c r="S40" s="506"/>
      <c r="T40" s="514"/>
      <c r="U40" s="514"/>
      <c r="V40" s="577"/>
      <c r="W40" s="515"/>
      <c r="X40" s="515"/>
      <c r="Y40" s="506"/>
      <c r="Z40" s="506"/>
      <c r="AA40" s="506"/>
      <c r="AB40" s="501"/>
      <c r="AC40" s="1548"/>
      <c r="AD40" s="1476" t="s">
        <v>268</v>
      </c>
      <c r="AE40" s="1210" t="s">
        <v>1052</v>
      </c>
      <c r="AF40" s="1210"/>
      <c r="AG40" s="1210"/>
      <c r="AH40" s="1210"/>
      <c r="AI40" s="1210"/>
      <c r="AJ40" s="1210"/>
      <c r="AK40" s="1210"/>
      <c r="AL40" s="1210"/>
      <c r="AM40" s="1210"/>
      <c r="AN40" s="1210"/>
      <c r="AO40" s="1210"/>
      <c r="AP40" s="1210"/>
      <c r="AQ40" s="1191"/>
      <c r="AU40" s="2055"/>
      <c r="AV40" s="2055"/>
      <c r="AW40" s="2055"/>
      <c r="AX40" s="2055"/>
      <c r="AY40" s="2055"/>
      <c r="AZ40" s="2055"/>
      <c r="BA40" s="2056"/>
      <c r="BB40" s="2056"/>
      <c r="BC40" s="2056"/>
      <c r="BD40" s="2056"/>
      <c r="BE40" s="2056"/>
      <c r="BF40" s="2056"/>
      <c r="BG40" s="2056"/>
      <c r="BH40" s="2056"/>
      <c r="BI40" s="2056"/>
      <c r="BJ40" s="2056"/>
      <c r="BK40" s="2056"/>
      <c r="BL40" s="2056"/>
      <c r="BM40" s="2056"/>
      <c r="BN40" s="2056"/>
      <c r="BO40" s="2056"/>
      <c r="BP40" s="2056"/>
      <c r="BQ40" s="2056"/>
      <c r="BR40" s="2056"/>
      <c r="BS40" s="2056"/>
      <c r="BT40" s="2056"/>
      <c r="BU40" s="2056"/>
      <c r="BV40" s="2056"/>
      <c r="BW40" s="2056"/>
      <c r="BX40" s="2056"/>
      <c r="BY40" s="2056"/>
      <c r="BZ40" s="2056"/>
      <c r="CA40" s="2056"/>
      <c r="CB40" s="2056"/>
      <c r="CC40" s="2056"/>
      <c r="CD40" s="2056"/>
      <c r="CE40" s="2056"/>
    </row>
    <row r="41" customFormat="false" ht="14.1" hidden="false" customHeight="true" outlineLevel="0" collapsed="false">
      <c r="D41" s="519"/>
      <c r="E41" s="566" t="s">
        <v>1053</v>
      </c>
      <c r="F41" s="566"/>
      <c r="G41" s="566"/>
      <c r="H41" s="501"/>
      <c r="I41" s="566"/>
      <c r="J41" s="566"/>
      <c r="K41" s="566"/>
      <c r="L41" s="566"/>
      <c r="M41" s="566"/>
      <c r="N41" s="566"/>
      <c r="O41" s="566"/>
      <c r="P41" s="566"/>
      <c r="Q41" s="566"/>
      <c r="R41" s="566"/>
      <c r="S41" s="566"/>
      <c r="T41" s="566"/>
      <c r="U41" s="541"/>
      <c r="V41" s="501"/>
      <c r="W41" s="501"/>
      <c r="X41" s="566"/>
      <c r="Y41" s="501"/>
      <c r="Z41" s="501"/>
      <c r="AA41" s="506"/>
      <c r="AB41" s="501"/>
      <c r="AC41" s="1548"/>
      <c r="AD41" s="508"/>
      <c r="AE41" s="1210"/>
      <c r="AF41" s="1210"/>
      <c r="AG41" s="1210"/>
      <c r="AH41" s="1210"/>
      <c r="AI41" s="1210"/>
      <c r="AJ41" s="1210"/>
      <c r="AK41" s="1210"/>
      <c r="AL41" s="1210"/>
      <c r="AM41" s="1210"/>
      <c r="AN41" s="1210"/>
      <c r="AO41" s="1210"/>
      <c r="AP41" s="1210"/>
      <c r="AQ41" s="1191"/>
      <c r="AU41" s="2055" t="s">
        <v>1054</v>
      </c>
      <c r="AV41" s="2055"/>
      <c r="AW41" s="2055"/>
      <c r="AX41" s="2055"/>
      <c r="AY41" s="2055"/>
      <c r="AZ41" s="2055"/>
      <c r="BA41" s="2056" t="s">
        <v>1055</v>
      </c>
      <c r="BB41" s="2056"/>
      <c r="BC41" s="2056"/>
      <c r="BD41" s="2056"/>
      <c r="BE41" s="2056"/>
      <c r="BF41" s="2056"/>
      <c r="BG41" s="2056"/>
      <c r="BH41" s="2056"/>
      <c r="BI41" s="2056"/>
      <c r="BJ41" s="2056"/>
      <c r="BK41" s="2056"/>
      <c r="BL41" s="2056"/>
      <c r="BM41" s="2056"/>
      <c r="BN41" s="2056"/>
      <c r="BO41" s="2056"/>
      <c r="BP41" s="2056"/>
      <c r="BQ41" s="2056"/>
      <c r="BR41" s="2056"/>
      <c r="BS41" s="2056"/>
      <c r="BT41" s="2056"/>
      <c r="BU41" s="2056"/>
      <c r="BV41" s="2056"/>
      <c r="BW41" s="2056"/>
      <c r="BX41" s="2056"/>
      <c r="BY41" s="2056"/>
      <c r="BZ41" s="2056"/>
      <c r="CA41" s="2056"/>
      <c r="CB41" s="2056"/>
      <c r="CC41" s="2056"/>
      <c r="CD41" s="2056"/>
      <c r="CE41" s="2056"/>
    </row>
    <row r="42" customFormat="false" ht="14.1" hidden="false" customHeight="true" outlineLevel="0" collapsed="false">
      <c r="D42" s="519"/>
      <c r="E42" s="566"/>
      <c r="F42" s="566"/>
      <c r="G42" s="566"/>
      <c r="H42" s="501"/>
      <c r="I42" s="566"/>
      <c r="J42" s="566"/>
      <c r="K42" s="566"/>
      <c r="L42" s="566"/>
      <c r="M42" s="566"/>
      <c r="N42" s="566"/>
      <c r="O42" s="566"/>
      <c r="P42" s="566"/>
      <c r="Q42" s="566"/>
      <c r="R42" s="566"/>
      <c r="S42" s="566"/>
      <c r="T42" s="566"/>
      <c r="U42" s="541"/>
      <c r="V42" s="501"/>
      <c r="W42" s="501"/>
      <c r="X42" s="566"/>
      <c r="Y42" s="501"/>
      <c r="Z42" s="501"/>
      <c r="AA42" s="506"/>
      <c r="AB42" s="501"/>
      <c r="AC42" s="1548"/>
      <c r="AD42" s="508"/>
      <c r="AE42" s="588"/>
      <c r="AF42" s="588"/>
      <c r="AG42" s="588"/>
      <c r="AH42" s="588"/>
      <c r="AI42" s="588"/>
      <c r="AJ42" s="588"/>
      <c r="AK42" s="588"/>
      <c r="AL42" s="588"/>
      <c r="AM42" s="588"/>
      <c r="AN42" s="588"/>
      <c r="AO42" s="588"/>
      <c r="AP42" s="1210"/>
      <c r="AQ42" s="1191"/>
      <c r="AU42" s="2055"/>
      <c r="AV42" s="2055"/>
      <c r="AW42" s="2055"/>
      <c r="AX42" s="2055"/>
      <c r="AY42" s="2055"/>
      <c r="AZ42" s="2055"/>
      <c r="BA42" s="2056"/>
      <c r="BB42" s="2056"/>
      <c r="BC42" s="2056"/>
      <c r="BD42" s="2056"/>
      <c r="BE42" s="2056"/>
      <c r="BF42" s="2056"/>
      <c r="BG42" s="2056"/>
      <c r="BH42" s="2056"/>
      <c r="BI42" s="2056"/>
      <c r="BJ42" s="2056"/>
      <c r="BK42" s="2056"/>
      <c r="BL42" s="2056"/>
      <c r="BM42" s="2056"/>
      <c r="BN42" s="2056"/>
      <c r="BO42" s="2056"/>
      <c r="BP42" s="2056"/>
      <c r="BQ42" s="2056"/>
      <c r="BR42" s="2056"/>
      <c r="BS42" s="2056"/>
      <c r="BT42" s="2056"/>
      <c r="BU42" s="2056"/>
      <c r="BV42" s="2056"/>
      <c r="BW42" s="2056"/>
      <c r="BX42" s="2056"/>
      <c r="BY42" s="2056"/>
      <c r="BZ42" s="2056"/>
      <c r="CA42" s="2056"/>
      <c r="CB42" s="2056"/>
      <c r="CC42" s="2056"/>
      <c r="CD42" s="2056"/>
      <c r="CE42" s="2056"/>
    </row>
    <row r="43" customFormat="false" ht="14.1" hidden="false" customHeight="true" outlineLevel="0" collapsed="false">
      <c r="D43" s="519"/>
      <c r="E43" s="501"/>
      <c r="F43" s="501" t="s">
        <v>984</v>
      </c>
      <c r="G43" s="566"/>
      <c r="H43" s="506"/>
      <c r="I43" s="566"/>
      <c r="J43" s="566"/>
      <c r="K43" s="566"/>
      <c r="L43" s="566"/>
      <c r="M43" s="566"/>
      <c r="N43" s="501"/>
      <c r="O43" s="501"/>
      <c r="P43" s="1489"/>
      <c r="Q43" s="501"/>
      <c r="R43" s="566"/>
      <c r="S43" s="506"/>
      <c r="T43" s="514"/>
      <c r="U43" s="514"/>
      <c r="V43" s="577"/>
      <c r="W43" s="515"/>
      <c r="X43" s="515"/>
      <c r="Y43" s="506"/>
      <c r="Z43" s="506"/>
      <c r="AA43" s="506"/>
      <c r="AB43" s="501"/>
      <c r="AC43" s="1548"/>
      <c r="AD43" s="538" t="s">
        <v>14</v>
      </c>
      <c r="AE43" s="516" t="s">
        <v>1056</v>
      </c>
      <c r="AF43" s="516"/>
      <c r="AG43" s="516"/>
      <c r="AH43" s="516"/>
      <c r="AI43" s="516"/>
      <c r="AJ43" s="516"/>
      <c r="AK43" s="516"/>
      <c r="AL43" s="516"/>
      <c r="AM43" s="516"/>
      <c r="AN43" s="516"/>
      <c r="AO43" s="516"/>
      <c r="AP43" s="516"/>
      <c r="AQ43" s="1189"/>
      <c r="AU43" s="2055" t="s">
        <v>1057</v>
      </c>
      <c r="AV43" s="2055"/>
      <c r="AW43" s="2055"/>
      <c r="AX43" s="2055"/>
      <c r="AY43" s="2055"/>
      <c r="AZ43" s="2055"/>
      <c r="BA43" s="2056" t="s">
        <v>1058</v>
      </c>
      <c r="BB43" s="2056"/>
      <c r="BC43" s="2056"/>
      <c r="BD43" s="2056"/>
      <c r="BE43" s="2056"/>
      <c r="BF43" s="2056"/>
      <c r="BG43" s="2056"/>
      <c r="BH43" s="2056"/>
      <c r="BI43" s="2056"/>
      <c r="BJ43" s="2056"/>
      <c r="BK43" s="2056"/>
      <c r="BL43" s="2056"/>
      <c r="BM43" s="2056"/>
      <c r="BN43" s="2056"/>
      <c r="BO43" s="2056"/>
      <c r="BP43" s="2056"/>
      <c r="BQ43" s="2056"/>
      <c r="BR43" s="2056"/>
      <c r="BS43" s="2056"/>
      <c r="BT43" s="2056"/>
      <c r="BU43" s="2056"/>
      <c r="BV43" s="2056"/>
      <c r="BW43" s="2056"/>
      <c r="BX43" s="2056"/>
      <c r="BY43" s="2056"/>
      <c r="BZ43" s="2056"/>
      <c r="CA43" s="2056"/>
      <c r="CB43" s="2056"/>
      <c r="CC43" s="2056"/>
      <c r="CD43" s="2056"/>
      <c r="CE43" s="2056"/>
    </row>
    <row r="44" customFormat="false" ht="14.1" hidden="false" customHeight="true" outlineLevel="0" collapsed="false">
      <c r="D44" s="519"/>
      <c r="E44" s="501"/>
      <c r="F44" s="501"/>
      <c r="G44" s="566"/>
      <c r="H44" s="506"/>
      <c r="I44" s="566"/>
      <c r="J44" s="566"/>
      <c r="K44" s="566"/>
      <c r="L44" s="566"/>
      <c r="M44" s="566"/>
      <c r="N44" s="501"/>
      <c r="O44" s="501"/>
      <c r="P44" s="1489"/>
      <c r="Q44" s="501"/>
      <c r="R44" s="566"/>
      <c r="S44" s="506"/>
      <c r="T44" s="514"/>
      <c r="U44" s="514"/>
      <c r="V44" s="577"/>
      <c r="W44" s="515"/>
      <c r="X44" s="515"/>
      <c r="Y44" s="506"/>
      <c r="Z44" s="506"/>
      <c r="AA44" s="506"/>
      <c r="AB44" s="501"/>
      <c r="AC44" s="1548"/>
      <c r="AD44" s="538"/>
      <c r="AE44" s="516"/>
      <c r="AF44" s="516"/>
      <c r="AG44" s="516"/>
      <c r="AH44" s="516"/>
      <c r="AI44" s="516"/>
      <c r="AJ44" s="516"/>
      <c r="AK44" s="516"/>
      <c r="AL44" s="516"/>
      <c r="AM44" s="516"/>
      <c r="AN44" s="516"/>
      <c r="AO44" s="516"/>
      <c r="AP44" s="516"/>
      <c r="AQ44" s="1189"/>
      <c r="AU44" s="2055"/>
      <c r="AV44" s="2055"/>
      <c r="AW44" s="2055"/>
      <c r="AX44" s="2055"/>
      <c r="AY44" s="2055"/>
      <c r="AZ44" s="2055"/>
      <c r="BA44" s="2056"/>
      <c r="BB44" s="2056"/>
      <c r="BC44" s="2056"/>
      <c r="BD44" s="2056"/>
      <c r="BE44" s="2056"/>
      <c r="BF44" s="2056"/>
      <c r="BG44" s="2056"/>
      <c r="BH44" s="2056"/>
      <c r="BI44" s="2056"/>
      <c r="BJ44" s="2056"/>
      <c r="BK44" s="2056"/>
      <c r="BL44" s="2056"/>
      <c r="BM44" s="2056"/>
      <c r="BN44" s="2056"/>
      <c r="BO44" s="2056"/>
      <c r="BP44" s="2056"/>
      <c r="BQ44" s="2056"/>
      <c r="BR44" s="2056"/>
      <c r="BS44" s="2056"/>
      <c r="BT44" s="2056"/>
      <c r="BU44" s="2056"/>
      <c r="BV44" s="2056"/>
      <c r="BW44" s="2056"/>
      <c r="BX44" s="2056"/>
      <c r="BY44" s="2056"/>
      <c r="BZ44" s="2056"/>
      <c r="CA44" s="2056"/>
      <c r="CB44" s="2056"/>
      <c r="CC44" s="2056"/>
      <c r="CD44" s="2056"/>
      <c r="CE44" s="2056"/>
    </row>
    <row r="45" customFormat="false" ht="14.1" hidden="false" customHeight="true" outlineLevel="0" collapsed="false">
      <c r="D45" s="519"/>
      <c r="E45" s="501"/>
      <c r="F45" s="566" t="s">
        <v>1059</v>
      </c>
      <c r="G45" s="566"/>
      <c r="H45" s="501"/>
      <c r="I45" s="566"/>
      <c r="J45" s="566"/>
      <c r="K45" s="501"/>
      <c r="L45" s="507"/>
      <c r="M45" s="507"/>
      <c r="N45" s="566" t="s">
        <v>1060</v>
      </c>
      <c r="O45" s="501"/>
      <c r="P45" s="501"/>
      <c r="Q45" s="501"/>
      <c r="R45" s="501"/>
      <c r="S45" s="501"/>
      <c r="T45" s="501"/>
      <c r="U45" s="566"/>
      <c r="V45" s="506"/>
      <c r="W45" s="506"/>
      <c r="X45" s="506"/>
      <c r="Y45" s="506"/>
      <c r="Z45" s="501"/>
      <c r="AA45" s="506"/>
      <c r="AB45" s="501"/>
      <c r="AC45" s="1548"/>
      <c r="AD45" s="508"/>
      <c r="AE45" s="516"/>
      <c r="AF45" s="516"/>
      <c r="AG45" s="516"/>
      <c r="AH45" s="516"/>
      <c r="AI45" s="516"/>
      <c r="AJ45" s="516"/>
      <c r="AK45" s="516"/>
      <c r="AL45" s="516"/>
      <c r="AM45" s="516"/>
      <c r="AN45" s="516"/>
      <c r="AO45" s="516"/>
      <c r="AP45" s="516"/>
      <c r="AQ45" s="1189"/>
      <c r="AU45" s="2055" t="s">
        <v>1061</v>
      </c>
      <c r="AV45" s="2055"/>
      <c r="AW45" s="2055"/>
      <c r="AX45" s="2055"/>
      <c r="AY45" s="2055"/>
      <c r="AZ45" s="2055"/>
      <c r="BA45" s="2058" t="s">
        <v>1062</v>
      </c>
      <c r="BB45" s="2058"/>
      <c r="BC45" s="2058"/>
      <c r="BD45" s="2058"/>
      <c r="BE45" s="2058"/>
      <c r="BF45" s="2058"/>
      <c r="BG45" s="2058"/>
      <c r="BH45" s="2058"/>
      <c r="BI45" s="2058"/>
      <c r="BJ45" s="2058"/>
      <c r="BK45" s="2058"/>
      <c r="BL45" s="2058"/>
      <c r="BM45" s="2058"/>
      <c r="BN45" s="2058"/>
      <c r="BO45" s="2058"/>
      <c r="BP45" s="2058"/>
      <c r="BQ45" s="2058"/>
      <c r="BR45" s="2058"/>
      <c r="BS45" s="2058"/>
      <c r="BT45" s="2058"/>
      <c r="BU45" s="2058"/>
      <c r="BV45" s="2058"/>
      <c r="BW45" s="2058"/>
      <c r="BX45" s="2058"/>
      <c r="BY45" s="2058"/>
      <c r="BZ45" s="2058"/>
      <c r="CA45" s="2058"/>
      <c r="CB45" s="2058"/>
      <c r="CC45" s="2058"/>
      <c r="CD45" s="2058"/>
      <c r="CE45" s="2058"/>
    </row>
    <row r="46" customFormat="false" ht="14.1" hidden="false" customHeight="true" outlineLevel="0" collapsed="false">
      <c r="D46" s="519"/>
      <c r="E46" s="501"/>
      <c r="F46" s="566"/>
      <c r="G46" s="566"/>
      <c r="H46" s="501"/>
      <c r="I46" s="566"/>
      <c r="J46" s="566"/>
      <c r="K46" s="501"/>
      <c r="L46" s="514"/>
      <c r="M46" s="514"/>
      <c r="N46" s="566"/>
      <c r="O46" s="501"/>
      <c r="P46" s="501"/>
      <c r="Q46" s="501"/>
      <c r="R46" s="501"/>
      <c r="S46" s="501"/>
      <c r="T46" s="501"/>
      <c r="U46" s="566"/>
      <c r="V46" s="506"/>
      <c r="W46" s="506"/>
      <c r="X46" s="506"/>
      <c r="Y46" s="506"/>
      <c r="Z46" s="501"/>
      <c r="AA46" s="506"/>
      <c r="AB46" s="501"/>
      <c r="AC46" s="501"/>
      <c r="AD46" s="508"/>
      <c r="AE46" s="540"/>
      <c r="AF46" s="540"/>
      <c r="AG46" s="540"/>
      <c r="AH46" s="540"/>
      <c r="AI46" s="540"/>
      <c r="AJ46" s="540"/>
      <c r="AK46" s="540"/>
      <c r="AL46" s="540"/>
      <c r="AM46" s="540"/>
      <c r="AN46" s="540"/>
      <c r="AO46" s="540"/>
      <c r="AP46" s="516"/>
      <c r="AQ46" s="1189"/>
      <c r="AU46" s="2055"/>
      <c r="AV46" s="2055"/>
      <c r="AW46" s="2055"/>
      <c r="AX46" s="2055"/>
      <c r="AY46" s="2055"/>
      <c r="AZ46" s="2055"/>
      <c r="BA46" s="2058"/>
      <c r="BB46" s="2058"/>
      <c r="BC46" s="2058"/>
      <c r="BD46" s="2058"/>
      <c r="BE46" s="2058"/>
      <c r="BF46" s="2058"/>
      <c r="BG46" s="2058"/>
      <c r="BH46" s="2058"/>
      <c r="BI46" s="2058"/>
      <c r="BJ46" s="2058"/>
      <c r="BK46" s="2058"/>
      <c r="BL46" s="2058"/>
      <c r="BM46" s="2058"/>
      <c r="BN46" s="2058"/>
      <c r="BO46" s="2058"/>
      <c r="BP46" s="2058"/>
      <c r="BQ46" s="2058"/>
      <c r="BR46" s="2058"/>
      <c r="BS46" s="2058"/>
      <c r="BT46" s="2058"/>
      <c r="BU46" s="2058"/>
      <c r="BV46" s="2058"/>
      <c r="BW46" s="2058"/>
      <c r="BX46" s="2058"/>
      <c r="BY46" s="2058"/>
      <c r="BZ46" s="2058"/>
      <c r="CA46" s="2058"/>
      <c r="CB46" s="2058"/>
      <c r="CC46" s="2058"/>
      <c r="CD46" s="2058"/>
      <c r="CE46" s="2058"/>
    </row>
    <row r="47" customFormat="false" ht="14.1" hidden="false" customHeight="true" outlineLevel="0" collapsed="false">
      <c r="A47" s="558"/>
      <c r="B47" s="558"/>
      <c r="C47" s="558"/>
      <c r="D47" s="519"/>
      <c r="E47" s="501"/>
      <c r="F47" s="506" t="s">
        <v>1063</v>
      </c>
      <c r="G47" s="566"/>
      <c r="H47" s="566"/>
      <c r="I47" s="566"/>
      <c r="J47" s="566"/>
      <c r="K47" s="566"/>
      <c r="L47" s="566"/>
      <c r="M47" s="566"/>
      <c r="N47" s="566"/>
      <c r="O47" s="566"/>
      <c r="P47" s="566"/>
      <c r="Q47" s="566"/>
      <c r="R47" s="566"/>
      <c r="S47" s="566"/>
      <c r="T47" s="506"/>
      <c r="U47" s="506"/>
      <c r="V47" s="506"/>
      <c r="W47" s="506"/>
      <c r="X47" s="506"/>
      <c r="Y47" s="506"/>
      <c r="Z47" s="506"/>
      <c r="AA47" s="506"/>
      <c r="AB47" s="501"/>
      <c r="AC47" s="509"/>
      <c r="AD47" s="538" t="s">
        <v>14</v>
      </c>
      <c r="AE47" s="1210" t="s">
        <v>1064</v>
      </c>
      <c r="AF47" s="1210"/>
      <c r="AG47" s="1210"/>
      <c r="AH47" s="1210"/>
      <c r="AI47" s="1210"/>
      <c r="AJ47" s="1210"/>
      <c r="AK47" s="1210"/>
      <c r="AL47" s="1210"/>
      <c r="AM47" s="1210"/>
      <c r="AN47" s="1210"/>
      <c r="AO47" s="1210"/>
      <c r="AP47" s="1210"/>
      <c r="AQ47" s="1191"/>
      <c r="AU47" s="2055"/>
      <c r="AV47" s="2055"/>
      <c r="AW47" s="2055"/>
      <c r="AX47" s="2055"/>
      <c r="AY47" s="2055"/>
      <c r="AZ47" s="2055"/>
      <c r="BA47" s="2058" t="s">
        <v>1065</v>
      </c>
      <c r="BB47" s="2058"/>
      <c r="BC47" s="2058"/>
      <c r="BD47" s="2058"/>
      <c r="BE47" s="2058"/>
      <c r="BF47" s="2058"/>
      <c r="BG47" s="2058"/>
      <c r="BH47" s="2058"/>
      <c r="BI47" s="2058"/>
      <c r="BJ47" s="2058"/>
      <c r="BK47" s="2058"/>
      <c r="BL47" s="2058"/>
      <c r="BM47" s="2058"/>
      <c r="BN47" s="2058"/>
      <c r="BO47" s="2058"/>
      <c r="BP47" s="2058"/>
      <c r="BQ47" s="2058"/>
      <c r="BR47" s="2058"/>
      <c r="BS47" s="2058"/>
      <c r="BT47" s="2058"/>
      <c r="BU47" s="2058"/>
      <c r="BV47" s="2058"/>
      <c r="BW47" s="2058"/>
      <c r="BX47" s="2058"/>
      <c r="BY47" s="2058"/>
      <c r="BZ47" s="2058"/>
      <c r="CA47" s="2058"/>
      <c r="CB47" s="2058"/>
      <c r="CC47" s="2058"/>
      <c r="CD47" s="2058"/>
      <c r="CE47" s="2058"/>
    </row>
    <row r="48" customFormat="false" ht="14.1" hidden="false" customHeight="true" outlineLevel="0" collapsed="false">
      <c r="A48" s="558"/>
      <c r="B48" s="558"/>
      <c r="C48" s="558"/>
      <c r="D48" s="519"/>
      <c r="E48" s="501"/>
      <c r="F48" s="506"/>
      <c r="G48" s="566"/>
      <c r="H48" s="566"/>
      <c r="I48" s="566"/>
      <c r="J48" s="566"/>
      <c r="K48" s="566"/>
      <c r="L48" s="566"/>
      <c r="M48" s="566"/>
      <c r="N48" s="566"/>
      <c r="O48" s="566"/>
      <c r="P48" s="566"/>
      <c r="Q48" s="566"/>
      <c r="R48" s="566"/>
      <c r="S48" s="566"/>
      <c r="T48" s="506"/>
      <c r="U48" s="506"/>
      <c r="V48" s="506"/>
      <c r="W48" s="506"/>
      <c r="X48" s="506"/>
      <c r="Y48" s="506"/>
      <c r="Z48" s="506"/>
      <c r="AA48" s="506"/>
      <c r="AB48" s="501"/>
      <c r="AC48" s="509"/>
      <c r="AD48" s="538"/>
      <c r="AE48" s="1210"/>
      <c r="AF48" s="1210"/>
      <c r="AG48" s="1210"/>
      <c r="AH48" s="1210"/>
      <c r="AI48" s="1210"/>
      <c r="AJ48" s="1210"/>
      <c r="AK48" s="1210"/>
      <c r="AL48" s="1210"/>
      <c r="AM48" s="1210"/>
      <c r="AN48" s="1210"/>
      <c r="AO48" s="1210"/>
      <c r="AP48" s="1210"/>
      <c r="AQ48" s="1191"/>
      <c r="AU48" s="2055"/>
      <c r="AV48" s="2055"/>
      <c r="AW48" s="2055"/>
      <c r="AX48" s="2055"/>
      <c r="AY48" s="2055"/>
      <c r="AZ48" s="2055"/>
      <c r="BA48" s="2058"/>
      <c r="BB48" s="2058"/>
      <c r="BC48" s="2058"/>
      <c r="BD48" s="2058"/>
      <c r="BE48" s="2058"/>
      <c r="BF48" s="2058"/>
      <c r="BG48" s="2058"/>
      <c r="BH48" s="2058"/>
      <c r="BI48" s="2058"/>
      <c r="BJ48" s="2058"/>
      <c r="BK48" s="2058"/>
      <c r="BL48" s="2058"/>
      <c r="BM48" s="2058"/>
      <c r="BN48" s="2058"/>
      <c r="BO48" s="2058"/>
      <c r="BP48" s="2058"/>
      <c r="BQ48" s="2058"/>
      <c r="BR48" s="2058"/>
      <c r="BS48" s="2058"/>
      <c r="BT48" s="2058"/>
      <c r="BU48" s="2058"/>
      <c r="BV48" s="2058"/>
      <c r="BW48" s="2058"/>
      <c r="BX48" s="2058"/>
      <c r="BY48" s="2058"/>
      <c r="BZ48" s="2058"/>
      <c r="CA48" s="2058"/>
      <c r="CB48" s="2058"/>
      <c r="CC48" s="2058"/>
      <c r="CD48" s="2058"/>
      <c r="CE48" s="2058"/>
    </row>
    <row r="49" customFormat="false" ht="14.1" hidden="false" customHeight="true" outlineLevel="0" collapsed="false">
      <c r="A49" s="558"/>
      <c r="B49" s="558"/>
      <c r="C49" s="558"/>
      <c r="D49" s="519"/>
      <c r="E49" s="506"/>
      <c r="F49" s="566"/>
      <c r="G49" s="566"/>
      <c r="H49" s="501"/>
      <c r="I49" s="501" t="s">
        <v>1066</v>
      </c>
      <c r="J49" s="501"/>
      <c r="K49" s="501" t="s">
        <v>1067</v>
      </c>
      <c r="L49" s="2059" t="s">
        <v>1068</v>
      </c>
      <c r="M49" s="2059"/>
      <c r="N49" s="2059"/>
      <c r="O49" s="2059"/>
      <c r="P49" s="2059"/>
      <c r="Q49" s="2059"/>
      <c r="R49" s="2059"/>
      <c r="S49" s="2059"/>
      <c r="T49" s="2059"/>
      <c r="U49" s="2059"/>
      <c r="V49" s="2059"/>
      <c r="W49" s="2059"/>
      <c r="X49" s="2059"/>
      <c r="Y49" s="501" t="s">
        <v>1069</v>
      </c>
      <c r="Z49" s="501"/>
      <c r="AA49" s="501"/>
      <c r="AB49" s="501" t="s">
        <v>1070</v>
      </c>
      <c r="AC49" s="509"/>
      <c r="AD49" s="508"/>
      <c r="AE49" s="1210"/>
      <c r="AF49" s="1210"/>
      <c r="AG49" s="1210"/>
      <c r="AH49" s="1210"/>
      <c r="AI49" s="1210"/>
      <c r="AJ49" s="1210"/>
      <c r="AK49" s="1210"/>
      <c r="AL49" s="1210"/>
      <c r="AM49" s="1210"/>
      <c r="AN49" s="1210"/>
      <c r="AO49" s="1210"/>
      <c r="AP49" s="1210"/>
      <c r="AQ49" s="1191"/>
      <c r="AU49" s="2055"/>
      <c r="AV49" s="2055"/>
      <c r="AW49" s="2055"/>
      <c r="AX49" s="2055"/>
      <c r="AY49" s="2055"/>
      <c r="AZ49" s="2055"/>
      <c r="BA49" s="2058"/>
      <c r="BB49" s="2058"/>
      <c r="BC49" s="2058"/>
      <c r="BD49" s="2058"/>
      <c r="BE49" s="2058"/>
      <c r="BF49" s="2058"/>
      <c r="BG49" s="2058"/>
      <c r="BH49" s="2058"/>
      <c r="BI49" s="2058"/>
      <c r="BJ49" s="2058"/>
      <c r="BK49" s="2058"/>
      <c r="BL49" s="2058"/>
      <c r="BM49" s="2058"/>
      <c r="BN49" s="2058"/>
      <c r="BO49" s="2058"/>
      <c r="BP49" s="2058"/>
      <c r="BQ49" s="2058"/>
      <c r="BR49" s="2058"/>
      <c r="BS49" s="2058"/>
      <c r="BT49" s="2058"/>
      <c r="BU49" s="2058"/>
      <c r="BV49" s="2058"/>
      <c r="BW49" s="2058"/>
      <c r="BX49" s="2058"/>
      <c r="BY49" s="2058"/>
      <c r="BZ49" s="2058"/>
      <c r="CA49" s="2058"/>
      <c r="CB49" s="2058"/>
      <c r="CC49" s="2058"/>
      <c r="CD49" s="2058"/>
      <c r="CE49" s="2058"/>
    </row>
    <row r="50" customFormat="false" ht="14.1" hidden="false" customHeight="true" outlineLevel="0" collapsed="false">
      <c r="A50" s="558"/>
      <c r="B50" s="558"/>
      <c r="C50" s="558"/>
      <c r="D50" s="519"/>
      <c r="E50" s="506"/>
      <c r="F50" s="566"/>
      <c r="G50" s="566"/>
      <c r="H50" s="506"/>
      <c r="I50" s="506"/>
      <c r="J50" s="506"/>
      <c r="K50" s="506"/>
      <c r="L50" s="506"/>
      <c r="M50" s="566"/>
      <c r="N50" s="566"/>
      <c r="O50" s="501"/>
      <c r="P50" s="501"/>
      <c r="Q50" s="566"/>
      <c r="R50" s="501"/>
      <c r="S50" s="501"/>
      <c r="T50" s="501"/>
      <c r="U50" s="506"/>
      <c r="V50" s="501"/>
      <c r="W50" s="501"/>
      <c r="X50" s="501"/>
      <c r="Y50" s="501"/>
      <c r="Z50" s="501"/>
      <c r="AA50" s="506"/>
      <c r="AB50" s="501"/>
      <c r="AC50" s="1548"/>
      <c r="AD50" s="508"/>
      <c r="AE50" s="1210"/>
      <c r="AF50" s="1210"/>
      <c r="AG50" s="1210"/>
      <c r="AH50" s="1210"/>
      <c r="AI50" s="1210"/>
      <c r="AJ50" s="1210"/>
      <c r="AK50" s="1210"/>
      <c r="AL50" s="1210"/>
      <c r="AM50" s="1210"/>
      <c r="AN50" s="1210"/>
      <c r="AO50" s="1210"/>
      <c r="AP50" s="1210"/>
      <c r="AQ50" s="1191"/>
      <c r="AU50" s="2055"/>
      <c r="AV50" s="2055"/>
      <c r="AW50" s="2055"/>
      <c r="AX50" s="2055"/>
      <c r="AY50" s="2055"/>
      <c r="AZ50" s="2055"/>
      <c r="BA50" s="2060"/>
      <c r="BB50" s="2060"/>
      <c r="BC50" s="2060"/>
      <c r="BD50" s="2060"/>
      <c r="BE50" s="2060"/>
      <c r="BF50" s="2060"/>
      <c r="BG50" s="2060"/>
      <c r="BH50" s="2060"/>
      <c r="BI50" s="2060"/>
      <c r="BJ50" s="2060"/>
      <c r="BK50" s="2060"/>
      <c r="BL50" s="2060"/>
      <c r="BM50" s="2060"/>
      <c r="BN50" s="2060"/>
      <c r="BO50" s="2060"/>
      <c r="BP50" s="2060"/>
      <c r="BQ50" s="2060"/>
      <c r="BR50" s="2060"/>
      <c r="BS50" s="2060"/>
      <c r="BT50" s="2060"/>
      <c r="BU50" s="2060"/>
      <c r="BV50" s="2060"/>
      <c r="BW50" s="2060"/>
      <c r="BX50" s="2060"/>
      <c r="BY50" s="2060"/>
      <c r="BZ50" s="2060"/>
      <c r="CA50" s="2060"/>
      <c r="CB50" s="2060"/>
      <c r="CC50" s="2060"/>
      <c r="CD50" s="2060"/>
      <c r="CE50" s="2060"/>
    </row>
    <row r="51" customFormat="false" ht="14.1" hidden="false" customHeight="true" outlineLevel="0" collapsed="false">
      <c r="A51" s="558"/>
      <c r="B51" s="558"/>
      <c r="C51" s="558"/>
      <c r="D51" s="519"/>
      <c r="E51" s="566" t="s">
        <v>1071</v>
      </c>
      <c r="F51" s="501"/>
      <c r="G51" s="501"/>
      <c r="H51" s="501"/>
      <c r="I51" s="501"/>
      <c r="J51" s="501"/>
      <c r="K51" s="501"/>
      <c r="L51" s="501"/>
      <c r="M51" s="501"/>
      <c r="N51" s="501"/>
      <c r="O51" s="501"/>
      <c r="P51" s="1489"/>
      <c r="Q51" s="501"/>
      <c r="R51" s="501"/>
      <c r="S51" s="501"/>
      <c r="T51" s="501"/>
      <c r="U51" s="501"/>
      <c r="V51" s="501"/>
      <c r="W51" s="501"/>
      <c r="X51" s="501"/>
      <c r="Y51" s="506"/>
      <c r="Z51" s="571"/>
      <c r="AA51" s="506"/>
      <c r="AB51" s="501"/>
      <c r="AC51" s="1548"/>
      <c r="AD51" s="508"/>
      <c r="AE51" s="1210"/>
      <c r="AF51" s="1210"/>
      <c r="AG51" s="1210"/>
      <c r="AH51" s="1210"/>
      <c r="AI51" s="1210"/>
      <c r="AJ51" s="1210"/>
      <c r="AK51" s="1210"/>
      <c r="AL51" s="1210"/>
      <c r="AM51" s="1210"/>
      <c r="AN51" s="1210"/>
      <c r="AO51" s="1210"/>
      <c r="AP51" s="1210"/>
      <c r="AQ51" s="1191"/>
      <c r="AU51" s="2061" t="s">
        <v>1072</v>
      </c>
      <c r="AV51" s="2061"/>
      <c r="AW51" s="2061"/>
      <c r="AX51" s="2061"/>
      <c r="AY51" s="2061"/>
      <c r="AZ51" s="2061"/>
      <c r="BA51" s="2056" t="s">
        <v>1073</v>
      </c>
      <c r="BB51" s="2056"/>
      <c r="BC51" s="2056"/>
      <c r="BD51" s="2056"/>
      <c r="BE51" s="2056"/>
      <c r="BF51" s="2056"/>
      <c r="BG51" s="2056"/>
      <c r="BH51" s="2056"/>
      <c r="BI51" s="2056"/>
      <c r="BJ51" s="2056"/>
      <c r="BK51" s="2056"/>
      <c r="BL51" s="2056"/>
      <c r="BM51" s="2056"/>
      <c r="BN51" s="2056"/>
      <c r="BO51" s="2056"/>
      <c r="BP51" s="2056"/>
      <c r="BQ51" s="2056"/>
      <c r="BR51" s="2056"/>
      <c r="BS51" s="2056"/>
      <c r="BT51" s="2056"/>
      <c r="BU51" s="2056"/>
      <c r="BV51" s="2056"/>
      <c r="BW51" s="2056"/>
      <c r="BX51" s="2056"/>
      <c r="BY51" s="2056"/>
      <c r="BZ51" s="2056"/>
      <c r="CA51" s="2056"/>
      <c r="CB51" s="2056"/>
      <c r="CC51" s="2056"/>
      <c r="CD51" s="2056"/>
      <c r="CE51" s="2056"/>
    </row>
    <row r="52" customFormat="false" ht="14.1" hidden="false" customHeight="true" outlineLevel="0" collapsed="false">
      <c r="A52" s="558"/>
      <c r="B52" s="558"/>
      <c r="C52" s="558"/>
      <c r="D52" s="519"/>
      <c r="E52" s="2031"/>
      <c r="F52" s="506" t="s">
        <v>1074</v>
      </c>
      <c r="G52" s="509"/>
      <c r="H52" s="501"/>
      <c r="I52" s="506"/>
      <c r="J52" s="506"/>
      <c r="K52" s="506"/>
      <c r="L52" s="506"/>
      <c r="M52" s="506"/>
      <c r="N52" s="506"/>
      <c r="O52" s="506"/>
      <c r="P52" s="506"/>
      <c r="Q52" s="501"/>
      <c r="R52" s="501"/>
      <c r="S52" s="501"/>
      <c r="T52" s="501"/>
      <c r="U52" s="501"/>
      <c r="V52" s="501"/>
      <c r="W52" s="506"/>
      <c r="X52" s="506"/>
      <c r="Y52" s="506"/>
      <c r="Z52" s="506"/>
      <c r="AA52" s="506"/>
      <c r="AB52" s="501"/>
      <c r="AC52" s="1548"/>
      <c r="AD52" s="508"/>
      <c r="AE52" s="527"/>
      <c r="AF52" s="527"/>
      <c r="AG52" s="527"/>
      <c r="AH52" s="527"/>
      <c r="AI52" s="527"/>
      <c r="AJ52" s="527"/>
      <c r="AK52" s="527"/>
      <c r="AL52" s="527"/>
      <c r="AM52" s="527"/>
      <c r="AN52" s="527"/>
      <c r="AO52" s="527"/>
      <c r="AP52" s="1213"/>
      <c r="AQ52" s="1899"/>
      <c r="AU52" s="2061" t="s">
        <v>1075</v>
      </c>
      <c r="AV52" s="2061"/>
      <c r="AW52" s="2061"/>
      <c r="AX52" s="2061"/>
      <c r="AY52" s="2061"/>
      <c r="AZ52" s="2061"/>
      <c r="BA52" s="2056" t="s">
        <v>1076</v>
      </c>
      <c r="BB52" s="2056"/>
      <c r="BC52" s="2056"/>
      <c r="BD52" s="2056"/>
      <c r="BE52" s="2056"/>
      <c r="BF52" s="2056"/>
      <c r="BG52" s="2056"/>
      <c r="BH52" s="2056"/>
      <c r="BI52" s="2056"/>
      <c r="BJ52" s="2056"/>
      <c r="BK52" s="2056"/>
      <c r="BL52" s="2056"/>
      <c r="BM52" s="2056"/>
      <c r="BN52" s="2056"/>
      <c r="BO52" s="2056"/>
      <c r="BP52" s="2056"/>
      <c r="BQ52" s="2056"/>
      <c r="BR52" s="2056"/>
      <c r="BS52" s="2056"/>
      <c r="BT52" s="2056"/>
      <c r="BU52" s="2056"/>
      <c r="BV52" s="2056"/>
      <c r="BW52" s="2056"/>
      <c r="BX52" s="2056"/>
      <c r="BY52" s="2056"/>
      <c r="BZ52" s="2056"/>
      <c r="CA52" s="2056"/>
      <c r="CB52" s="2056"/>
      <c r="CC52" s="2056"/>
      <c r="CD52" s="2056"/>
      <c r="CE52" s="2056"/>
    </row>
    <row r="53" customFormat="false" ht="14.1" hidden="false" customHeight="true" outlineLevel="0" collapsed="false">
      <c r="A53" s="558"/>
      <c r="B53" s="558"/>
      <c r="C53" s="558"/>
      <c r="D53" s="519"/>
      <c r="E53" s="506"/>
      <c r="F53" s="566"/>
      <c r="G53" s="501"/>
      <c r="H53" s="566"/>
      <c r="I53" s="566"/>
      <c r="J53" s="566"/>
      <c r="K53" s="566"/>
      <c r="L53" s="566"/>
      <c r="M53" s="566"/>
      <c r="N53" s="566"/>
      <c r="O53" s="566"/>
      <c r="P53" s="566"/>
      <c r="Q53" s="566"/>
      <c r="R53" s="566"/>
      <c r="S53" s="566"/>
      <c r="T53" s="566"/>
      <c r="U53" s="566"/>
      <c r="V53" s="566"/>
      <c r="W53" s="566"/>
      <c r="X53" s="566"/>
      <c r="Y53" s="566"/>
      <c r="Z53" s="566"/>
      <c r="AA53" s="2062"/>
      <c r="AB53" s="501"/>
      <c r="AC53" s="1548"/>
      <c r="AD53" s="2063"/>
      <c r="AE53" s="2064"/>
      <c r="AF53" s="2064"/>
      <c r="AG53" s="2064"/>
      <c r="AH53" s="2064"/>
      <c r="AI53" s="2064"/>
      <c r="AJ53" s="2064"/>
      <c r="AK53" s="2064"/>
      <c r="AL53" s="509"/>
      <c r="AM53" s="509"/>
      <c r="AN53" s="509"/>
      <c r="AO53" s="509"/>
      <c r="AP53" s="511"/>
      <c r="AQ53" s="1792"/>
      <c r="AU53" s="2061"/>
      <c r="AV53" s="2061"/>
      <c r="AW53" s="2061"/>
      <c r="AX53" s="2061"/>
      <c r="AY53" s="2061"/>
      <c r="AZ53" s="2061"/>
      <c r="BA53" s="2056"/>
      <c r="BB53" s="2056"/>
      <c r="BC53" s="2056"/>
      <c r="BD53" s="2056"/>
      <c r="BE53" s="2056"/>
      <c r="BF53" s="2056"/>
      <c r="BG53" s="2056"/>
      <c r="BH53" s="2056"/>
      <c r="BI53" s="2056"/>
      <c r="BJ53" s="2056"/>
      <c r="BK53" s="2056"/>
      <c r="BL53" s="2056"/>
      <c r="BM53" s="2056"/>
      <c r="BN53" s="2056"/>
      <c r="BO53" s="2056"/>
      <c r="BP53" s="2056"/>
      <c r="BQ53" s="2056"/>
      <c r="BR53" s="2056"/>
      <c r="BS53" s="2056"/>
      <c r="BT53" s="2056"/>
      <c r="BU53" s="2056"/>
      <c r="BV53" s="2056"/>
      <c r="BW53" s="2056"/>
      <c r="BX53" s="2056"/>
      <c r="BY53" s="2056"/>
      <c r="BZ53" s="2056"/>
      <c r="CA53" s="2056"/>
      <c r="CB53" s="2056"/>
      <c r="CC53" s="2056"/>
      <c r="CD53" s="2056"/>
      <c r="CE53" s="2056"/>
    </row>
    <row r="54" customFormat="false" ht="14.1" hidden="false" customHeight="true" outlineLevel="0" collapsed="false">
      <c r="D54" s="519"/>
      <c r="E54" s="506"/>
      <c r="F54" s="566"/>
      <c r="G54" s="501"/>
      <c r="H54" s="566"/>
      <c r="I54" s="566"/>
      <c r="J54" s="566"/>
      <c r="K54" s="566"/>
      <c r="L54" s="566"/>
      <c r="M54" s="566"/>
      <c r="N54" s="566"/>
      <c r="O54" s="566"/>
      <c r="P54" s="566"/>
      <c r="Q54" s="566"/>
      <c r="R54" s="566"/>
      <c r="S54" s="566"/>
      <c r="T54" s="566"/>
      <c r="U54" s="566"/>
      <c r="V54" s="566"/>
      <c r="W54" s="566"/>
      <c r="X54" s="566"/>
      <c r="Y54" s="566"/>
      <c r="Z54" s="566"/>
      <c r="AA54" s="2062"/>
      <c r="AB54" s="501"/>
      <c r="AC54" s="1548"/>
      <c r="AD54" s="2063"/>
      <c r="AE54" s="2064"/>
      <c r="AF54" s="2064"/>
      <c r="AG54" s="2064"/>
      <c r="AH54" s="2064"/>
      <c r="AI54" s="2064"/>
      <c r="AJ54" s="2064"/>
      <c r="AK54" s="2064"/>
      <c r="AL54" s="509"/>
      <c r="AM54" s="509"/>
      <c r="AN54" s="509"/>
      <c r="AO54" s="509"/>
      <c r="AP54" s="511"/>
      <c r="AQ54" s="1792"/>
      <c r="AU54" s="2055" t="s">
        <v>1077</v>
      </c>
      <c r="AV54" s="2055"/>
      <c r="AW54" s="2055"/>
      <c r="AX54" s="2055"/>
      <c r="AY54" s="2055"/>
      <c r="AZ54" s="2055"/>
      <c r="BA54" s="2056" t="s">
        <v>1078</v>
      </c>
      <c r="BB54" s="2056"/>
      <c r="BC54" s="2056"/>
      <c r="BD54" s="2056"/>
      <c r="BE54" s="2056"/>
      <c r="BF54" s="2056"/>
      <c r="BG54" s="2056"/>
      <c r="BH54" s="2056"/>
      <c r="BI54" s="2056"/>
      <c r="BJ54" s="2056"/>
      <c r="BK54" s="2056"/>
      <c r="BL54" s="2056"/>
      <c r="BM54" s="2056"/>
      <c r="BN54" s="2056"/>
      <c r="BO54" s="2056"/>
      <c r="BP54" s="2056"/>
      <c r="BQ54" s="2056"/>
      <c r="BR54" s="2056"/>
      <c r="BS54" s="2056"/>
      <c r="BT54" s="2056"/>
      <c r="BU54" s="2056"/>
      <c r="BV54" s="2056"/>
      <c r="BW54" s="2056"/>
      <c r="BX54" s="2056"/>
      <c r="BY54" s="2056"/>
      <c r="BZ54" s="2056"/>
      <c r="CA54" s="2056"/>
      <c r="CB54" s="2056"/>
      <c r="CC54" s="2056"/>
      <c r="CD54" s="2056"/>
      <c r="CE54" s="2056"/>
    </row>
    <row r="55" customFormat="false" ht="14.1" hidden="false" customHeight="true" outlineLevel="0" collapsed="false">
      <c r="D55" s="519"/>
      <c r="E55" s="1547" t="s">
        <v>1079</v>
      </c>
      <c r="F55" s="1547"/>
      <c r="G55" s="1547"/>
      <c r="H55" s="1547"/>
      <c r="I55" s="1547"/>
      <c r="J55" s="1547"/>
      <c r="K55" s="1547"/>
      <c r="L55" s="1547"/>
      <c r="M55" s="1547"/>
      <c r="N55" s="1547"/>
      <c r="O55" s="1547"/>
      <c r="P55" s="1547"/>
      <c r="Q55" s="1547"/>
      <c r="R55" s="1547"/>
      <c r="S55" s="1547"/>
      <c r="T55" s="1547"/>
      <c r="U55" s="1547"/>
      <c r="V55" s="1547"/>
      <c r="W55" s="1547"/>
      <c r="X55" s="1547"/>
      <c r="Y55" s="1547"/>
      <c r="Z55" s="1547"/>
      <c r="AA55" s="1547"/>
      <c r="AB55" s="1547"/>
      <c r="AC55" s="1547"/>
      <c r="AD55" s="521"/>
      <c r="AE55" s="509"/>
      <c r="AF55" s="509"/>
      <c r="AG55" s="509"/>
      <c r="AH55" s="509"/>
      <c r="AI55" s="509"/>
      <c r="AJ55" s="509"/>
      <c r="AK55" s="509"/>
      <c r="AL55" s="509"/>
      <c r="AM55" s="509"/>
      <c r="AN55" s="509"/>
      <c r="AO55" s="594"/>
      <c r="AP55" s="523"/>
      <c r="AQ55" s="1844"/>
      <c r="AU55" s="2055"/>
      <c r="AV55" s="2055"/>
      <c r="AW55" s="2055"/>
      <c r="AX55" s="2055"/>
      <c r="AY55" s="2055"/>
      <c r="AZ55" s="2055"/>
      <c r="BA55" s="2056"/>
      <c r="BB55" s="2056"/>
      <c r="BC55" s="2056"/>
      <c r="BD55" s="2056"/>
      <c r="BE55" s="2056"/>
      <c r="BF55" s="2056"/>
      <c r="BG55" s="2056"/>
      <c r="BH55" s="2056"/>
      <c r="BI55" s="2056"/>
      <c r="BJ55" s="2056"/>
      <c r="BK55" s="2056"/>
      <c r="BL55" s="2056"/>
      <c r="BM55" s="2056"/>
      <c r="BN55" s="2056"/>
      <c r="BO55" s="2056"/>
      <c r="BP55" s="2056"/>
      <c r="BQ55" s="2056"/>
      <c r="BR55" s="2056"/>
      <c r="BS55" s="2056"/>
      <c r="BT55" s="2056"/>
      <c r="BU55" s="2056"/>
      <c r="BV55" s="2056"/>
      <c r="BW55" s="2056"/>
      <c r="BX55" s="2056"/>
      <c r="BY55" s="2056"/>
      <c r="BZ55" s="2056"/>
      <c r="CA55" s="2056"/>
      <c r="CB55" s="2056"/>
      <c r="CC55" s="2056"/>
      <c r="CD55" s="2056"/>
      <c r="CE55" s="2056"/>
    </row>
    <row r="56" customFormat="false" ht="14.1" hidden="false" customHeight="true" outlineLevel="0" collapsed="false">
      <c r="D56" s="1593"/>
      <c r="E56" s="1590"/>
      <c r="F56" s="1950" t="s">
        <v>1080</v>
      </c>
      <c r="G56" s="1950"/>
      <c r="H56" s="1950"/>
      <c r="I56" s="1950"/>
      <c r="J56" s="1950"/>
      <c r="K56" s="1950"/>
      <c r="L56" s="1950"/>
      <c r="M56" s="1950"/>
      <c r="N56" s="1950"/>
      <c r="O56" s="1950"/>
      <c r="P56" s="1950"/>
      <c r="Q56" s="1950"/>
      <c r="R56" s="1950"/>
      <c r="S56" s="1950"/>
      <c r="T56" s="1950"/>
      <c r="U56" s="1950"/>
      <c r="V56" s="1950"/>
      <c r="W56" s="1950"/>
      <c r="X56" s="1950"/>
      <c r="Y56" s="1950"/>
      <c r="Z56" s="1950"/>
      <c r="AA56" s="1950"/>
      <c r="AB56" s="1950"/>
      <c r="AC56" s="1822"/>
      <c r="AD56" s="1868"/>
      <c r="AE56" s="1792"/>
      <c r="AF56" s="1792"/>
      <c r="AG56" s="1792"/>
      <c r="AH56" s="1792"/>
      <c r="AI56" s="1792"/>
      <c r="AJ56" s="1792"/>
      <c r="AK56" s="1792"/>
      <c r="AL56" s="1792"/>
      <c r="AM56" s="1944"/>
      <c r="AN56" s="2065"/>
      <c r="AO56" s="1792"/>
      <c r="AP56" s="1845"/>
      <c r="AQ56" s="1844"/>
      <c r="AU56" s="2061" t="s">
        <v>1081</v>
      </c>
      <c r="AV56" s="2061"/>
      <c r="AW56" s="2061"/>
      <c r="AX56" s="2061"/>
      <c r="AY56" s="2061"/>
      <c r="AZ56" s="2061"/>
      <c r="BA56" s="2056" t="s">
        <v>1082</v>
      </c>
      <c r="BB56" s="2056"/>
      <c r="BC56" s="2056"/>
      <c r="BD56" s="2056"/>
      <c r="BE56" s="2056"/>
      <c r="BF56" s="2056"/>
      <c r="BG56" s="2056"/>
      <c r="BH56" s="2056"/>
      <c r="BI56" s="2056"/>
      <c r="BJ56" s="2056"/>
      <c r="BK56" s="2056"/>
      <c r="BL56" s="2056"/>
      <c r="BM56" s="2056"/>
      <c r="BN56" s="2056"/>
      <c r="BO56" s="2056"/>
      <c r="BP56" s="2056"/>
      <c r="BQ56" s="2056"/>
      <c r="BR56" s="2056"/>
      <c r="BS56" s="2056"/>
      <c r="BT56" s="2056"/>
      <c r="BU56" s="2056"/>
      <c r="BV56" s="2056"/>
      <c r="BW56" s="2056"/>
      <c r="BX56" s="2056"/>
      <c r="BY56" s="2056"/>
      <c r="BZ56" s="2056"/>
      <c r="CA56" s="2056"/>
      <c r="CB56" s="2056"/>
      <c r="CC56" s="2056"/>
      <c r="CD56" s="2056"/>
      <c r="CE56" s="2056"/>
    </row>
    <row r="57" customFormat="false" ht="14.1" hidden="false" customHeight="true" outlineLevel="0" collapsed="false">
      <c r="D57" s="500"/>
      <c r="E57" s="2066"/>
      <c r="F57" s="2067"/>
      <c r="G57" s="2068"/>
      <c r="H57" s="2068"/>
      <c r="I57" s="2047"/>
      <c r="J57" s="2047"/>
      <c r="K57" s="2047"/>
      <c r="L57" s="2047"/>
      <c r="M57" s="2069"/>
      <c r="N57" s="2069"/>
      <c r="O57" s="2069"/>
      <c r="P57" s="2069"/>
      <c r="Q57" s="2066"/>
      <c r="R57" s="501"/>
      <c r="S57" s="2067"/>
      <c r="T57" s="2070"/>
      <c r="U57" s="2070"/>
      <c r="V57" s="2070"/>
      <c r="W57" s="2067"/>
      <c r="X57" s="2067"/>
      <c r="Y57" s="2070"/>
      <c r="Z57" s="2070"/>
      <c r="AA57" s="2071"/>
      <c r="AB57" s="2047"/>
      <c r="AC57" s="1548"/>
      <c r="AD57" s="1868"/>
      <c r="AE57" s="1844"/>
      <c r="AF57" s="1844"/>
      <c r="AG57" s="1844"/>
      <c r="AH57" s="1844"/>
      <c r="AI57" s="1844"/>
      <c r="AJ57" s="1844"/>
      <c r="AK57" s="1844"/>
      <c r="AL57" s="1844"/>
      <c r="AM57" s="1844"/>
      <c r="AN57" s="1844"/>
      <c r="AO57" s="1844"/>
      <c r="AP57" s="1845"/>
      <c r="AQ57" s="1844"/>
      <c r="AS57" s="2038"/>
      <c r="AT57" s="2041"/>
      <c r="AU57" s="2061" t="s">
        <v>1083</v>
      </c>
      <c r="AV57" s="2061"/>
      <c r="AW57" s="2061"/>
      <c r="AX57" s="2061"/>
      <c r="AY57" s="2061"/>
      <c r="AZ57" s="2061"/>
      <c r="BA57" s="2056" t="s">
        <v>1084</v>
      </c>
      <c r="BB57" s="2056"/>
      <c r="BC57" s="2056"/>
      <c r="BD57" s="2056"/>
      <c r="BE57" s="2056"/>
      <c r="BF57" s="2056"/>
      <c r="BG57" s="2056"/>
      <c r="BH57" s="2056"/>
      <c r="BI57" s="2056"/>
      <c r="BJ57" s="2056"/>
      <c r="BK57" s="2056"/>
      <c r="BL57" s="2056"/>
      <c r="BM57" s="2056"/>
      <c r="BN57" s="2056"/>
      <c r="BO57" s="2056"/>
      <c r="BP57" s="2056"/>
      <c r="BQ57" s="2056"/>
      <c r="BR57" s="2056"/>
      <c r="BS57" s="2056"/>
      <c r="BT57" s="2056"/>
      <c r="BU57" s="2056"/>
      <c r="BV57" s="2056"/>
      <c r="BW57" s="2056"/>
      <c r="BX57" s="2056"/>
      <c r="BY57" s="2056"/>
      <c r="BZ57" s="2056"/>
      <c r="CA57" s="2056"/>
      <c r="CB57" s="2056"/>
      <c r="CC57" s="2056"/>
      <c r="CD57" s="2056"/>
      <c r="CE57" s="2056"/>
    </row>
    <row r="58" customFormat="false" ht="14.1" hidden="false" customHeight="true" outlineLevel="0" collapsed="false">
      <c r="D58" s="519"/>
      <c r="E58" s="506"/>
      <c r="F58" s="506"/>
      <c r="G58" s="506"/>
      <c r="H58" s="506"/>
      <c r="I58" s="506"/>
      <c r="J58" s="506"/>
      <c r="K58" s="506"/>
      <c r="L58" s="506"/>
      <c r="M58" s="506"/>
      <c r="N58" s="506"/>
      <c r="O58" s="506"/>
      <c r="P58" s="506"/>
      <c r="Q58" s="506"/>
      <c r="R58" s="506"/>
      <c r="S58" s="506"/>
      <c r="T58" s="506"/>
      <c r="U58" s="566"/>
      <c r="V58" s="501"/>
      <c r="W58" s="501"/>
      <c r="X58" s="566"/>
      <c r="Y58" s="501"/>
      <c r="Z58" s="501"/>
      <c r="AA58" s="1025"/>
      <c r="AB58" s="1025"/>
      <c r="AC58" s="594"/>
      <c r="AD58" s="1949"/>
      <c r="AE58" s="1844"/>
      <c r="AF58" s="1792"/>
      <c r="AG58" s="1792"/>
      <c r="AH58" s="1792"/>
      <c r="AI58" s="1792"/>
      <c r="AJ58" s="1792"/>
      <c r="AK58" s="1792"/>
      <c r="AL58" s="1792"/>
      <c r="AM58" s="1792"/>
      <c r="AN58" s="1792"/>
      <c r="AO58" s="1792"/>
      <c r="AP58" s="1845"/>
      <c r="AQ58" s="1844"/>
      <c r="AR58" s="501"/>
    </row>
    <row r="59" customFormat="false" ht="14.1" hidden="false" customHeight="true" outlineLevel="0" collapsed="false">
      <c r="D59" s="519"/>
      <c r="E59" s="506"/>
      <c r="F59" s="506"/>
      <c r="G59" s="506"/>
      <c r="H59" s="506"/>
      <c r="I59" s="506"/>
      <c r="J59" s="506"/>
      <c r="K59" s="506"/>
      <c r="L59" s="506"/>
      <c r="M59" s="506"/>
      <c r="N59" s="506"/>
      <c r="O59" s="506"/>
      <c r="P59" s="506"/>
      <c r="Q59" s="506"/>
      <c r="R59" s="506"/>
      <c r="S59" s="506"/>
      <c r="T59" s="506"/>
      <c r="U59" s="566"/>
      <c r="V59" s="501"/>
      <c r="W59" s="501"/>
      <c r="X59" s="566"/>
      <c r="Y59" s="501"/>
      <c r="Z59" s="501"/>
      <c r="AA59" s="1025"/>
      <c r="AB59" s="1025"/>
      <c r="AC59" s="594"/>
      <c r="AD59" s="1949"/>
      <c r="AE59" s="1844"/>
      <c r="AF59" s="1792"/>
      <c r="AG59" s="1792"/>
      <c r="AH59" s="1792"/>
      <c r="AI59" s="1792"/>
      <c r="AJ59" s="1792"/>
      <c r="AK59" s="1792"/>
      <c r="AL59" s="1792"/>
      <c r="AM59" s="1792"/>
      <c r="AN59" s="1792"/>
      <c r="AO59" s="1792"/>
      <c r="AP59" s="1845"/>
      <c r="AQ59" s="1844"/>
      <c r="AR59" s="501"/>
    </row>
    <row r="60" customFormat="false" ht="14.1" hidden="false" customHeight="true" outlineLevel="0" collapsed="false">
      <c r="D60" s="519"/>
      <c r="E60" s="506"/>
      <c r="F60" s="506"/>
      <c r="G60" s="506"/>
      <c r="H60" s="506"/>
      <c r="I60" s="506"/>
      <c r="J60" s="506"/>
      <c r="K60" s="506"/>
      <c r="L60" s="506"/>
      <c r="M60" s="506"/>
      <c r="N60" s="506"/>
      <c r="O60" s="506"/>
      <c r="P60" s="506"/>
      <c r="Q60" s="506"/>
      <c r="R60" s="506"/>
      <c r="S60" s="506"/>
      <c r="T60" s="506"/>
      <c r="U60" s="566"/>
      <c r="V60" s="501"/>
      <c r="W60" s="501"/>
      <c r="X60" s="566"/>
      <c r="Y60" s="501"/>
      <c r="Z60" s="501"/>
      <c r="AA60" s="1025"/>
      <c r="AB60" s="1025"/>
      <c r="AC60" s="594"/>
      <c r="AD60" s="1949"/>
      <c r="AE60" s="1844"/>
      <c r="AF60" s="1792"/>
      <c r="AG60" s="1792"/>
      <c r="AH60" s="1792"/>
      <c r="AI60" s="1792"/>
      <c r="AJ60" s="1792"/>
      <c r="AK60" s="1792"/>
      <c r="AL60" s="1792"/>
      <c r="AM60" s="1792"/>
      <c r="AN60" s="1792"/>
      <c r="AO60" s="1792"/>
      <c r="AP60" s="1845"/>
      <c r="AQ60" s="1844"/>
      <c r="AR60" s="501"/>
    </row>
    <row r="61" customFormat="false" ht="14.1" hidden="false" customHeight="true" outlineLevel="0" collapsed="false">
      <c r="D61" s="519"/>
      <c r="E61" s="506"/>
      <c r="F61" s="506"/>
      <c r="G61" s="506"/>
      <c r="H61" s="506"/>
      <c r="I61" s="506"/>
      <c r="J61" s="506"/>
      <c r="K61" s="506"/>
      <c r="L61" s="506"/>
      <c r="M61" s="506"/>
      <c r="N61" s="506"/>
      <c r="O61" s="506"/>
      <c r="P61" s="506"/>
      <c r="Q61" s="506"/>
      <c r="R61" s="506"/>
      <c r="S61" s="506"/>
      <c r="T61" s="506"/>
      <c r="U61" s="566"/>
      <c r="V61" s="501"/>
      <c r="W61" s="501"/>
      <c r="X61" s="566"/>
      <c r="Y61" s="501"/>
      <c r="Z61" s="501"/>
      <c r="AA61" s="1025"/>
      <c r="AB61" s="1025"/>
      <c r="AC61" s="594"/>
      <c r="AD61" s="1949"/>
      <c r="AE61" s="1844"/>
      <c r="AF61" s="1792"/>
      <c r="AG61" s="1792"/>
      <c r="AH61" s="1792"/>
      <c r="AI61" s="1792"/>
      <c r="AJ61" s="1792"/>
      <c r="AK61" s="1792"/>
      <c r="AL61" s="1792"/>
      <c r="AM61" s="1792"/>
      <c r="AN61" s="1792"/>
      <c r="AO61" s="1792"/>
      <c r="AP61" s="1845"/>
      <c r="AQ61" s="1844"/>
      <c r="AR61" s="501"/>
    </row>
    <row r="62" customFormat="false" ht="14.1" hidden="false" customHeight="true" outlineLevel="0" collapsed="false">
      <c r="D62" s="519"/>
      <c r="E62" s="506"/>
      <c r="F62" s="506"/>
      <c r="G62" s="506"/>
      <c r="H62" s="506"/>
      <c r="I62" s="506"/>
      <c r="J62" s="506"/>
      <c r="K62" s="506"/>
      <c r="L62" s="506"/>
      <c r="M62" s="506"/>
      <c r="N62" s="506"/>
      <c r="O62" s="506"/>
      <c r="P62" s="506"/>
      <c r="Q62" s="506"/>
      <c r="R62" s="506"/>
      <c r="S62" s="506"/>
      <c r="T62" s="506"/>
      <c r="U62" s="566"/>
      <c r="V62" s="501"/>
      <c r="W62" s="501"/>
      <c r="X62" s="566"/>
      <c r="Y62" s="501"/>
      <c r="Z62" s="501"/>
      <c r="AA62" s="1025"/>
      <c r="AB62" s="1025"/>
      <c r="AC62" s="594"/>
      <c r="AD62" s="1949"/>
      <c r="AE62" s="1844"/>
      <c r="AF62" s="1792"/>
      <c r="AG62" s="1792"/>
      <c r="AH62" s="1792"/>
      <c r="AI62" s="1792"/>
      <c r="AJ62" s="1792"/>
      <c r="AK62" s="1792"/>
      <c r="AL62" s="1792"/>
      <c r="AM62" s="1792"/>
      <c r="AN62" s="1792"/>
      <c r="AO62" s="1792"/>
      <c r="AP62" s="1660"/>
      <c r="AQ62" s="998"/>
      <c r="AR62" s="501"/>
    </row>
    <row r="63" customFormat="false" ht="14.1" hidden="false" customHeight="true" outlineLevel="0" collapsed="false">
      <c r="D63" s="519"/>
      <c r="E63" s="506"/>
      <c r="F63" s="506"/>
      <c r="G63" s="506"/>
      <c r="H63" s="506"/>
      <c r="I63" s="506"/>
      <c r="J63" s="506"/>
      <c r="K63" s="506"/>
      <c r="L63" s="506"/>
      <c r="M63" s="506"/>
      <c r="N63" s="506"/>
      <c r="O63" s="506"/>
      <c r="P63" s="506"/>
      <c r="Q63" s="506"/>
      <c r="R63" s="506"/>
      <c r="S63" s="506"/>
      <c r="T63" s="506"/>
      <c r="U63" s="566"/>
      <c r="V63" s="501"/>
      <c r="W63" s="501"/>
      <c r="X63" s="566"/>
      <c r="Y63" s="501"/>
      <c r="Z63" s="501"/>
      <c r="AA63" s="1025"/>
      <c r="AB63" s="1025"/>
      <c r="AC63" s="594"/>
      <c r="AD63" s="1488"/>
      <c r="AE63" s="510"/>
      <c r="AF63" s="509"/>
      <c r="AG63" s="509"/>
      <c r="AH63" s="509"/>
      <c r="AI63" s="509"/>
      <c r="AJ63" s="509"/>
      <c r="AK63" s="509"/>
      <c r="AL63" s="509"/>
      <c r="AM63" s="509"/>
      <c r="AN63" s="509"/>
      <c r="AO63" s="509"/>
      <c r="AP63" s="534"/>
      <c r="AQ63" s="501"/>
      <c r="AR63" s="501"/>
    </row>
    <row r="64" customFormat="false" ht="14.1" hidden="false" customHeight="true" outlineLevel="0" collapsed="false">
      <c r="D64" s="2072"/>
      <c r="E64" s="2073"/>
      <c r="F64" s="2073"/>
      <c r="G64" s="2073"/>
      <c r="H64" s="2073"/>
      <c r="I64" s="2073"/>
      <c r="J64" s="2073"/>
      <c r="K64" s="2073"/>
      <c r="L64" s="2073"/>
      <c r="M64" s="2073"/>
      <c r="N64" s="2073"/>
      <c r="O64" s="2073"/>
      <c r="P64" s="2073"/>
      <c r="Q64" s="2073"/>
      <c r="R64" s="2073"/>
      <c r="S64" s="2073"/>
      <c r="T64" s="2073"/>
      <c r="U64" s="2074"/>
      <c r="V64" s="551"/>
      <c r="W64" s="551"/>
      <c r="X64" s="2074"/>
      <c r="Y64" s="551"/>
      <c r="Z64" s="551"/>
      <c r="AA64" s="2075"/>
      <c r="AB64" s="2075"/>
      <c r="AC64" s="2076"/>
      <c r="AD64" s="2077"/>
      <c r="AE64" s="1907"/>
      <c r="AF64" s="2078"/>
      <c r="AG64" s="2078"/>
      <c r="AH64" s="2078"/>
      <c r="AI64" s="2078"/>
      <c r="AJ64" s="2078"/>
      <c r="AK64" s="2078"/>
      <c r="AL64" s="2078"/>
      <c r="AM64" s="2078"/>
      <c r="AN64" s="2078"/>
      <c r="AO64" s="2078"/>
      <c r="AP64" s="552"/>
      <c r="AQ64" s="501"/>
      <c r="AR64" s="501"/>
    </row>
    <row r="65" s="495" customFormat="true" ht="14.1" hidden="false" customHeight="true" outlineLevel="0" collapsed="false">
      <c r="AR65" s="501"/>
    </row>
    <row r="66" s="495" customFormat="true" ht="14.1" hidden="false" customHeight="true" outlineLevel="0" collapsed="false">
      <c r="AR66" s="501"/>
      <c r="AS66" s="1517"/>
    </row>
    <row r="67" s="495" customFormat="true" ht="14.1" hidden="false" customHeight="true" outlineLevel="0" collapsed="false">
      <c r="AR67" s="501"/>
      <c r="AS67" s="2038"/>
    </row>
    <row r="68" s="495" customFormat="true" ht="14.1" hidden="false" customHeight="true" outlineLevel="0" collapsed="false">
      <c r="AR68" s="501"/>
      <c r="AS68" s="1517"/>
    </row>
    <row r="69" s="495" customFormat="true" ht="14.1" hidden="false" customHeight="true" outlineLevel="0" collapsed="false">
      <c r="AR69" s="501"/>
      <c r="AS69" s="2030"/>
    </row>
    <row r="70" s="495" customFormat="true" ht="14.1" hidden="false" customHeight="true" outlineLevel="0" collapsed="false">
      <c r="AR70" s="501"/>
      <c r="AS70" s="501"/>
    </row>
    <row r="71" s="495" customFormat="true" ht="14.1" hidden="false" customHeight="true" outlineLevel="0" collapsed="false">
      <c r="AR71" s="501"/>
      <c r="AS71" s="588"/>
    </row>
    <row r="72" s="495" customFormat="true" ht="14.1" hidden="false" customHeight="true" outlineLevel="0" collapsed="false">
      <c r="AR72" s="501"/>
      <c r="AS72" s="588"/>
    </row>
    <row r="73" s="495" customFormat="true" ht="12" hidden="false" customHeight="false" outlineLevel="0" collapsed="false">
      <c r="AR73" s="501"/>
      <c r="AS73" s="2051"/>
    </row>
    <row r="74" s="495" customFormat="true" ht="12" hidden="false" customHeight="false" outlineLevel="0" collapsed="false">
      <c r="AR74" s="501"/>
      <c r="AS74" s="2051"/>
    </row>
    <row r="75" s="495" customFormat="true" ht="12" hidden="false" customHeight="false" outlineLevel="0" collapsed="false">
      <c r="AR75" s="501"/>
      <c r="AS75" s="2051"/>
    </row>
    <row r="76" s="495" customFormat="true" ht="12" hidden="false" customHeight="false" outlineLevel="0" collapsed="false">
      <c r="AR76" s="501"/>
      <c r="AS76" s="1195"/>
    </row>
    <row r="77" s="495" customFormat="true" ht="12" hidden="false" customHeight="false" outlineLevel="0" collapsed="false">
      <c r="AR77" s="501"/>
      <c r="AS77" s="1195"/>
    </row>
    <row r="78" s="495" customFormat="true" ht="12" hidden="false" customHeight="false" outlineLevel="0" collapsed="false">
      <c r="AR78" s="501"/>
      <c r="AS78" s="1195"/>
      <c r="AT78" s="1195"/>
      <c r="AU78" s="1195"/>
      <c r="AV78" s="1195"/>
      <c r="AW78" s="1195"/>
      <c r="AX78" s="1195"/>
      <c r="AY78" s="1195"/>
      <c r="AZ78" s="2045"/>
      <c r="BA78" s="2045"/>
      <c r="BB78" s="2045"/>
      <c r="BC78" s="2045"/>
      <c r="BD78" s="2045"/>
      <c r="BE78" s="2045"/>
      <c r="BF78" s="2045"/>
      <c r="BG78" s="2045"/>
      <c r="BH78" s="2045"/>
      <c r="BI78" s="2045"/>
      <c r="BJ78" s="2045"/>
      <c r="BK78" s="2045"/>
      <c r="BL78" s="2045"/>
      <c r="BM78" s="2045"/>
      <c r="BN78" s="2045"/>
      <c r="BO78" s="2045"/>
      <c r="BP78" s="2045"/>
      <c r="BQ78" s="2045"/>
      <c r="BR78" s="2045"/>
      <c r="BS78" s="2045"/>
      <c r="BT78" s="2045"/>
      <c r="BU78" s="2045"/>
      <c r="BV78" s="2045"/>
      <c r="BW78" s="2045"/>
      <c r="BX78" s="2045"/>
      <c r="BY78" s="2045"/>
      <c r="BZ78" s="2045"/>
      <c r="CA78" s="2045"/>
      <c r="CB78" s="2045"/>
      <c r="CC78" s="2045"/>
      <c r="CD78" s="2045"/>
    </row>
    <row r="79" s="495" customFormat="true" ht="12" hidden="false" customHeight="false" outlineLevel="0" collapsed="false">
      <c r="AR79" s="501"/>
    </row>
    <row r="80" s="495" customFormat="true" ht="12" hidden="false" customHeight="false" outlineLevel="0" collapsed="false">
      <c r="AR80" s="529"/>
    </row>
    <row r="81" s="495" customFormat="true" ht="12" hidden="false" customHeight="false" outlineLevel="0" collapsed="false">
      <c r="AR81" s="501"/>
      <c r="AS81" s="1195"/>
      <c r="AT81" s="1195"/>
      <c r="AU81" s="1195"/>
      <c r="AV81" s="1195"/>
      <c r="AW81" s="1195"/>
      <c r="AX81" s="1195"/>
      <c r="AY81" s="2045"/>
      <c r="AZ81" s="2045"/>
      <c r="BA81" s="2045"/>
      <c r="BB81" s="2045"/>
      <c r="BC81" s="2045"/>
      <c r="BD81" s="2045"/>
      <c r="BE81" s="2045"/>
      <c r="BF81" s="2045"/>
      <c r="BG81" s="2045"/>
      <c r="BH81" s="2045"/>
      <c r="BI81" s="2045"/>
      <c r="BJ81" s="2045"/>
      <c r="BK81" s="2045"/>
      <c r="BL81" s="2045"/>
      <c r="BM81" s="2045"/>
      <c r="BN81" s="2045"/>
      <c r="BO81" s="2045"/>
      <c r="BP81" s="2045"/>
      <c r="BQ81" s="2045"/>
      <c r="BR81" s="2045"/>
      <c r="BS81" s="2045"/>
      <c r="BT81" s="2045"/>
      <c r="BU81" s="2045"/>
      <c r="BV81" s="2045"/>
      <c r="BW81" s="2045"/>
      <c r="BX81" s="2045"/>
      <c r="BY81" s="2045"/>
      <c r="BZ81" s="2045"/>
      <c r="CA81" s="2045"/>
      <c r="CB81" s="2045"/>
      <c r="CC81" s="2045"/>
    </row>
    <row r="82" s="495" customFormat="true" ht="12" hidden="false" customHeight="false" outlineLevel="0" collapsed="false">
      <c r="AR82" s="501"/>
      <c r="AS82" s="2051"/>
      <c r="AT82" s="2051"/>
      <c r="AU82" s="2051"/>
      <c r="AV82" s="2051"/>
      <c r="AW82" s="2051"/>
      <c r="AX82" s="2051"/>
      <c r="AY82" s="2045"/>
      <c r="AZ82" s="2045"/>
      <c r="BA82" s="2045"/>
      <c r="BB82" s="2045"/>
      <c r="BC82" s="2045"/>
      <c r="BD82" s="2045"/>
      <c r="BE82" s="2045"/>
      <c r="BF82" s="2045"/>
      <c r="BG82" s="2045"/>
      <c r="BH82" s="2045"/>
      <c r="BI82" s="2045"/>
      <c r="BJ82" s="2045"/>
      <c r="BK82" s="2045"/>
      <c r="BL82" s="2045"/>
      <c r="BM82" s="2045"/>
      <c r="BN82" s="2045"/>
      <c r="BO82" s="2045"/>
      <c r="BP82" s="2045"/>
      <c r="BQ82" s="2045"/>
      <c r="BR82" s="2045"/>
      <c r="BS82" s="2045"/>
      <c r="BT82" s="2045"/>
      <c r="BU82" s="2045"/>
      <c r="BV82" s="2045"/>
      <c r="BW82" s="2045"/>
      <c r="BX82" s="2045"/>
      <c r="BY82" s="2045"/>
      <c r="BZ82" s="2045"/>
      <c r="CA82" s="2045"/>
      <c r="CB82" s="2045"/>
      <c r="CC82" s="2045"/>
    </row>
    <row r="83" s="495" customFormat="true" ht="12" hidden="false" customHeight="false" outlineLevel="0" collapsed="false">
      <c r="AR83" s="501"/>
      <c r="AS83" s="2051"/>
      <c r="AT83" s="2051"/>
      <c r="AU83" s="2051"/>
      <c r="AV83" s="2051"/>
      <c r="AW83" s="2051"/>
      <c r="AX83" s="2051"/>
      <c r="AY83" s="2045"/>
      <c r="AZ83" s="2045"/>
      <c r="BA83" s="2045"/>
      <c r="BB83" s="2045"/>
      <c r="BC83" s="2045"/>
      <c r="BD83" s="2045"/>
      <c r="BE83" s="2045"/>
      <c r="BF83" s="2045"/>
      <c r="BG83" s="2045"/>
      <c r="BH83" s="2045"/>
      <c r="BI83" s="2045"/>
      <c r="BJ83" s="2045"/>
      <c r="BK83" s="2045"/>
      <c r="BL83" s="2045"/>
      <c r="BM83" s="2045"/>
      <c r="BN83" s="2045"/>
      <c r="BO83" s="2045"/>
      <c r="BP83" s="2045"/>
      <c r="BQ83" s="2045"/>
      <c r="BR83" s="2045"/>
      <c r="BS83" s="2045"/>
      <c r="BT83" s="2045"/>
      <c r="BU83" s="2045"/>
      <c r="BV83" s="2045"/>
      <c r="BW83" s="2045"/>
      <c r="BX83" s="2045"/>
      <c r="BY83" s="2045"/>
      <c r="BZ83" s="2045"/>
      <c r="CA83" s="2045"/>
      <c r="CB83" s="2045"/>
      <c r="CC83" s="2045"/>
    </row>
    <row r="84" s="495" customFormat="true" ht="12" hidden="false" customHeight="false" outlineLevel="0" collapsed="false">
      <c r="AR84" s="501"/>
      <c r="AS84" s="1195"/>
      <c r="AT84" s="1195"/>
      <c r="AU84" s="1195"/>
      <c r="AV84" s="1195"/>
      <c r="AW84" s="1195"/>
      <c r="AX84" s="1195"/>
      <c r="AY84" s="2045"/>
      <c r="AZ84" s="2045"/>
      <c r="BA84" s="2045"/>
      <c r="BB84" s="2045"/>
      <c r="BC84" s="2045"/>
      <c r="BD84" s="2045"/>
      <c r="BE84" s="2045"/>
      <c r="BF84" s="2045"/>
      <c r="BG84" s="2045"/>
      <c r="BH84" s="2045"/>
      <c r="BI84" s="2045"/>
      <c r="BJ84" s="2045"/>
      <c r="BK84" s="2045"/>
      <c r="BL84" s="2045"/>
      <c r="BM84" s="2045"/>
      <c r="BN84" s="2045"/>
      <c r="BO84" s="2045"/>
      <c r="BP84" s="2045"/>
      <c r="BQ84" s="2045"/>
      <c r="BR84" s="2045"/>
      <c r="BS84" s="2045"/>
      <c r="BT84" s="2045"/>
      <c r="BU84" s="2045"/>
      <c r="BV84" s="2045"/>
      <c r="BW84" s="2045"/>
      <c r="BX84" s="2045"/>
      <c r="BY84" s="2045"/>
      <c r="BZ84" s="2045"/>
      <c r="CA84" s="2045"/>
      <c r="CB84" s="2045"/>
      <c r="CC84" s="2045"/>
    </row>
    <row r="85" s="495" customFormat="true" ht="12" hidden="false" customHeight="false" outlineLevel="0" collapsed="false">
      <c r="AR85" s="501"/>
      <c r="AS85" s="1195"/>
      <c r="AT85" s="1195"/>
      <c r="AU85" s="1195"/>
      <c r="AV85" s="1195"/>
      <c r="AW85" s="1195"/>
      <c r="AX85" s="1195"/>
      <c r="AY85" s="2045"/>
      <c r="AZ85" s="2045"/>
      <c r="BA85" s="2045"/>
      <c r="BB85" s="2045"/>
      <c r="BC85" s="2045"/>
      <c r="BD85" s="2045"/>
      <c r="BE85" s="2045"/>
      <c r="BF85" s="2045"/>
      <c r="BG85" s="2045"/>
      <c r="BH85" s="2045"/>
      <c r="BI85" s="2045"/>
      <c r="BJ85" s="2045"/>
      <c r="BK85" s="2045"/>
      <c r="BL85" s="2045"/>
      <c r="BM85" s="2045"/>
      <c r="BN85" s="2045"/>
      <c r="BO85" s="2045"/>
      <c r="BP85" s="2045"/>
      <c r="BQ85" s="2045"/>
      <c r="BR85" s="2045"/>
      <c r="BS85" s="2045"/>
      <c r="BT85" s="2045"/>
      <c r="BU85" s="2045"/>
      <c r="BV85" s="2045"/>
      <c r="BW85" s="2045"/>
      <c r="BX85" s="2045"/>
      <c r="BY85" s="2045"/>
      <c r="BZ85" s="2045"/>
      <c r="CA85" s="2045"/>
      <c r="CB85" s="2045"/>
      <c r="CC85" s="2045"/>
    </row>
    <row r="86" s="495" customFormat="true" ht="12" hidden="false" customHeight="false" outlineLevel="0" collapsed="false"/>
    <row r="87" s="495" customFormat="true" ht="12" hidden="false" customHeight="false" outlineLevel="0" collapsed="false"/>
    <row r="88" s="495" customFormat="true" ht="12" hidden="false" customHeight="false" outlineLevel="0" collapsed="false"/>
    <row r="89" s="495" customFormat="true" ht="12" hidden="false" customHeight="false" outlineLevel="0" collapsed="false"/>
    <row r="90" s="495" customFormat="true" ht="12" hidden="false" customHeight="true" outlineLevel="0" collapsed="false"/>
    <row r="91" s="495" customFormat="true" ht="12" hidden="false" customHeight="false" outlineLevel="0" collapsed="false"/>
    <row r="92" s="495" customFormat="true" ht="12" hidden="false" customHeight="false" outlineLevel="0" collapsed="false"/>
    <row r="93" s="495" customFormat="true" ht="12" hidden="false" customHeight="false" outlineLevel="0" collapsed="false">
      <c r="AR93" s="501"/>
    </row>
    <row r="94" customFormat="false" ht="12" hidden="false" customHeight="false" outlineLevel="0" collapsed="false">
      <c r="D94" s="501"/>
      <c r="E94" s="501"/>
      <c r="F94" s="501"/>
      <c r="G94" s="501"/>
      <c r="H94" s="501"/>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1"/>
      <c r="AJ94" s="501"/>
      <c r="AK94" s="501"/>
      <c r="AL94" s="501"/>
      <c r="AM94" s="501"/>
      <c r="AN94" s="501"/>
      <c r="AO94" s="501"/>
      <c r="AP94" s="501"/>
      <c r="AQ94" s="501"/>
      <c r="AR94" s="501"/>
    </row>
    <row r="95" customFormat="false" ht="12" hidden="false" customHeight="false" outlineLevel="0" collapsed="false">
      <c r="D95" s="501"/>
      <c r="E95" s="501"/>
      <c r="F95" s="50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row>
    <row r="96" customFormat="false" ht="12" hidden="false" customHeight="false" outlineLevel="0" collapsed="false">
      <c r="D96" s="501"/>
      <c r="E96" s="501"/>
      <c r="F96" s="501"/>
      <c r="G96" s="501"/>
      <c r="H96" s="501"/>
      <c r="I96" s="501"/>
      <c r="J96" s="501"/>
      <c r="K96" s="501"/>
      <c r="L96" s="501"/>
      <c r="M96" s="501"/>
      <c r="N96" s="501"/>
      <c r="O96" s="501"/>
      <c r="P96" s="501"/>
      <c r="Q96" s="501"/>
      <c r="R96" s="501"/>
      <c r="S96" s="501"/>
      <c r="T96" s="501"/>
      <c r="U96" s="501"/>
      <c r="V96" s="501"/>
      <c r="W96" s="501"/>
      <c r="X96" s="501"/>
      <c r="Y96" s="501"/>
      <c r="Z96" s="501"/>
      <c r="AA96" s="501"/>
      <c r="AB96" s="510"/>
      <c r="AC96" s="510"/>
      <c r="AD96" s="510"/>
      <c r="AE96" s="510"/>
      <c r="AF96" s="510"/>
      <c r="AG96" s="510"/>
      <c r="AH96" s="510"/>
      <c r="AI96" s="510"/>
      <c r="AJ96" s="510"/>
      <c r="AK96" s="510"/>
      <c r="AL96" s="510"/>
      <c r="AM96" s="510"/>
      <c r="AN96" s="509"/>
      <c r="AO96" s="501"/>
      <c r="AP96" s="501"/>
      <c r="AQ96" s="501"/>
      <c r="AR96" s="501"/>
    </row>
    <row r="97" customFormat="false" ht="14.25" hidden="false" customHeight="true" outlineLevel="0" collapsed="false"/>
    <row r="102" customFormat="false" ht="14.25" hidden="false" customHeight="true" outlineLevel="0" collapsed="false"/>
    <row r="105" customFormat="false" ht="14.25" hidden="false" customHeight="true" outlineLevel="0" collapsed="false"/>
  </sheetData>
  <mergeCells count="45">
    <mergeCell ref="D1:AP1"/>
    <mergeCell ref="AR1:AU1"/>
    <mergeCell ref="D3:AC3"/>
    <mergeCell ref="AD3:AP3"/>
    <mergeCell ref="AS17:BU26"/>
    <mergeCell ref="AE23:AP35"/>
    <mergeCell ref="AS30:AX30"/>
    <mergeCell ref="AY30:CC30"/>
    <mergeCell ref="E33:AA33"/>
    <mergeCell ref="AU33:CE35"/>
    <mergeCell ref="AU36:AZ38"/>
    <mergeCell ref="BA36:CE38"/>
    <mergeCell ref="AE37:AP39"/>
    <mergeCell ref="AU39:AZ40"/>
    <mergeCell ref="BA39:CE40"/>
    <mergeCell ref="AE40:AP41"/>
    <mergeCell ref="AU41:AZ42"/>
    <mergeCell ref="BA41:CE42"/>
    <mergeCell ref="AE43:AP45"/>
    <mergeCell ref="AU43:AZ44"/>
    <mergeCell ref="BA43:CE44"/>
    <mergeCell ref="L45:M45"/>
    <mergeCell ref="AU45:AZ50"/>
    <mergeCell ref="BA45:CE46"/>
    <mergeCell ref="AE47:AP51"/>
    <mergeCell ref="BA47:CE49"/>
    <mergeCell ref="L49:X49"/>
    <mergeCell ref="BA50:CE50"/>
    <mergeCell ref="AU51:AZ51"/>
    <mergeCell ref="BA51:CE51"/>
    <mergeCell ref="AU52:AZ53"/>
    <mergeCell ref="BA52:CE53"/>
    <mergeCell ref="AU54:AZ55"/>
    <mergeCell ref="BA54:CE55"/>
    <mergeCell ref="E55:AC55"/>
    <mergeCell ref="AU56:AZ56"/>
    <mergeCell ref="BA56:CE56"/>
    <mergeCell ref="AU57:AZ57"/>
    <mergeCell ref="BA57:CE57"/>
    <mergeCell ref="AS82:AX83"/>
    <mergeCell ref="AY82:CC83"/>
    <mergeCell ref="AS84:AX84"/>
    <mergeCell ref="AY84:CC84"/>
    <mergeCell ref="AS85:AX85"/>
    <mergeCell ref="AY85:CC85"/>
  </mergeCells>
  <hyperlinks>
    <hyperlink ref="AR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3" man="true" max="65535" min="0"/>
  </colBreaks>
</worksheet>
</file>

<file path=xl/worksheets/sheet18.xml><?xml version="1.0" encoding="utf-8"?>
<worksheet xmlns="http://schemas.openxmlformats.org/spreadsheetml/2006/main" xmlns:r="http://schemas.openxmlformats.org/officeDocument/2006/relationships">
  <sheetPr filterMode="false">
    <tabColor rgb="FFFFCCFF"/>
    <pageSetUpPr fitToPage="false"/>
  </sheetPr>
  <dimension ref="A1:BB44"/>
  <sheetViews>
    <sheetView showFormulas="false" showGridLines="false" showRowColHeaders="true" showZeros="true" rightToLeft="false" tabSelected="false" showOutlineSymbols="true" defaultGridColor="true" view="pageBreakPreview" topLeftCell="A1" colorId="64" zoomScale="85" zoomScaleNormal="100" zoomScalePageLayoutView="85" workbookViewId="0">
      <selection pane="topLeft" activeCell="AY1" activeCellId="0" sqref="AY1"/>
    </sheetView>
  </sheetViews>
  <sheetFormatPr defaultRowHeight="12" zeroHeight="false" outlineLevelRow="0" outlineLevelCol="0"/>
  <cols>
    <col collapsed="false" customWidth="true" hidden="false" outlineLevel="0" max="1" min="1" style="495" width="2"/>
    <col collapsed="false" customWidth="true" hidden="false" outlineLevel="0" max="5" min="2" style="495" width="2.88"/>
    <col collapsed="false" customWidth="true" hidden="false" outlineLevel="0" max="6" min="6" style="495" width="2.63"/>
    <col collapsed="false" customWidth="true" hidden="false" outlineLevel="0" max="9" min="7" style="495" width="2.88"/>
    <col collapsed="false" customWidth="true" hidden="false" outlineLevel="0" max="10" min="10" style="495" width="2.63"/>
    <col collapsed="false" customWidth="true" hidden="false" outlineLevel="0" max="11" min="11" style="495" width="4.12"/>
    <col collapsed="false" customWidth="true" hidden="false" outlineLevel="0" max="44" min="12" style="495" width="3.12"/>
    <col collapsed="false" customWidth="true" hidden="true" outlineLevel="0" max="47" min="45" style="495" width="2.14"/>
    <col collapsed="false" customWidth="true" hidden="false" outlineLevel="0" max="48" min="48" style="495" width="1.63"/>
    <col collapsed="false" customWidth="true" hidden="false" outlineLevel="0" max="72" min="49" style="495" width="2.37"/>
    <col collapsed="false" customWidth="true" hidden="false" outlineLevel="0" max="1025" min="73" style="495" width="8"/>
  </cols>
  <sheetData>
    <row r="1" customFormat="false" ht="14.1" hidden="false" customHeight="true" outlineLevel="0" collapsed="false">
      <c r="B1" s="1564" t="s">
        <v>1085</v>
      </c>
      <c r="C1" s="1564"/>
      <c r="D1" s="1564"/>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4"/>
      <c r="AO1" s="1564"/>
      <c r="AP1" s="1564"/>
      <c r="AQ1" s="1564"/>
      <c r="AR1" s="1564"/>
      <c r="AS1" s="1564"/>
      <c r="AT1" s="1564"/>
      <c r="AU1" s="1564"/>
      <c r="AY1" s="497" t="s">
        <v>231</v>
      </c>
      <c r="AZ1" s="497"/>
      <c r="BA1" s="497"/>
      <c r="BB1" s="497"/>
    </row>
    <row r="2" customFormat="false" ht="15" hidden="false" customHeight="true" outlineLevel="0" collapsed="false">
      <c r="B2" s="2079" t="s">
        <v>1086</v>
      </c>
      <c r="C2" s="995"/>
      <c r="D2" s="995"/>
      <c r="E2" s="995"/>
      <c r="F2" s="995"/>
      <c r="G2" s="995"/>
      <c r="H2" s="995"/>
      <c r="I2" s="995"/>
      <c r="J2" s="995"/>
      <c r="K2" s="995"/>
      <c r="L2" s="2079"/>
      <c r="M2" s="2079"/>
      <c r="N2" s="2079"/>
      <c r="O2" s="2079"/>
      <c r="P2" s="2079"/>
      <c r="Q2" s="2079"/>
      <c r="R2" s="995"/>
      <c r="S2" s="995"/>
      <c r="T2" s="995"/>
      <c r="U2" s="995"/>
      <c r="V2" s="995"/>
      <c r="W2" s="995"/>
      <c r="X2" s="995"/>
      <c r="Y2" s="995"/>
      <c r="Z2" s="995"/>
      <c r="AA2" s="995"/>
      <c r="AB2" s="995"/>
      <c r="AC2" s="995"/>
      <c r="AD2" s="995"/>
      <c r="AE2" s="995"/>
      <c r="AF2" s="2080" t="s">
        <v>471</v>
      </c>
      <c r="AG2" s="2080"/>
      <c r="AH2" s="2080"/>
      <c r="AI2" s="2080"/>
      <c r="AJ2" s="2080"/>
      <c r="AK2" s="2080"/>
      <c r="AL2" s="2081"/>
      <c r="AM2" s="2081"/>
      <c r="AN2" s="2082" t="s">
        <v>472</v>
      </c>
      <c r="AO2" s="2082"/>
      <c r="AP2" s="2082"/>
      <c r="AQ2" s="2082"/>
      <c r="AR2" s="995"/>
      <c r="AS2" s="995"/>
      <c r="AT2" s="995"/>
      <c r="AU2" s="995"/>
    </row>
    <row r="3" s="1464" customFormat="true" ht="15" hidden="false" customHeight="false" outlineLevel="0" collapsed="false">
      <c r="A3" s="558"/>
      <c r="B3" s="1000"/>
      <c r="C3" s="1000"/>
      <c r="D3" s="1000"/>
      <c r="E3" s="1000"/>
      <c r="F3" s="1000"/>
      <c r="G3" s="2083" t="s">
        <v>1087</v>
      </c>
      <c r="H3" s="1000"/>
      <c r="I3" s="1000"/>
      <c r="J3" s="1000"/>
      <c r="K3" s="1000"/>
      <c r="L3" s="1000"/>
      <c r="M3" s="1000"/>
      <c r="N3" s="1000"/>
      <c r="O3" s="1000"/>
      <c r="P3" s="1000"/>
      <c r="Q3" s="2084"/>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8"/>
      <c r="AP3" s="1578"/>
      <c r="AQ3" s="1578"/>
      <c r="AR3" s="1578"/>
      <c r="AS3" s="1578"/>
      <c r="AT3" s="1578"/>
      <c r="AU3" s="1578"/>
    </row>
    <row r="4" customFormat="false" ht="14.1" hidden="false" customHeight="true" outlineLevel="0" collapsed="false">
      <c r="A4" s="558"/>
      <c r="B4" s="2085" t="s">
        <v>1088</v>
      </c>
      <c r="C4" s="2085"/>
      <c r="D4" s="2085"/>
      <c r="E4" s="2085"/>
      <c r="F4" s="2085"/>
      <c r="G4" s="2086" t="s">
        <v>1089</v>
      </c>
      <c r="H4" s="2086"/>
      <c r="I4" s="2086"/>
      <c r="J4" s="2086"/>
      <c r="K4" s="2086" t="s">
        <v>22</v>
      </c>
      <c r="L4" s="2086" t="n">
        <v>1</v>
      </c>
      <c r="M4" s="2086" t="n">
        <v>2</v>
      </c>
      <c r="N4" s="2086" t="n">
        <v>3</v>
      </c>
      <c r="O4" s="2086" t="n">
        <v>4</v>
      </c>
      <c r="P4" s="2086" t="n">
        <v>5</v>
      </c>
      <c r="Q4" s="2086" t="n">
        <v>6</v>
      </c>
      <c r="R4" s="2086" t="n">
        <v>7</v>
      </c>
      <c r="S4" s="2086" t="n">
        <v>8</v>
      </c>
      <c r="T4" s="2086" t="n">
        <v>9</v>
      </c>
      <c r="U4" s="2086" t="n">
        <v>10</v>
      </c>
      <c r="V4" s="2086" t="n">
        <v>11</v>
      </c>
      <c r="W4" s="2086" t="n">
        <v>12</v>
      </c>
      <c r="X4" s="2086" t="n">
        <v>13</v>
      </c>
      <c r="Y4" s="2086" t="n">
        <v>14</v>
      </c>
      <c r="Z4" s="2086" t="n">
        <v>15</v>
      </c>
      <c r="AA4" s="2086" t="n">
        <v>16</v>
      </c>
      <c r="AB4" s="2086" t="n">
        <v>17</v>
      </c>
      <c r="AC4" s="2086" t="n">
        <v>18</v>
      </c>
      <c r="AD4" s="2086" t="n">
        <v>19</v>
      </c>
      <c r="AE4" s="2086" t="n">
        <v>20</v>
      </c>
      <c r="AF4" s="2086" t="n">
        <v>21</v>
      </c>
      <c r="AG4" s="2086" t="n">
        <v>22</v>
      </c>
      <c r="AH4" s="2086" t="n">
        <v>23</v>
      </c>
      <c r="AI4" s="2086" t="n">
        <v>24</v>
      </c>
      <c r="AJ4" s="2086" t="n">
        <v>25</v>
      </c>
      <c r="AK4" s="2086" t="n">
        <v>26</v>
      </c>
      <c r="AL4" s="2086" t="n">
        <v>27</v>
      </c>
      <c r="AM4" s="2086" t="n">
        <v>28</v>
      </c>
      <c r="AN4" s="2086" t="n">
        <v>29</v>
      </c>
      <c r="AO4" s="2086" t="n">
        <v>30</v>
      </c>
      <c r="AP4" s="2086" t="n">
        <v>31</v>
      </c>
      <c r="AQ4" s="2087" t="s">
        <v>1090</v>
      </c>
      <c r="AR4" s="2087"/>
      <c r="AS4" s="995"/>
      <c r="AT4" s="995"/>
      <c r="AU4" s="995"/>
    </row>
    <row r="5" customFormat="false" ht="14.1" hidden="false" customHeight="true" outlineLevel="0" collapsed="false">
      <c r="A5" s="558"/>
      <c r="B5" s="2085"/>
      <c r="C5" s="2085"/>
      <c r="D5" s="2085"/>
      <c r="E5" s="2085"/>
      <c r="F5" s="2085"/>
      <c r="G5" s="2086"/>
      <c r="H5" s="2086"/>
      <c r="I5" s="2086"/>
      <c r="J5" s="2086"/>
      <c r="K5" s="2088" t="s">
        <v>1091</v>
      </c>
      <c r="L5" s="2089"/>
      <c r="M5" s="2089"/>
      <c r="N5" s="2089"/>
      <c r="O5" s="2089"/>
      <c r="P5" s="2089"/>
      <c r="Q5" s="2089"/>
      <c r="R5" s="2089"/>
      <c r="S5" s="2089"/>
      <c r="T5" s="2089"/>
      <c r="U5" s="2089"/>
      <c r="V5" s="2089"/>
      <c r="W5" s="2089"/>
      <c r="X5" s="2089"/>
      <c r="Y5" s="2089"/>
      <c r="Z5" s="2089"/>
      <c r="AA5" s="2089"/>
      <c r="AB5" s="2089"/>
      <c r="AC5" s="2089"/>
      <c r="AD5" s="2089"/>
      <c r="AE5" s="2089"/>
      <c r="AF5" s="2089"/>
      <c r="AG5" s="2089"/>
      <c r="AH5" s="2089"/>
      <c r="AI5" s="2089"/>
      <c r="AJ5" s="2089"/>
      <c r="AK5" s="2089"/>
      <c r="AL5" s="2089"/>
      <c r="AM5" s="2089"/>
      <c r="AN5" s="2089"/>
      <c r="AO5" s="2090"/>
      <c r="AP5" s="2090"/>
      <c r="AQ5" s="2087"/>
      <c r="AR5" s="2087"/>
      <c r="AS5" s="995"/>
      <c r="AT5" s="995"/>
      <c r="AU5" s="995"/>
    </row>
    <row r="6" customFormat="false" ht="14.1" hidden="false" customHeight="true" outlineLevel="0" collapsed="false">
      <c r="A6" s="558"/>
      <c r="B6" s="2091"/>
      <c r="C6" s="2091"/>
      <c r="D6" s="2091"/>
      <c r="E6" s="2091"/>
      <c r="F6" s="2091"/>
      <c r="G6" s="1800" t="s">
        <v>474</v>
      </c>
      <c r="H6" s="1800"/>
      <c r="I6" s="1800"/>
      <c r="J6" s="1800"/>
      <c r="K6" s="2092"/>
      <c r="L6" s="2093"/>
      <c r="M6" s="2093"/>
      <c r="N6" s="2093"/>
      <c r="O6" s="2093"/>
      <c r="P6" s="2093"/>
      <c r="Q6" s="2093"/>
      <c r="R6" s="2093"/>
      <c r="S6" s="2093"/>
      <c r="T6" s="2093"/>
      <c r="U6" s="2093"/>
      <c r="V6" s="2093"/>
      <c r="W6" s="2093"/>
      <c r="X6" s="2093"/>
      <c r="Y6" s="2093"/>
      <c r="Z6" s="2093"/>
      <c r="AA6" s="2093"/>
      <c r="AB6" s="2093"/>
      <c r="AC6" s="2093"/>
      <c r="AD6" s="2093"/>
      <c r="AE6" s="2093"/>
      <c r="AF6" s="2093"/>
      <c r="AG6" s="2093"/>
      <c r="AH6" s="2093"/>
      <c r="AI6" s="2093"/>
      <c r="AJ6" s="2093"/>
      <c r="AK6" s="2093"/>
      <c r="AL6" s="2093"/>
      <c r="AM6" s="2093"/>
      <c r="AN6" s="2093"/>
      <c r="AO6" s="1112"/>
      <c r="AP6" s="1112"/>
      <c r="AQ6" s="2094"/>
      <c r="AR6" s="2094"/>
      <c r="AS6" s="995"/>
      <c r="AT6" s="995"/>
      <c r="AU6" s="995"/>
    </row>
    <row r="7" customFormat="false" ht="14.1" hidden="false" customHeight="true" outlineLevel="0" collapsed="false">
      <c r="A7" s="558"/>
      <c r="B7" s="2091"/>
      <c r="C7" s="2091"/>
      <c r="D7" s="2091"/>
      <c r="E7" s="2091"/>
      <c r="F7" s="2091"/>
      <c r="G7" s="1800" t="s">
        <v>566</v>
      </c>
      <c r="H7" s="1800"/>
      <c r="I7" s="1800"/>
      <c r="J7" s="1800"/>
      <c r="K7" s="2095"/>
      <c r="L7" s="2096"/>
      <c r="M7" s="2096"/>
      <c r="N7" s="2093"/>
      <c r="O7" s="2096"/>
      <c r="P7" s="2096"/>
      <c r="Q7" s="2096"/>
      <c r="R7" s="2096"/>
      <c r="S7" s="2097"/>
      <c r="T7" s="2097"/>
      <c r="U7" s="2097"/>
      <c r="V7" s="2093"/>
      <c r="W7" s="2093"/>
      <c r="X7" s="2093"/>
      <c r="Y7" s="2093"/>
      <c r="Z7" s="2093"/>
      <c r="AA7" s="2093"/>
      <c r="AB7" s="2093"/>
      <c r="AC7" s="2093"/>
      <c r="AD7" s="2093"/>
      <c r="AE7" s="2093"/>
      <c r="AF7" s="2093"/>
      <c r="AG7" s="2093"/>
      <c r="AH7" s="2093"/>
      <c r="AI7" s="2093"/>
      <c r="AJ7" s="2093"/>
      <c r="AK7" s="2098"/>
      <c r="AL7" s="2098"/>
      <c r="AM7" s="2098"/>
      <c r="AN7" s="2098"/>
      <c r="AO7" s="1112"/>
      <c r="AP7" s="1112"/>
      <c r="AQ7" s="2094"/>
      <c r="AR7" s="2094"/>
      <c r="AS7" s="995"/>
      <c r="AT7" s="995"/>
      <c r="AU7" s="995"/>
    </row>
    <row r="8" customFormat="false" ht="14.1" hidden="false" customHeight="true" outlineLevel="0" collapsed="false">
      <c r="A8" s="558"/>
      <c r="B8" s="2091"/>
      <c r="C8" s="2091"/>
      <c r="D8" s="2091"/>
      <c r="E8" s="2091"/>
      <c r="F8" s="2091"/>
      <c r="G8" s="1800" t="s">
        <v>1092</v>
      </c>
      <c r="H8" s="1800"/>
      <c r="I8" s="1800"/>
      <c r="J8" s="1800"/>
      <c r="K8" s="2095"/>
      <c r="L8" s="2096"/>
      <c r="M8" s="2096"/>
      <c r="N8" s="2096"/>
      <c r="O8" s="2096"/>
      <c r="P8" s="2096"/>
      <c r="Q8" s="2096"/>
      <c r="R8" s="2096"/>
      <c r="S8" s="2097"/>
      <c r="T8" s="2097"/>
      <c r="U8" s="2097"/>
      <c r="V8" s="2093"/>
      <c r="W8" s="2093"/>
      <c r="X8" s="2093"/>
      <c r="Y8" s="2093"/>
      <c r="Z8" s="2093"/>
      <c r="AA8" s="2093"/>
      <c r="AB8" s="2093"/>
      <c r="AC8" s="2093"/>
      <c r="AD8" s="2093"/>
      <c r="AE8" s="2093"/>
      <c r="AF8" s="2093"/>
      <c r="AG8" s="2093"/>
      <c r="AH8" s="2093"/>
      <c r="AI8" s="2093"/>
      <c r="AJ8" s="2093"/>
      <c r="AK8" s="2098"/>
      <c r="AL8" s="2098"/>
      <c r="AM8" s="2098"/>
      <c r="AN8" s="2098"/>
      <c r="AO8" s="1112"/>
      <c r="AP8" s="1112"/>
      <c r="AQ8" s="2094"/>
      <c r="AR8" s="2094"/>
      <c r="AS8" s="995"/>
      <c r="AT8" s="995"/>
      <c r="AU8" s="995"/>
    </row>
    <row r="9" customFormat="false" ht="14.1" hidden="false" customHeight="true" outlineLevel="0" collapsed="false">
      <c r="A9" s="558"/>
      <c r="B9" s="2091"/>
      <c r="C9" s="2091"/>
      <c r="D9" s="2091"/>
      <c r="E9" s="2091"/>
      <c r="F9" s="2091"/>
      <c r="G9" s="1800" t="s">
        <v>1092</v>
      </c>
      <c r="H9" s="1800"/>
      <c r="I9" s="1800"/>
      <c r="J9" s="1800"/>
      <c r="K9" s="2099"/>
      <c r="L9" s="2093"/>
      <c r="M9" s="2093"/>
      <c r="N9" s="2093"/>
      <c r="O9" s="2093"/>
      <c r="P9" s="2093"/>
      <c r="Q9" s="2100"/>
      <c r="R9" s="2093"/>
      <c r="S9" s="2093"/>
      <c r="T9" s="2093"/>
      <c r="U9" s="2093"/>
      <c r="V9" s="2093"/>
      <c r="W9" s="2093"/>
      <c r="X9" s="2093"/>
      <c r="Y9" s="2093"/>
      <c r="Z9" s="2093"/>
      <c r="AA9" s="2093"/>
      <c r="AB9" s="2101"/>
      <c r="AC9" s="2101"/>
      <c r="AD9" s="2093"/>
      <c r="AE9" s="2093"/>
      <c r="AF9" s="2093"/>
      <c r="AG9" s="2093"/>
      <c r="AH9" s="2093"/>
      <c r="AI9" s="2093"/>
      <c r="AJ9" s="2093"/>
      <c r="AK9" s="2093"/>
      <c r="AL9" s="2100"/>
      <c r="AM9" s="2093"/>
      <c r="AN9" s="2093"/>
      <c r="AO9" s="2093"/>
      <c r="AP9" s="2093"/>
      <c r="AQ9" s="2094"/>
      <c r="AR9" s="2094"/>
      <c r="AS9" s="995"/>
      <c r="AT9" s="995"/>
      <c r="AU9" s="995"/>
    </row>
    <row r="10" customFormat="false" ht="14.1" hidden="false" customHeight="true" outlineLevel="0" collapsed="false">
      <c r="A10" s="558"/>
      <c r="B10" s="2091"/>
      <c r="C10" s="2091"/>
      <c r="D10" s="2091"/>
      <c r="E10" s="2091"/>
      <c r="F10" s="2091"/>
      <c r="G10" s="1800" t="s">
        <v>1092</v>
      </c>
      <c r="H10" s="1800"/>
      <c r="I10" s="1800"/>
      <c r="J10" s="1800"/>
      <c r="K10" s="2092"/>
      <c r="L10" s="2093"/>
      <c r="M10" s="2093"/>
      <c r="N10" s="2093"/>
      <c r="O10" s="2093"/>
      <c r="P10" s="2093"/>
      <c r="Q10" s="2093"/>
      <c r="R10" s="2093"/>
      <c r="S10" s="2093"/>
      <c r="T10" s="2093"/>
      <c r="U10" s="2093"/>
      <c r="V10" s="2102"/>
      <c r="W10" s="2093"/>
      <c r="X10" s="2093"/>
      <c r="Y10" s="2102"/>
      <c r="Z10" s="2093"/>
      <c r="AA10" s="2093"/>
      <c r="AB10" s="2093"/>
      <c r="AC10" s="2093"/>
      <c r="AD10" s="2093"/>
      <c r="AE10" s="2093"/>
      <c r="AF10" s="2093"/>
      <c r="AG10" s="2093"/>
      <c r="AH10" s="2093"/>
      <c r="AI10" s="2093"/>
      <c r="AJ10" s="2093"/>
      <c r="AK10" s="2102"/>
      <c r="AL10" s="2093"/>
      <c r="AM10" s="2093"/>
      <c r="AN10" s="2093"/>
      <c r="AO10" s="2093"/>
      <c r="AP10" s="2093"/>
      <c r="AQ10" s="2094"/>
      <c r="AR10" s="2094"/>
      <c r="AS10" s="995"/>
      <c r="AT10" s="995"/>
      <c r="AU10" s="995"/>
    </row>
    <row r="11" customFormat="false" ht="14.1" hidden="false" customHeight="true" outlineLevel="0" collapsed="false">
      <c r="A11" s="558"/>
      <c r="B11" s="2091"/>
      <c r="C11" s="2091"/>
      <c r="D11" s="2091"/>
      <c r="E11" s="2091"/>
      <c r="F11" s="2091"/>
      <c r="G11" s="1800" t="s">
        <v>1092</v>
      </c>
      <c r="H11" s="1800"/>
      <c r="I11" s="1800"/>
      <c r="J11" s="1800"/>
      <c r="K11" s="2103"/>
      <c r="L11" s="2093"/>
      <c r="M11" s="2093"/>
      <c r="N11" s="2093"/>
      <c r="O11" s="2093"/>
      <c r="P11" s="2093"/>
      <c r="Q11" s="2093"/>
      <c r="R11" s="2093"/>
      <c r="S11" s="2093"/>
      <c r="T11" s="2093"/>
      <c r="U11" s="2093"/>
      <c r="V11" s="2093"/>
      <c r="W11" s="2093"/>
      <c r="X11" s="2093"/>
      <c r="Y11" s="2102"/>
      <c r="Z11" s="2093"/>
      <c r="AA11" s="2093"/>
      <c r="AB11" s="2093"/>
      <c r="AC11" s="2093"/>
      <c r="AD11" s="2093"/>
      <c r="AE11" s="2093"/>
      <c r="AF11" s="2093"/>
      <c r="AG11" s="2093"/>
      <c r="AH11" s="2093"/>
      <c r="AI11" s="2093"/>
      <c r="AJ11" s="2093"/>
      <c r="AK11" s="2093"/>
      <c r="AL11" s="2100"/>
      <c r="AM11" s="2093"/>
      <c r="AN11" s="2093"/>
      <c r="AO11" s="2093"/>
      <c r="AP11" s="2093"/>
      <c r="AQ11" s="2094"/>
      <c r="AR11" s="2094"/>
      <c r="AS11" s="995"/>
      <c r="AT11" s="995"/>
      <c r="AU11" s="995"/>
    </row>
    <row r="12" customFormat="false" ht="14.1" hidden="false" customHeight="true" outlineLevel="0" collapsed="false">
      <c r="A12" s="558"/>
      <c r="B12" s="2091"/>
      <c r="C12" s="2091"/>
      <c r="D12" s="2091"/>
      <c r="E12" s="2091"/>
      <c r="F12" s="2091"/>
      <c r="G12" s="1800" t="s">
        <v>1092</v>
      </c>
      <c r="H12" s="1800"/>
      <c r="I12" s="1800"/>
      <c r="J12" s="1800"/>
      <c r="K12" s="2099"/>
      <c r="L12" s="2093"/>
      <c r="M12" s="2093"/>
      <c r="N12" s="2093"/>
      <c r="O12" s="2093"/>
      <c r="P12" s="2093"/>
      <c r="Q12" s="2100"/>
      <c r="R12" s="2093"/>
      <c r="S12" s="2093"/>
      <c r="T12" s="2093"/>
      <c r="U12" s="2093"/>
      <c r="V12" s="2093"/>
      <c r="W12" s="2093"/>
      <c r="X12" s="2093"/>
      <c r="Y12" s="2093"/>
      <c r="Z12" s="2093"/>
      <c r="AA12" s="2093"/>
      <c r="AB12" s="2093"/>
      <c r="AC12" s="2093"/>
      <c r="AD12" s="2093"/>
      <c r="AE12" s="2093"/>
      <c r="AF12" s="2093"/>
      <c r="AG12" s="2093"/>
      <c r="AH12" s="2093"/>
      <c r="AI12" s="2093"/>
      <c r="AJ12" s="2093"/>
      <c r="AK12" s="2093"/>
      <c r="AL12" s="2100"/>
      <c r="AM12" s="2093"/>
      <c r="AN12" s="2093"/>
      <c r="AO12" s="2093"/>
      <c r="AP12" s="2093"/>
      <c r="AQ12" s="2094"/>
      <c r="AR12" s="2094"/>
      <c r="AS12" s="995"/>
      <c r="AT12" s="995"/>
      <c r="AU12" s="995"/>
    </row>
    <row r="13" customFormat="false" ht="14.1" hidden="false" customHeight="true" outlineLevel="0" collapsed="false">
      <c r="A13" s="558"/>
      <c r="B13" s="2091"/>
      <c r="C13" s="2091"/>
      <c r="D13" s="2091"/>
      <c r="E13" s="2091"/>
      <c r="F13" s="2091"/>
      <c r="G13" s="1800" t="s">
        <v>1092</v>
      </c>
      <c r="H13" s="1800"/>
      <c r="I13" s="1800"/>
      <c r="J13" s="1800"/>
      <c r="K13" s="2092"/>
      <c r="L13" s="2093"/>
      <c r="M13" s="2093"/>
      <c r="N13" s="2093"/>
      <c r="O13" s="2093"/>
      <c r="P13" s="2093"/>
      <c r="Q13" s="2093"/>
      <c r="R13" s="2093"/>
      <c r="S13" s="2093"/>
      <c r="T13" s="2093"/>
      <c r="U13" s="2093"/>
      <c r="V13" s="2102"/>
      <c r="W13" s="2093"/>
      <c r="X13" s="2093"/>
      <c r="Y13" s="2102"/>
      <c r="Z13" s="2093"/>
      <c r="AA13" s="2093"/>
      <c r="AB13" s="2093"/>
      <c r="AC13" s="2093"/>
      <c r="AD13" s="2093"/>
      <c r="AE13" s="2093"/>
      <c r="AF13" s="2093"/>
      <c r="AG13" s="2093"/>
      <c r="AH13" s="2093"/>
      <c r="AI13" s="2093"/>
      <c r="AJ13" s="2093"/>
      <c r="AK13" s="2093"/>
      <c r="AL13" s="2100"/>
      <c r="AM13" s="2093"/>
      <c r="AN13" s="2093"/>
      <c r="AO13" s="2093"/>
      <c r="AP13" s="2093"/>
      <c r="AQ13" s="2094"/>
      <c r="AR13" s="2094"/>
      <c r="AS13" s="995"/>
      <c r="AT13" s="995"/>
      <c r="AU13" s="995"/>
    </row>
    <row r="14" customFormat="false" ht="14.1" hidden="false" customHeight="true" outlineLevel="0" collapsed="false">
      <c r="A14" s="558"/>
      <c r="B14" s="2091"/>
      <c r="C14" s="2091"/>
      <c r="D14" s="2091"/>
      <c r="E14" s="2091"/>
      <c r="F14" s="2091"/>
      <c r="G14" s="1800" t="s">
        <v>1092</v>
      </c>
      <c r="H14" s="1800"/>
      <c r="I14" s="1800"/>
      <c r="J14" s="1800"/>
      <c r="K14" s="2103"/>
      <c r="L14" s="2093"/>
      <c r="M14" s="2093"/>
      <c r="N14" s="2093"/>
      <c r="O14" s="2093"/>
      <c r="P14" s="2093"/>
      <c r="Q14" s="2093"/>
      <c r="R14" s="2093"/>
      <c r="S14" s="2093"/>
      <c r="T14" s="2093"/>
      <c r="U14" s="2093"/>
      <c r="V14" s="2093"/>
      <c r="W14" s="2093"/>
      <c r="X14" s="2093"/>
      <c r="Y14" s="2102"/>
      <c r="Z14" s="2093"/>
      <c r="AA14" s="2093"/>
      <c r="AB14" s="2093"/>
      <c r="AC14" s="2093"/>
      <c r="AD14" s="2093"/>
      <c r="AE14" s="2093"/>
      <c r="AF14" s="2093"/>
      <c r="AG14" s="2093"/>
      <c r="AH14" s="2093"/>
      <c r="AI14" s="2093"/>
      <c r="AJ14" s="2093"/>
      <c r="AK14" s="2093"/>
      <c r="AL14" s="2100"/>
      <c r="AM14" s="2093"/>
      <c r="AN14" s="2093"/>
      <c r="AO14" s="2093"/>
      <c r="AP14" s="2093"/>
      <c r="AQ14" s="2094"/>
      <c r="AR14" s="2094"/>
      <c r="AS14" s="995"/>
      <c r="AT14" s="995"/>
      <c r="AU14" s="995"/>
    </row>
    <row r="15" customFormat="false" ht="14.1" hidden="false" customHeight="true" outlineLevel="0" collapsed="false">
      <c r="A15" s="558"/>
      <c r="B15" s="2091"/>
      <c r="C15" s="2091"/>
      <c r="D15" s="2091"/>
      <c r="E15" s="2091"/>
      <c r="F15" s="2091"/>
      <c r="G15" s="1800"/>
      <c r="H15" s="1800"/>
      <c r="I15" s="1800"/>
      <c r="J15" s="1800"/>
      <c r="K15" s="2099"/>
      <c r="L15" s="2093"/>
      <c r="M15" s="2093"/>
      <c r="N15" s="2093"/>
      <c r="O15" s="2093"/>
      <c r="P15" s="2093"/>
      <c r="Q15" s="2100"/>
      <c r="R15" s="2093"/>
      <c r="S15" s="2093"/>
      <c r="T15" s="2093"/>
      <c r="U15" s="2093"/>
      <c r="V15" s="2093"/>
      <c r="W15" s="2093"/>
      <c r="X15" s="2093"/>
      <c r="Y15" s="2093"/>
      <c r="Z15" s="2093"/>
      <c r="AA15" s="2093"/>
      <c r="AB15" s="2093"/>
      <c r="AC15" s="2093"/>
      <c r="AD15" s="2093"/>
      <c r="AE15" s="2093"/>
      <c r="AF15" s="2093"/>
      <c r="AG15" s="2093"/>
      <c r="AH15" s="2093"/>
      <c r="AI15" s="2093"/>
      <c r="AJ15" s="2093"/>
      <c r="AK15" s="2093"/>
      <c r="AL15" s="2100"/>
      <c r="AM15" s="2093"/>
      <c r="AN15" s="2093"/>
      <c r="AO15" s="2093"/>
      <c r="AP15" s="2093"/>
      <c r="AQ15" s="2094"/>
      <c r="AR15" s="2094"/>
      <c r="AS15" s="995"/>
      <c r="AT15" s="995"/>
      <c r="AU15" s="995"/>
    </row>
    <row r="16" customFormat="false" ht="14.1" hidden="false" customHeight="true" outlineLevel="0" collapsed="false">
      <c r="A16" s="558"/>
      <c r="B16" s="2091"/>
      <c r="C16" s="2091"/>
      <c r="D16" s="2091"/>
      <c r="E16" s="2091"/>
      <c r="F16" s="2091"/>
      <c r="G16" s="1800"/>
      <c r="H16" s="1800"/>
      <c r="I16" s="1800"/>
      <c r="J16" s="1800"/>
      <c r="K16" s="2092"/>
      <c r="L16" s="2093"/>
      <c r="M16" s="2093"/>
      <c r="N16" s="2093"/>
      <c r="O16" s="2093"/>
      <c r="P16" s="2093"/>
      <c r="Q16" s="2093"/>
      <c r="R16" s="2093"/>
      <c r="S16" s="2093"/>
      <c r="T16" s="2093"/>
      <c r="U16" s="2093"/>
      <c r="V16" s="2102"/>
      <c r="W16" s="2093"/>
      <c r="X16" s="2093"/>
      <c r="Y16" s="2102"/>
      <c r="Z16" s="2093"/>
      <c r="AA16" s="2093"/>
      <c r="AB16" s="2093"/>
      <c r="AC16" s="2093"/>
      <c r="AD16" s="2093"/>
      <c r="AE16" s="2093"/>
      <c r="AF16" s="2093"/>
      <c r="AG16" s="2093"/>
      <c r="AH16" s="2093"/>
      <c r="AI16" s="2093"/>
      <c r="AJ16" s="2093"/>
      <c r="AK16" s="2093"/>
      <c r="AL16" s="2100"/>
      <c r="AM16" s="2093"/>
      <c r="AN16" s="2093"/>
      <c r="AO16" s="2093"/>
      <c r="AP16" s="2093"/>
      <c r="AQ16" s="2094"/>
      <c r="AR16" s="2094"/>
      <c r="AS16" s="995"/>
      <c r="AT16" s="995"/>
      <c r="AU16" s="995"/>
    </row>
    <row r="17" customFormat="false" ht="14.1" hidden="false" customHeight="true" outlineLevel="0" collapsed="false">
      <c r="A17" s="558"/>
      <c r="B17" s="2091"/>
      <c r="C17" s="2091"/>
      <c r="D17" s="2091"/>
      <c r="E17" s="2091"/>
      <c r="F17" s="2091"/>
      <c r="G17" s="1800"/>
      <c r="H17" s="1800"/>
      <c r="I17" s="1800"/>
      <c r="J17" s="1800"/>
      <c r="K17" s="2103"/>
      <c r="L17" s="2093"/>
      <c r="M17" s="2093"/>
      <c r="N17" s="2093"/>
      <c r="O17" s="2093"/>
      <c r="P17" s="2093"/>
      <c r="Q17" s="2093"/>
      <c r="R17" s="2093"/>
      <c r="S17" s="2093"/>
      <c r="T17" s="2093"/>
      <c r="U17" s="2093"/>
      <c r="V17" s="2093"/>
      <c r="W17" s="2093"/>
      <c r="X17" s="2093"/>
      <c r="Y17" s="2102"/>
      <c r="Z17" s="2093"/>
      <c r="AA17" s="2093"/>
      <c r="AB17" s="2093"/>
      <c r="AC17" s="2093"/>
      <c r="AD17" s="2093"/>
      <c r="AE17" s="2093"/>
      <c r="AF17" s="2093"/>
      <c r="AG17" s="2093"/>
      <c r="AH17" s="2093"/>
      <c r="AI17" s="2093"/>
      <c r="AJ17" s="2093"/>
      <c r="AK17" s="2093"/>
      <c r="AL17" s="2100"/>
      <c r="AM17" s="2093"/>
      <c r="AN17" s="2093"/>
      <c r="AO17" s="2093"/>
      <c r="AP17" s="2093"/>
      <c r="AQ17" s="2094"/>
      <c r="AR17" s="2094"/>
      <c r="AS17" s="995"/>
      <c r="AT17" s="995"/>
      <c r="AU17" s="995"/>
    </row>
    <row r="18" customFormat="false" ht="14.1" hidden="false" customHeight="true" outlineLevel="0" collapsed="false">
      <c r="A18" s="558"/>
      <c r="B18" s="2091"/>
      <c r="C18" s="2091"/>
      <c r="D18" s="2091"/>
      <c r="E18" s="2091"/>
      <c r="F18" s="2091"/>
      <c r="G18" s="2093"/>
      <c r="H18" s="2093"/>
      <c r="I18" s="2093"/>
      <c r="J18" s="2093"/>
      <c r="K18" s="2099"/>
      <c r="L18" s="2093"/>
      <c r="M18" s="2093"/>
      <c r="N18" s="2093"/>
      <c r="O18" s="2093"/>
      <c r="P18" s="2093"/>
      <c r="Q18" s="2100"/>
      <c r="R18" s="2093"/>
      <c r="S18" s="2093"/>
      <c r="T18" s="2093"/>
      <c r="U18" s="2093"/>
      <c r="V18" s="2093"/>
      <c r="W18" s="2093"/>
      <c r="X18" s="2093"/>
      <c r="Y18" s="2093"/>
      <c r="Z18" s="2093"/>
      <c r="AA18" s="2093"/>
      <c r="AB18" s="2093"/>
      <c r="AC18" s="2093"/>
      <c r="AD18" s="2093"/>
      <c r="AE18" s="2093"/>
      <c r="AF18" s="2093"/>
      <c r="AG18" s="2093"/>
      <c r="AH18" s="2093"/>
      <c r="AI18" s="2093"/>
      <c r="AJ18" s="2093"/>
      <c r="AK18" s="2093"/>
      <c r="AL18" s="2100"/>
      <c r="AM18" s="2093"/>
      <c r="AN18" s="2093"/>
      <c r="AO18" s="2093"/>
      <c r="AP18" s="2093"/>
      <c r="AQ18" s="2094"/>
      <c r="AR18" s="2094"/>
      <c r="AS18" s="995"/>
      <c r="AT18" s="995"/>
      <c r="AU18" s="995"/>
    </row>
    <row r="19" customFormat="false" ht="14.1" hidden="false" customHeight="true" outlineLevel="0" collapsed="false">
      <c r="A19" s="558"/>
      <c r="B19" s="2091"/>
      <c r="C19" s="2091"/>
      <c r="D19" s="2091"/>
      <c r="E19" s="2091"/>
      <c r="F19" s="2091"/>
      <c r="G19" s="2093"/>
      <c r="H19" s="2093"/>
      <c r="I19" s="2093"/>
      <c r="J19" s="2093"/>
      <c r="K19" s="2092"/>
      <c r="L19" s="2093"/>
      <c r="M19" s="2093"/>
      <c r="N19" s="2093"/>
      <c r="O19" s="2093"/>
      <c r="P19" s="2093"/>
      <c r="Q19" s="2093"/>
      <c r="R19" s="2093"/>
      <c r="S19" s="2093"/>
      <c r="T19" s="2093"/>
      <c r="U19" s="2093"/>
      <c r="V19" s="2102"/>
      <c r="W19" s="2093"/>
      <c r="X19" s="2093"/>
      <c r="Y19" s="2102"/>
      <c r="Z19" s="2093"/>
      <c r="AA19" s="2093"/>
      <c r="AB19" s="2093"/>
      <c r="AC19" s="2093"/>
      <c r="AD19" s="2093"/>
      <c r="AE19" s="2093"/>
      <c r="AF19" s="2093"/>
      <c r="AG19" s="2093"/>
      <c r="AH19" s="2093"/>
      <c r="AI19" s="2093"/>
      <c r="AJ19" s="2093"/>
      <c r="AK19" s="2093"/>
      <c r="AL19" s="2100"/>
      <c r="AM19" s="2093"/>
      <c r="AN19" s="2093"/>
      <c r="AO19" s="2093"/>
      <c r="AP19" s="2093"/>
      <c r="AQ19" s="2094"/>
      <c r="AR19" s="2094"/>
      <c r="AS19" s="995"/>
      <c r="AT19" s="995"/>
      <c r="AU19" s="995"/>
    </row>
    <row r="20" customFormat="false" ht="14.1" hidden="false" customHeight="true" outlineLevel="0" collapsed="false">
      <c r="A20" s="558"/>
      <c r="B20" s="2091"/>
      <c r="C20" s="2091"/>
      <c r="D20" s="2091"/>
      <c r="E20" s="2091"/>
      <c r="F20" s="2091"/>
      <c r="G20" s="2093"/>
      <c r="H20" s="2093"/>
      <c r="I20" s="2093"/>
      <c r="J20" s="2093"/>
      <c r="K20" s="2103"/>
      <c r="L20" s="2093"/>
      <c r="M20" s="2093"/>
      <c r="N20" s="2093"/>
      <c r="O20" s="2093"/>
      <c r="P20" s="2093"/>
      <c r="Q20" s="2093"/>
      <c r="R20" s="2093"/>
      <c r="S20" s="2093"/>
      <c r="T20" s="2093"/>
      <c r="U20" s="2093"/>
      <c r="V20" s="2093"/>
      <c r="W20" s="2093"/>
      <c r="X20" s="2093"/>
      <c r="Y20" s="2102"/>
      <c r="Z20" s="2093"/>
      <c r="AA20" s="2093"/>
      <c r="AB20" s="2093"/>
      <c r="AC20" s="2093"/>
      <c r="AD20" s="2093"/>
      <c r="AE20" s="2093"/>
      <c r="AF20" s="2093"/>
      <c r="AG20" s="2093"/>
      <c r="AH20" s="2093"/>
      <c r="AI20" s="2093"/>
      <c r="AJ20" s="2093"/>
      <c r="AK20" s="2093"/>
      <c r="AL20" s="2100"/>
      <c r="AM20" s="2093"/>
      <c r="AN20" s="2093"/>
      <c r="AO20" s="2093"/>
      <c r="AP20" s="2093"/>
      <c r="AQ20" s="2094"/>
      <c r="AR20" s="2094"/>
      <c r="AS20" s="995"/>
      <c r="AT20" s="995"/>
      <c r="AU20" s="995"/>
    </row>
    <row r="21" customFormat="false" ht="14.1" hidden="false" customHeight="true" outlineLevel="0" collapsed="false">
      <c r="A21" s="558"/>
      <c r="B21" s="2091"/>
      <c r="C21" s="2091"/>
      <c r="D21" s="2091"/>
      <c r="E21" s="2091"/>
      <c r="F21" s="2091"/>
      <c r="G21" s="2093"/>
      <c r="H21" s="2093"/>
      <c r="I21" s="2093"/>
      <c r="J21" s="2093"/>
      <c r="K21" s="2099"/>
      <c r="L21" s="2093"/>
      <c r="M21" s="2093"/>
      <c r="N21" s="2093"/>
      <c r="O21" s="2093"/>
      <c r="P21" s="2093"/>
      <c r="Q21" s="2100"/>
      <c r="R21" s="2093"/>
      <c r="S21" s="2093"/>
      <c r="T21" s="2093"/>
      <c r="U21" s="2093"/>
      <c r="V21" s="2093"/>
      <c r="W21" s="2093"/>
      <c r="X21" s="2093"/>
      <c r="Y21" s="2093"/>
      <c r="Z21" s="2093"/>
      <c r="AA21" s="2093"/>
      <c r="AB21" s="2093"/>
      <c r="AC21" s="2093"/>
      <c r="AD21" s="2093"/>
      <c r="AE21" s="2093"/>
      <c r="AF21" s="2093"/>
      <c r="AG21" s="2093"/>
      <c r="AH21" s="2093"/>
      <c r="AI21" s="2093"/>
      <c r="AJ21" s="2093"/>
      <c r="AK21" s="2093"/>
      <c r="AL21" s="2100"/>
      <c r="AM21" s="2093"/>
      <c r="AN21" s="2093"/>
      <c r="AO21" s="2093"/>
      <c r="AP21" s="2093"/>
      <c r="AQ21" s="2094"/>
      <c r="AR21" s="2094"/>
      <c r="AS21" s="995"/>
      <c r="AT21" s="995"/>
      <c r="AU21" s="995"/>
    </row>
    <row r="22" customFormat="false" ht="14.1" hidden="false" customHeight="true" outlineLevel="0" collapsed="false">
      <c r="A22" s="558"/>
      <c r="B22" s="2091"/>
      <c r="C22" s="2091"/>
      <c r="D22" s="2091"/>
      <c r="E22" s="2091"/>
      <c r="F22" s="2091"/>
      <c r="G22" s="2093"/>
      <c r="H22" s="2093"/>
      <c r="I22" s="2093"/>
      <c r="J22" s="2093"/>
      <c r="K22" s="2092"/>
      <c r="L22" s="2093"/>
      <c r="M22" s="2093"/>
      <c r="N22" s="2093"/>
      <c r="O22" s="2093"/>
      <c r="P22" s="2093"/>
      <c r="Q22" s="2093"/>
      <c r="R22" s="2093"/>
      <c r="S22" s="2093"/>
      <c r="T22" s="2093"/>
      <c r="U22" s="2093"/>
      <c r="V22" s="2102"/>
      <c r="W22" s="2093"/>
      <c r="X22" s="2093"/>
      <c r="Y22" s="2102"/>
      <c r="Z22" s="2093"/>
      <c r="AA22" s="2093"/>
      <c r="AB22" s="2093"/>
      <c r="AC22" s="2093"/>
      <c r="AD22" s="2093"/>
      <c r="AE22" s="2093"/>
      <c r="AF22" s="2093"/>
      <c r="AG22" s="2093"/>
      <c r="AH22" s="2093"/>
      <c r="AI22" s="2093"/>
      <c r="AJ22" s="2093"/>
      <c r="AK22" s="2093"/>
      <c r="AL22" s="2100"/>
      <c r="AM22" s="2093"/>
      <c r="AN22" s="2093"/>
      <c r="AO22" s="2093"/>
      <c r="AP22" s="2093"/>
      <c r="AQ22" s="2094"/>
      <c r="AR22" s="2094"/>
      <c r="AS22" s="995"/>
      <c r="AT22" s="995"/>
      <c r="AU22" s="995"/>
    </row>
    <row r="23" customFormat="false" ht="14.1" hidden="false" customHeight="true" outlineLevel="0" collapsed="false">
      <c r="A23" s="558"/>
      <c r="B23" s="2091"/>
      <c r="C23" s="2091"/>
      <c r="D23" s="2091"/>
      <c r="E23" s="2091"/>
      <c r="F23" s="2091"/>
      <c r="G23" s="2093"/>
      <c r="H23" s="2093"/>
      <c r="I23" s="2093"/>
      <c r="J23" s="2093"/>
      <c r="K23" s="2103"/>
      <c r="L23" s="2093"/>
      <c r="M23" s="2093"/>
      <c r="N23" s="2093"/>
      <c r="O23" s="2093"/>
      <c r="P23" s="2093"/>
      <c r="Q23" s="2093"/>
      <c r="R23" s="2093"/>
      <c r="S23" s="2093"/>
      <c r="T23" s="2093"/>
      <c r="U23" s="2093"/>
      <c r="V23" s="2093"/>
      <c r="W23" s="2093"/>
      <c r="X23" s="2093"/>
      <c r="Y23" s="2102"/>
      <c r="Z23" s="2093"/>
      <c r="AA23" s="2093"/>
      <c r="AB23" s="2093"/>
      <c r="AC23" s="2093"/>
      <c r="AD23" s="2093"/>
      <c r="AE23" s="2093"/>
      <c r="AF23" s="2093"/>
      <c r="AG23" s="2093"/>
      <c r="AH23" s="2093"/>
      <c r="AI23" s="2093"/>
      <c r="AJ23" s="2093"/>
      <c r="AK23" s="2093"/>
      <c r="AL23" s="2100"/>
      <c r="AM23" s="2093"/>
      <c r="AN23" s="2093"/>
      <c r="AO23" s="2093"/>
      <c r="AP23" s="2093"/>
      <c r="AQ23" s="2094"/>
      <c r="AR23" s="2094"/>
      <c r="AS23" s="995"/>
      <c r="AT23" s="995"/>
      <c r="AU23" s="995"/>
    </row>
    <row r="24" customFormat="false" ht="14.1" hidden="false" customHeight="true" outlineLevel="0" collapsed="false">
      <c r="A24" s="558"/>
      <c r="B24" s="2091"/>
      <c r="C24" s="2091"/>
      <c r="D24" s="2091"/>
      <c r="E24" s="2091"/>
      <c r="F24" s="2091"/>
      <c r="G24" s="2093"/>
      <c r="H24" s="2093"/>
      <c r="I24" s="2093"/>
      <c r="J24" s="2093"/>
      <c r="K24" s="2099"/>
      <c r="L24" s="2093"/>
      <c r="M24" s="2093"/>
      <c r="N24" s="2093"/>
      <c r="O24" s="2093"/>
      <c r="P24" s="2093"/>
      <c r="Q24" s="2100"/>
      <c r="R24" s="2093"/>
      <c r="S24" s="2093"/>
      <c r="T24" s="2093"/>
      <c r="U24" s="2093"/>
      <c r="V24" s="2093"/>
      <c r="W24" s="2093"/>
      <c r="X24" s="2093"/>
      <c r="Y24" s="2093"/>
      <c r="Z24" s="2093"/>
      <c r="AA24" s="2093"/>
      <c r="AB24" s="2093"/>
      <c r="AC24" s="2093"/>
      <c r="AD24" s="2093"/>
      <c r="AE24" s="2093"/>
      <c r="AF24" s="2093"/>
      <c r="AG24" s="2093"/>
      <c r="AH24" s="2093"/>
      <c r="AI24" s="2093"/>
      <c r="AJ24" s="2093"/>
      <c r="AK24" s="2093"/>
      <c r="AL24" s="2100"/>
      <c r="AM24" s="2093"/>
      <c r="AN24" s="2093"/>
      <c r="AO24" s="2093"/>
      <c r="AP24" s="2093"/>
      <c r="AQ24" s="2094"/>
      <c r="AR24" s="2094"/>
      <c r="AS24" s="995"/>
      <c r="AT24" s="995"/>
      <c r="AU24" s="995"/>
    </row>
    <row r="25" customFormat="false" ht="14.1" hidden="false" customHeight="true" outlineLevel="0" collapsed="false">
      <c r="A25" s="558"/>
      <c r="B25" s="2091"/>
      <c r="C25" s="2091"/>
      <c r="D25" s="2091"/>
      <c r="E25" s="2091"/>
      <c r="F25" s="2091"/>
      <c r="G25" s="2093" t="s">
        <v>1093</v>
      </c>
      <c r="H25" s="2093"/>
      <c r="I25" s="2093"/>
      <c r="J25" s="2093"/>
      <c r="K25" s="2092"/>
      <c r="L25" s="2093"/>
      <c r="M25" s="2093"/>
      <c r="N25" s="2093"/>
      <c r="O25" s="2093"/>
      <c r="P25" s="2093"/>
      <c r="Q25" s="2093"/>
      <c r="R25" s="2093"/>
      <c r="S25" s="2093"/>
      <c r="T25" s="2093"/>
      <c r="U25" s="2093"/>
      <c r="V25" s="2102"/>
      <c r="W25" s="2093"/>
      <c r="X25" s="2093"/>
      <c r="Y25" s="2102"/>
      <c r="Z25" s="2093"/>
      <c r="AA25" s="2093"/>
      <c r="AB25" s="2093"/>
      <c r="AC25" s="2093"/>
      <c r="AD25" s="2093"/>
      <c r="AE25" s="2093"/>
      <c r="AF25" s="2093"/>
      <c r="AG25" s="2093"/>
      <c r="AH25" s="2093"/>
      <c r="AI25" s="2093"/>
      <c r="AJ25" s="2093"/>
      <c r="AK25" s="2093"/>
      <c r="AL25" s="2100"/>
      <c r="AM25" s="2093"/>
      <c r="AN25" s="2093"/>
      <c r="AO25" s="2093"/>
      <c r="AP25" s="2093"/>
      <c r="AQ25" s="2094"/>
      <c r="AR25" s="2094"/>
      <c r="AS25" s="995"/>
      <c r="AT25" s="995"/>
      <c r="AU25" s="995"/>
    </row>
    <row r="26" customFormat="false" ht="14.1" hidden="false" customHeight="true" outlineLevel="0" collapsed="false">
      <c r="A26" s="558"/>
      <c r="B26" s="2091"/>
      <c r="C26" s="2091"/>
      <c r="D26" s="2091"/>
      <c r="E26" s="2091"/>
      <c r="F26" s="2091"/>
      <c r="G26" s="2093" t="s">
        <v>1093</v>
      </c>
      <c r="H26" s="2093"/>
      <c r="I26" s="2093"/>
      <c r="J26" s="2093"/>
      <c r="K26" s="2103"/>
      <c r="L26" s="2093"/>
      <c r="M26" s="2093"/>
      <c r="N26" s="2093"/>
      <c r="O26" s="2093"/>
      <c r="P26" s="2093"/>
      <c r="Q26" s="2093"/>
      <c r="R26" s="2093"/>
      <c r="S26" s="2093"/>
      <c r="T26" s="2093"/>
      <c r="U26" s="2093"/>
      <c r="V26" s="2093"/>
      <c r="W26" s="2093"/>
      <c r="X26" s="2093"/>
      <c r="Y26" s="2102"/>
      <c r="Z26" s="2093"/>
      <c r="AA26" s="2093"/>
      <c r="AB26" s="2093"/>
      <c r="AC26" s="2093"/>
      <c r="AD26" s="2093"/>
      <c r="AE26" s="2093"/>
      <c r="AF26" s="2093"/>
      <c r="AG26" s="2093"/>
      <c r="AH26" s="2093"/>
      <c r="AI26" s="2093"/>
      <c r="AJ26" s="2093"/>
      <c r="AK26" s="2093"/>
      <c r="AL26" s="2100"/>
      <c r="AM26" s="2093"/>
      <c r="AN26" s="2093"/>
      <c r="AO26" s="2093"/>
      <c r="AP26" s="2093"/>
      <c r="AQ26" s="2094"/>
      <c r="AR26" s="2094"/>
      <c r="AS26" s="995"/>
      <c r="AT26" s="995"/>
      <c r="AU26" s="995"/>
    </row>
    <row r="27" customFormat="false" ht="14.1" hidden="false" customHeight="true" outlineLevel="0" collapsed="false">
      <c r="A27" s="558"/>
      <c r="B27" s="2091"/>
      <c r="C27" s="2091"/>
      <c r="D27" s="2091"/>
      <c r="E27" s="2091"/>
      <c r="F27" s="2091"/>
      <c r="G27" s="2093"/>
      <c r="H27" s="2093"/>
      <c r="I27" s="2093"/>
      <c r="J27" s="2093"/>
      <c r="K27" s="2099"/>
      <c r="L27" s="2093"/>
      <c r="M27" s="2093"/>
      <c r="N27" s="2093"/>
      <c r="O27" s="2093"/>
      <c r="P27" s="2093"/>
      <c r="Q27" s="2100"/>
      <c r="R27" s="2093"/>
      <c r="S27" s="2093"/>
      <c r="T27" s="2093"/>
      <c r="U27" s="2093"/>
      <c r="V27" s="2093"/>
      <c r="W27" s="2093"/>
      <c r="X27" s="2093"/>
      <c r="Y27" s="2093"/>
      <c r="Z27" s="2093"/>
      <c r="AA27" s="2093"/>
      <c r="AB27" s="2093"/>
      <c r="AC27" s="2093"/>
      <c r="AD27" s="2093"/>
      <c r="AE27" s="2093"/>
      <c r="AF27" s="2093"/>
      <c r="AG27" s="2093"/>
      <c r="AH27" s="2093"/>
      <c r="AI27" s="2093"/>
      <c r="AJ27" s="2093"/>
      <c r="AK27" s="2093"/>
      <c r="AL27" s="2100"/>
      <c r="AM27" s="2093"/>
      <c r="AN27" s="2093"/>
      <c r="AO27" s="2093"/>
      <c r="AP27" s="2093"/>
      <c r="AQ27" s="2094"/>
      <c r="AR27" s="2094"/>
      <c r="AS27" s="995"/>
      <c r="AT27" s="995"/>
      <c r="AU27" s="995"/>
    </row>
    <row r="28" customFormat="false" ht="14.1" hidden="false" customHeight="true" outlineLevel="0" collapsed="false">
      <c r="A28" s="558"/>
      <c r="B28" s="2091"/>
      <c r="C28" s="2091"/>
      <c r="D28" s="2091"/>
      <c r="E28" s="2091"/>
      <c r="F28" s="2091"/>
      <c r="G28" s="1800"/>
      <c r="H28" s="1800"/>
      <c r="I28" s="1800"/>
      <c r="J28" s="1800"/>
      <c r="K28" s="2092"/>
      <c r="L28" s="2093"/>
      <c r="M28" s="2093"/>
      <c r="N28" s="2093"/>
      <c r="O28" s="2093"/>
      <c r="P28" s="2093"/>
      <c r="Q28" s="2093"/>
      <c r="R28" s="2093"/>
      <c r="S28" s="2093"/>
      <c r="T28" s="2093"/>
      <c r="U28" s="2093"/>
      <c r="V28" s="2102"/>
      <c r="W28" s="2093"/>
      <c r="X28" s="2093"/>
      <c r="Y28" s="2102"/>
      <c r="Z28" s="2093"/>
      <c r="AA28" s="2093"/>
      <c r="AB28" s="2093"/>
      <c r="AC28" s="2093"/>
      <c r="AD28" s="2093"/>
      <c r="AE28" s="2093"/>
      <c r="AF28" s="2093"/>
      <c r="AG28" s="2093"/>
      <c r="AH28" s="2093"/>
      <c r="AI28" s="2093"/>
      <c r="AJ28" s="2093"/>
      <c r="AK28" s="2093"/>
      <c r="AL28" s="2100"/>
      <c r="AM28" s="2093"/>
      <c r="AN28" s="2093"/>
      <c r="AO28" s="2093"/>
      <c r="AP28" s="2093"/>
      <c r="AQ28" s="2094"/>
      <c r="AR28" s="2094"/>
      <c r="AS28" s="995"/>
      <c r="AT28" s="995"/>
      <c r="AU28" s="995"/>
    </row>
    <row r="29" customFormat="false" ht="14.1" hidden="false" customHeight="true" outlineLevel="0" collapsed="false">
      <c r="A29" s="558"/>
      <c r="B29" s="2091"/>
      <c r="C29" s="2091"/>
      <c r="D29" s="2091"/>
      <c r="E29" s="2091"/>
      <c r="F29" s="2091"/>
      <c r="G29" s="1800" t="s">
        <v>489</v>
      </c>
      <c r="H29" s="1800"/>
      <c r="I29" s="1800"/>
      <c r="J29" s="1800"/>
      <c r="K29" s="2103"/>
      <c r="L29" s="2093"/>
      <c r="M29" s="2093"/>
      <c r="N29" s="2093"/>
      <c r="O29" s="2093"/>
      <c r="P29" s="2093"/>
      <c r="Q29" s="2093"/>
      <c r="R29" s="2093"/>
      <c r="S29" s="2093"/>
      <c r="T29" s="2093"/>
      <c r="U29" s="2093"/>
      <c r="V29" s="2093"/>
      <c r="W29" s="2093"/>
      <c r="X29" s="2093"/>
      <c r="Y29" s="2102"/>
      <c r="Z29" s="2093"/>
      <c r="AA29" s="2093"/>
      <c r="AB29" s="2093"/>
      <c r="AC29" s="2093"/>
      <c r="AD29" s="2093"/>
      <c r="AE29" s="2093"/>
      <c r="AF29" s="2093"/>
      <c r="AG29" s="2093"/>
      <c r="AH29" s="2093"/>
      <c r="AI29" s="2093"/>
      <c r="AJ29" s="2093"/>
      <c r="AK29" s="2093"/>
      <c r="AL29" s="2100"/>
      <c r="AM29" s="2093"/>
      <c r="AN29" s="2093"/>
      <c r="AO29" s="2093"/>
      <c r="AP29" s="2093"/>
      <c r="AQ29" s="2094"/>
      <c r="AR29" s="2094"/>
      <c r="AS29" s="995"/>
      <c r="AT29" s="995"/>
      <c r="AU29" s="995"/>
    </row>
    <row r="30" customFormat="false" ht="14.1" hidden="false" customHeight="true" outlineLevel="0" collapsed="false">
      <c r="A30" s="558"/>
      <c r="B30" s="2091"/>
      <c r="C30" s="2091"/>
      <c r="D30" s="2091"/>
      <c r="E30" s="2091"/>
      <c r="F30" s="2091"/>
      <c r="G30" s="1800" t="s">
        <v>1092</v>
      </c>
      <c r="H30" s="1800"/>
      <c r="I30" s="1800"/>
      <c r="J30" s="1800"/>
      <c r="K30" s="2099"/>
      <c r="L30" s="2093"/>
      <c r="M30" s="2093"/>
      <c r="N30" s="2093"/>
      <c r="O30" s="2093"/>
      <c r="P30" s="2093"/>
      <c r="Q30" s="2100"/>
      <c r="R30" s="2093"/>
      <c r="S30" s="2093"/>
      <c r="T30" s="2093"/>
      <c r="U30" s="2093"/>
      <c r="V30" s="2093"/>
      <c r="W30" s="2093"/>
      <c r="X30" s="2093"/>
      <c r="Y30" s="2093"/>
      <c r="Z30" s="2093"/>
      <c r="AA30" s="2093"/>
      <c r="AB30" s="2093"/>
      <c r="AC30" s="2093"/>
      <c r="AD30" s="2093"/>
      <c r="AE30" s="2093"/>
      <c r="AF30" s="2093"/>
      <c r="AG30" s="2093"/>
      <c r="AH30" s="2093"/>
      <c r="AI30" s="2093"/>
      <c r="AJ30" s="2093"/>
      <c r="AK30" s="2093"/>
      <c r="AL30" s="2100"/>
      <c r="AM30" s="2093"/>
      <c r="AN30" s="2093"/>
      <c r="AO30" s="2093"/>
      <c r="AP30" s="2093"/>
      <c r="AQ30" s="2094"/>
      <c r="AR30" s="2094"/>
      <c r="AS30" s="995"/>
      <c r="AT30" s="995"/>
      <c r="AU30" s="995"/>
    </row>
    <row r="31" customFormat="false" ht="14.1" hidden="false" customHeight="true" outlineLevel="0" collapsed="false">
      <c r="A31" s="558"/>
      <c r="B31" s="2091"/>
      <c r="C31" s="2091"/>
      <c r="D31" s="2091"/>
      <c r="E31" s="2091"/>
      <c r="F31" s="2091"/>
      <c r="G31" s="1800" t="s">
        <v>1094</v>
      </c>
      <c r="H31" s="1800"/>
      <c r="I31" s="1800"/>
      <c r="J31" s="1800"/>
      <c r="K31" s="2092"/>
      <c r="L31" s="2093"/>
      <c r="M31" s="2093"/>
      <c r="N31" s="2093"/>
      <c r="O31" s="2093"/>
      <c r="P31" s="2093"/>
      <c r="Q31" s="2093"/>
      <c r="R31" s="2093"/>
      <c r="S31" s="2093"/>
      <c r="T31" s="2093"/>
      <c r="U31" s="2093"/>
      <c r="V31" s="2102"/>
      <c r="W31" s="2093"/>
      <c r="X31" s="2093"/>
      <c r="Y31" s="2102"/>
      <c r="Z31" s="2093"/>
      <c r="AA31" s="2093"/>
      <c r="AB31" s="2093"/>
      <c r="AC31" s="2093"/>
      <c r="AD31" s="2093"/>
      <c r="AE31" s="2093"/>
      <c r="AF31" s="2093"/>
      <c r="AG31" s="2093"/>
      <c r="AH31" s="2093"/>
      <c r="AI31" s="2093"/>
      <c r="AJ31" s="2093"/>
      <c r="AK31" s="2093"/>
      <c r="AL31" s="2100"/>
      <c r="AM31" s="2093"/>
      <c r="AN31" s="2093"/>
      <c r="AO31" s="2093"/>
      <c r="AP31" s="2093"/>
      <c r="AQ31" s="2094"/>
      <c r="AR31" s="2094"/>
      <c r="AS31" s="995"/>
      <c r="AT31" s="995"/>
      <c r="AU31" s="995"/>
    </row>
    <row r="32" customFormat="false" ht="14.1" hidden="false" customHeight="true" outlineLevel="0" collapsed="false">
      <c r="A32" s="558"/>
      <c r="B32" s="2104"/>
      <c r="C32" s="2104"/>
      <c r="D32" s="2104"/>
      <c r="E32" s="2104"/>
      <c r="F32" s="2104"/>
      <c r="G32" s="2105"/>
      <c r="H32" s="2105"/>
      <c r="I32" s="2105"/>
      <c r="J32" s="2105"/>
      <c r="K32" s="2106"/>
      <c r="L32" s="2107"/>
      <c r="M32" s="2107"/>
      <c r="N32" s="2107"/>
      <c r="O32" s="2107"/>
      <c r="P32" s="2107"/>
      <c r="Q32" s="2107"/>
      <c r="R32" s="2107"/>
      <c r="S32" s="2107"/>
      <c r="T32" s="2107"/>
      <c r="U32" s="2107"/>
      <c r="V32" s="2107"/>
      <c r="W32" s="2107"/>
      <c r="X32" s="2107"/>
      <c r="Y32" s="2108"/>
      <c r="Z32" s="2107"/>
      <c r="AA32" s="2107"/>
      <c r="AB32" s="2107"/>
      <c r="AC32" s="2107"/>
      <c r="AD32" s="2107"/>
      <c r="AE32" s="2107"/>
      <c r="AF32" s="2107"/>
      <c r="AG32" s="2107"/>
      <c r="AH32" s="2107"/>
      <c r="AI32" s="2107"/>
      <c r="AJ32" s="2107"/>
      <c r="AK32" s="2107"/>
      <c r="AL32" s="2109"/>
      <c r="AM32" s="2107"/>
      <c r="AN32" s="2107"/>
      <c r="AO32" s="2107"/>
      <c r="AP32" s="2107"/>
      <c r="AQ32" s="2110"/>
      <c r="AR32" s="2110"/>
      <c r="AS32" s="995"/>
      <c r="AT32" s="995"/>
      <c r="AU32" s="995"/>
    </row>
    <row r="33" customFormat="false" ht="12" hidden="false" customHeight="true" outlineLevel="0" collapsed="false">
      <c r="A33" s="558"/>
      <c r="B33" s="1000"/>
      <c r="C33" s="1000"/>
      <c r="D33" s="1000"/>
      <c r="E33" s="1000"/>
      <c r="F33" s="1000"/>
      <c r="G33" s="1000"/>
      <c r="H33" s="1000"/>
      <c r="I33" s="1000"/>
      <c r="J33" s="1000"/>
      <c r="K33" s="1000"/>
      <c r="L33" s="1000"/>
      <c r="M33" s="1000"/>
      <c r="N33" s="1000"/>
      <c r="O33" s="1000"/>
      <c r="P33" s="1000"/>
      <c r="Q33" s="2084"/>
      <c r="R33" s="1000"/>
      <c r="S33" s="1000"/>
      <c r="T33" s="1000"/>
      <c r="U33" s="1000"/>
      <c r="V33" s="1000"/>
      <c r="W33" s="1000"/>
      <c r="X33" s="1000"/>
      <c r="Y33" s="1000"/>
      <c r="Z33" s="1000"/>
      <c r="AA33" s="1000"/>
      <c r="AB33" s="1000"/>
      <c r="AC33" s="1000"/>
      <c r="AD33" s="1000"/>
      <c r="AE33" s="1000"/>
      <c r="AF33" s="1000"/>
      <c r="AG33" s="1000"/>
      <c r="AH33" s="1000"/>
      <c r="AI33" s="1000"/>
      <c r="AJ33" s="1000"/>
      <c r="AK33" s="1000"/>
      <c r="AL33" s="2084"/>
      <c r="AM33" s="1000"/>
      <c r="AN33" s="1000"/>
      <c r="AO33" s="1000"/>
      <c r="AP33" s="1000"/>
      <c r="AQ33" s="1000"/>
      <c r="AR33" s="1000"/>
      <c r="AS33" s="995"/>
      <c r="AT33" s="995"/>
      <c r="AU33" s="995"/>
    </row>
    <row r="34" customFormat="false" ht="14.1" hidden="false" customHeight="true" outlineLevel="0" collapsed="false">
      <c r="A34" s="558"/>
      <c r="B34" s="558"/>
      <c r="C34" s="1497" t="s">
        <v>1095</v>
      </c>
      <c r="D34" s="1497"/>
      <c r="E34" s="1497"/>
      <c r="F34" s="1008" t="s">
        <v>1096</v>
      </c>
      <c r="G34" s="1008"/>
      <c r="H34" s="1008"/>
      <c r="I34" s="1008"/>
      <c r="J34" s="1008"/>
      <c r="K34" s="1008"/>
      <c r="L34" s="1008"/>
      <c r="M34" s="1497" t="s">
        <v>1097</v>
      </c>
      <c r="N34" s="1497"/>
      <c r="O34" s="1497"/>
      <c r="P34" s="1497"/>
      <c r="Q34" s="1497"/>
      <c r="R34" s="1497"/>
      <c r="S34" s="1497"/>
      <c r="T34" s="1497"/>
      <c r="U34" s="1497"/>
      <c r="V34" s="1497"/>
      <c r="W34" s="1497"/>
      <c r="X34" s="1497"/>
      <c r="Y34" s="1497"/>
      <c r="Z34" s="1008" t="s">
        <v>1090</v>
      </c>
      <c r="AA34" s="1008"/>
      <c r="AB34" s="1008"/>
      <c r="AC34" s="1008"/>
      <c r="AD34" s="1008"/>
      <c r="AE34" s="1008"/>
      <c r="AF34" s="1008"/>
      <c r="AG34" s="1008"/>
      <c r="AH34" s="558"/>
      <c r="AI34" s="2111" t="s">
        <v>1098</v>
      </c>
      <c r="AJ34" s="2111"/>
      <c r="AK34" s="2111"/>
      <c r="AL34" s="2111"/>
      <c r="AM34" s="2111"/>
      <c r="AN34" s="2111"/>
      <c r="AO34" s="2111"/>
      <c r="AP34" s="2111"/>
      <c r="AQ34" s="2111"/>
      <c r="AR34" s="2111"/>
      <c r="AS34" s="2111"/>
      <c r="AT34" s="2111"/>
      <c r="AU34" s="2111"/>
      <c r="AV34" s="2111"/>
      <c r="AW34" s="2111"/>
    </row>
    <row r="35" customFormat="false" ht="12" hidden="false" customHeight="true" outlineLevel="0" collapsed="false">
      <c r="A35" s="558"/>
      <c r="B35" s="558"/>
      <c r="C35" s="2112" t="s">
        <v>268</v>
      </c>
      <c r="D35" s="2113" t="s">
        <v>1099</v>
      </c>
      <c r="E35" s="2114"/>
      <c r="F35" s="2112" t="s">
        <v>28</v>
      </c>
      <c r="G35" s="2115" t="s">
        <v>1100</v>
      </c>
      <c r="H35" s="2115"/>
      <c r="I35" s="2115"/>
      <c r="J35" s="2113" t="s">
        <v>29</v>
      </c>
      <c r="K35" s="2113" t="s">
        <v>1101</v>
      </c>
      <c r="L35" s="2114"/>
      <c r="M35" s="2116" t="s">
        <v>1102</v>
      </c>
      <c r="N35" s="2116"/>
      <c r="O35" s="2113"/>
      <c r="P35" s="2113" t="s">
        <v>1103</v>
      </c>
      <c r="Q35" s="2113"/>
      <c r="R35" s="2113" t="s">
        <v>1104</v>
      </c>
      <c r="S35" s="2113" t="s">
        <v>752</v>
      </c>
      <c r="T35" s="2115" t="s">
        <v>1105</v>
      </c>
      <c r="U35" s="2115"/>
      <c r="V35" s="2113"/>
      <c r="W35" s="2113" t="s">
        <v>1103</v>
      </c>
      <c r="X35" s="2113"/>
      <c r="Y35" s="2114" t="s">
        <v>1104</v>
      </c>
      <c r="Z35" s="2112" t="s">
        <v>1106</v>
      </c>
      <c r="AA35" s="2112"/>
      <c r="AB35" s="2117" t="s">
        <v>28</v>
      </c>
      <c r="AC35" s="2115"/>
      <c r="AD35" s="2115"/>
      <c r="AE35" s="2113" t="s">
        <v>29</v>
      </c>
      <c r="AF35" s="2114" t="s">
        <v>522</v>
      </c>
      <c r="AG35" s="2114"/>
      <c r="AH35" s="558"/>
      <c r="AI35" s="2111"/>
      <c r="AJ35" s="2111"/>
      <c r="AK35" s="2111"/>
      <c r="AL35" s="2111"/>
      <c r="AM35" s="2111"/>
      <c r="AN35" s="2111"/>
      <c r="AO35" s="2111"/>
      <c r="AP35" s="2111"/>
      <c r="AQ35" s="2111"/>
      <c r="AR35" s="2111"/>
      <c r="AS35" s="2111"/>
      <c r="AT35" s="2111"/>
      <c r="AU35" s="2111"/>
      <c r="AV35" s="2111"/>
      <c r="AW35" s="2111"/>
    </row>
    <row r="36" customFormat="false" ht="12" hidden="false" customHeight="true" outlineLevel="0" collapsed="false">
      <c r="A36" s="558"/>
      <c r="B36" s="558"/>
      <c r="C36" s="2118" t="s">
        <v>268</v>
      </c>
      <c r="D36" s="2119" t="s">
        <v>1107</v>
      </c>
      <c r="E36" s="2120"/>
      <c r="F36" s="2118" t="s">
        <v>28</v>
      </c>
      <c r="G36" s="2121"/>
      <c r="H36" s="2121"/>
      <c r="I36" s="2121"/>
      <c r="J36" s="2119" t="s">
        <v>29</v>
      </c>
      <c r="K36" s="2119" t="s">
        <v>1101</v>
      </c>
      <c r="L36" s="2120"/>
      <c r="M36" s="2122" t="s">
        <v>1102</v>
      </c>
      <c r="N36" s="2122"/>
      <c r="O36" s="2119"/>
      <c r="P36" s="2119" t="s">
        <v>1103</v>
      </c>
      <c r="Q36" s="2119"/>
      <c r="R36" s="2119" t="s">
        <v>1104</v>
      </c>
      <c r="S36" s="2119" t="s">
        <v>752</v>
      </c>
      <c r="T36" s="2121" t="s">
        <v>1105</v>
      </c>
      <c r="U36" s="2121"/>
      <c r="V36" s="2119"/>
      <c r="W36" s="2119" t="s">
        <v>1103</v>
      </c>
      <c r="X36" s="2119"/>
      <c r="Y36" s="2120" t="s">
        <v>1104</v>
      </c>
      <c r="Z36" s="2118" t="s">
        <v>1106</v>
      </c>
      <c r="AA36" s="2118"/>
      <c r="AB36" s="2123" t="s">
        <v>28</v>
      </c>
      <c r="AC36" s="2121"/>
      <c r="AD36" s="2121"/>
      <c r="AE36" s="2119" t="s">
        <v>29</v>
      </c>
      <c r="AF36" s="2120" t="s">
        <v>522</v>
      </c>
      <c r="AG36" s="2120"/>
      <c r="AH36" s="558"/>
      <c r="AI36" s="2111"/>
      <c r="AJ36" s="2111"/>
      <c r="AK36" s="2111"/>
      <c r="AL36" s="2111"/>
      <c r="AM36" s="2111"/>
      <c r="AN36" s="2111"/>
      <c r="AO36" s="2111"/>
      <c r="AP36" s="2111"/>
      <c r="AQ36" s="2111"/>
      <c r="AR36" s="2111"/>
      <c r="AS36" s="2111"/>
      <c r="AT36" s="2111"/>
      <c r="AU36" s="2111"/>
      <c r="AV36" s="2111"/>
      <c r="AW36" s="2111"/>
    </row>
    <row r="37" customFormat="false" ht="12" hidden="false" customHeight="true" outlineLevel="0" collapsed="false">
      <c r="A37" s="558"/>
      <c r="B37" s="558"/>
      <c r="C37" s="2118" t="s">
        <v>268</v>
      </c>
      <c r="D37" s="2119" t="s">
        <v>1108</v>
      </c>
      <c r="E37" s="2120"/>
      <c r="F37" s="2118" t="s">
        <v>28</v>
      </c>
      <c r="G37" s="2121"/>
      <c r="H37" s="2121"/>
      <c r="I37" s="2121"/>
      <c r="J37" s="2119" t="s">
        <v>29</v>
      </c>
      <c r="K37" s="2119" t="s">
        <v>1101</v>
      </c>
      <c r="L37" s="2120"/>
      <c r="M37" s="2122" t="s">
        <v>1102</v>
      </c>
      <c r="N37" s="2122"/>
      <c r="O37" s="2119"/>
      <c r="P37" s="2119" t="s">
        <v>1103</v>
      </c>
      <c r="Q37" s="2119"/>
      <c r="R37" s="2119" t="s">
        <v>1104</v>
      </c>
      <c r="S37" s="2119" t="s">
        <v>752</v>
      </c>
      <c r="T37" s="2121" t="s">
        <v>1105</v>
      </c>
      <c r="U37" s="2121"/>
      <c r="V37" s="2119"/>
      <c r="W37" s="2119" t="s">
        <v>1103</v>
      </c>
      <c r="X37" s="2119"/>
      <c r="Y37" s="2120" t="s">
        <v>1104</v>
      </c>
      <c r="Z37" s="2118" t="s">
        <v>1106</v>
      </c>
      <c r="AA37" s="2118"/>
      <c r="AB37" s="2123" t="s">
        <v>28</v>
      </c>
      <c r="AC37" s="2121"/>
      <c r="AD37" s="2121"/>
      <c r="AE37" s="2119" t="s">
        <v>29</v>
      </c>
      <c r="AF37" s="2120" t="s">
        <v>522</v>
      </c>
      <c r="AG37" s="2120"/>
      <c r="AH37" s="558"/>
      <c r="AI37" s="2111"/>
      <c r="AJ37" s="2111"/>
      <c r="AK37" s="2111"/>
      <c r="AL37" s="2111"/>
      <c r="AM37" s="2111"/>
      <c r="AN37" s="2111"/>
      <c r="AO37" s="2111"/>
      <c r="AP37" s="2111"/>
      <c r="AQ37" s="2111"/>
      <c r="AR37" s="2111"/>
      <c r="AS37" s="2111"/>
      <c r="AT37" s="2111"/>
      <c r="AU37" s="2111"/>
      <c r="AV37" s="2111"/>
      <c r="AW37" s="2111"/>
    </row>
    <row r="38" customFormat="false" ht="12" hidden="false" customHeight="true" outlineLevel="0" collapsed="false">
      <c r="A38" s="558"/>
      <c r="B38" s="558"/>
      <c r="C38" s="2118" t="s">
        <v>268</v>
      </c>
      <c r="D38" s="2119" t="s">
        <v>1109</v>
      </c>
      <c r="E38" s="2120"/>
      <c r="F38" s="2118" t="s">
        <v>28</v>
      </c>
      <c r="G38" s="2121"/>
      <c r="H38" s="2121"/>
      <c r="I38" s="2121"/>
      <c r="J38" s="2119" t="s">
        <v>29</v>
      </c>
      <c r="K38" s="2119" t="s">
        <v>1101</v>
      </c>
      <c r="L38" s="2120"/>
      <c r="M38" s="2122" t="s">
        <v>1102</v>
      </c>
      <c r="N38" s="2122"/>
      <c r="O38" s="2119"/>
      <c r="P38" s="2119" t="s">
        <v>1103</v>
      </c>
      <c r="Q38" s="2119"/>
      <c r="R38" s="2119" t="s">
        <v>1104</v>
      </c>
      <c r="S38" s="2119" t="s">
        <v>752</v>
      </c>
      <c r="T38" s="2121" t="s">
        <v>1105</v>
      </c>
      <c r="U38" s="2121"/>
      <c r="V38" s="2119"/>
      <c r="W38" s="2119" t="s">
        <v>1103</v>
      </c>
      <c r="X38" s="2119"/>
      <c r="Y38" s="2120" t="s">
        <v>1104</v>
      </c>
      <c r="Z38" s="2118" t="s">
        <v>1106</v>
      </c>
      <c r="AA38" s="2118"/>
      <c r="AB38" s="2123" t="s">
        <v>28</v>
      </c>
      <c r="AC38" s="2121"/>
      <c r="AD38" s="2121"/>
      <c r="AE38" s="2119" t="s">
        <v>29</v>
      </c>
      <c r="AF38" s="2120" t="s">
        <v>522</v>
      </c>
      <c r="AG38" s="2120"/>
      <c r="AH38" s="558"/>
      <c r="AI38" s="2111"/>
      <c r="AJ38" s="2111"/>
      <c r="AK38" s="2111"/>
      <c r="AL38" s="2111"/>
      <c r="AM38" s="2111"/>
      <c r="AN38" s="2111"/>
      <c r="AO38" s="2111"/>
      <c r="AP38" s="2111"/>
      <c r="AQ38" s="2111"/>
      <c r="AR38" s="2111"/>
      <c r="AS38" s="2111"/>
      <c r="AT38" s="2111"/>
      <c r="AU38" s="2111"/>
      <c r="AV38" s="2111"/>
      <c r="AW38" s="2111"/>
    </row>
    <row r="39" customFormat="false" ht="12" hidden="false" customHeight="true" outlineLevel="0" collapsed="false">
      <c r="A39" s="558"/>
      <c r="B39" s="558"/>
      <c r="C39" s="2118" t="s">
        <v>268</v>
      </c>
      <c r="D39" s="2119" t="s">
        <v>1110</v>
      </c>
      <c r="E39" s="2120"/>
      <c r="F39" s="2118" t="s">
        <v>28</v>
      </c>
      <c r="G39" s="2121"/>
      <c r="H39" s="2121"/>
      <c r="I39" s="2121"/>
      <c r="J39" s="2119" t="s">
        <v>29</v>
      </c>
      <c r="K39" s="2119" t="s">
        <v>1101</v>
      </c>
      <c r="L39" s="2120"/>
      <c r="M39" s="2122" t="s">
        <v>1102</v>
      </c>
      <c r="N39" s="2122"/>
      <c r="O39" s="2119"/>
      <c r="P39" s="2119" t="s">
        <v>1103</v>
      </c>
      <c r="Q39" s="2119"/>
      <c r="R39" s="2119" t="s">
        <v>1104</v>
      </c>
      <c r="S39" s="2119" t="s">
        <v>752</v>
      </c>
      <c r="T39" s="2121" t="s">
        <v>1105</v>
      </c>
      <c r="U39" s="2121"/>
      <c r="V39" s="2119"/>
      <c r="W39" s="2119" t="s">
        <v>1103</v>
      </c>
      <c r="X39" s="2119"/>
      <c r="Y39" s="2120" t="s">
        <v>1104</v>
      </c>
      <c r="Z39" s="2118" t="s">
        <v>1106</v>
      </c>
      <c r="AA39" s="2118"/>
      <c r="AB39" s="2123" t="s">
        <v>28</v>
      </c>
      <c r="AC39" s="2121"/>
      <c r="AD39" s="2121"/>
      <c r="AE39" s="2119" t="s">
        <v>29</v>
      </c>
      <c r="AF39" s="2120" t="s">
        <v>522</v>
      </c>
      <c r="AG39" s="2120"/>
      <c r="AH39" s="558"/>
      <c r="AI39" s="2111"/>
      <c r="AJ39" s="2111"/>
      <c r="AK39" s="2111"/>
      <c r="AL39" s="2111"/>
      <c r="AM39" s="2111"/>
      <c r="AN39" s="2111"/>
      <c r="AO39" s="2111"/>
      <c r="AP39" s="2111"/>
      <c r="AQ39" s="2111"/>
      <c r="AR39" s="2111"/>
      <c r="AS39" s="2111"/>
      <c r="AT39" s="2111"/>
      <c r="AU39" s="2111"/>
      <c r="AV39" s="2111"/>
      <c r="AW39" s="2111"/>
    </row>
    <row r="40" customFormat="false" ht="12" hidden="false" customHeight="true" outlineLevel="0" collapsed="false">
      <c r="A40" s="558"/>
      <c r="B40" s="558"/>
      <c r="C40" s="2118" t="s">
        <v>268</v>
      </c>
      <c r="D40" s="2119" t="s">
        <v>1111</v>
      </c>
      <c r="E40" s="2120"/>
      <c r="F40" s="2118" t="s">
        <v>28</v>
      </c>
      <c r="G40" s="2121"/>
      <c r="H40" s="2121"/>
      <c r="I40" s="2121"/>
      <c r="J40" s="2119" t="s">
        <v>29</v>
      </c>
      <c r="K40" s="2119" t="s">
        <v>1101</v>
      </c>
      <c r="L40" s="2120"/>
      <c r="M40" s="2122" t="s">
        <v>1102</v>
      </c>
      <c r="N40" s="2122"/>
      <c r="O40" s="2119"/>
      <c r="P40" s="2119" t="s">
        <v>1103</v>
      </c>
      <c r="Q40" s="2119"/>
      <c r="R40" s="2119" t="s">
        <v>1104</v>
      </c>
      <c r="S40" s="2119" t="s">
        <v>752</v>
      </c>
      <c r="T40" s="2121" t="s">
        <v>1105</v>
      </c>
      <c r="U40" s="2121"/>
      <c r="V40" s="2119"/>
      <c r="W40" s="2119" t="s">
        <v>1103</v>
      </c>
      <c r="X40" s="2119"/>
      <c r="Y40" s="2120" t="s">
        <v>1104</v>
      </c>
      <c r="Z40" s="2118" t="s">
        <v>1106</v>
      </c>
      <c r="AA40" s="2118"/>
      <c r="AB40" s="2123" t="s">
        <v>28</v>
      </c>
      <c r="AC40" s="2121"/>
      <c r="AD40" s="2121"/>
      <c r="AE40" s="2119" t="s">
        <v>29</v>
      </c>
      <c r="AF40" s="2120" t="s">
        <v>522</v>
      </c>
      <c r="AG40" s="2120"/>
      <c r="AH40" s="558"/>
      <c r="AI40" s="2111"/>
      <c r="AJ40" s="2111"/>
      <c r="AK40" s="2111"/>
      <c r="AL40" s="2111"/>
      <c r="AM40" s="2111"/>
      <c r="AN40" s="2111"/>
      <c r="AO40" s="2111"/>
      <c r="AP40" s="2111"/>
      <c r="AQ40" s="2111"/>
      <c r="AR40" s="2111"/>
      <c r="AS40" s="2111"/>
      <c r="AT40" s="2111"/>
      <c r="AU40" s="2111"/>
      <c r="AV40" s="2111"/>
      <c r="AW40" s="2111"/>
    </row>
    <row r="41" customFormat="false" ht="12" hidden="false" customHeight="true" outlineLevel="0" collapsed="false">
      <c r="A41" s="558"/>
      <c r="B41" s="558"/>
      <c r="C41" s="2124"/>
      <c r="D41" s="2125" t="s">
        <v>752</v>
      </c>
      <c r="E41" s="1493"/>
      <c r="F41" s="1493"/>
      <c r="G41" s="1493"/>
      <c r="H41" s="1493"/>
      <c r="I41" s="1493"/>
      <c r="J41" s="1493"/>
      <c r="K41" s="587"/>
      <c r="L41" s="2126"/>
      <c r="M41" s="587"/>
      <c r="N41" s="587"/>
      <c r="O41" s="587"/>
      <c r="P41" s="587"/>
      <c r="Q41" s="587"/>
      <c r="R41" s="587"/>
      <c r="S41" s="587"/>
      <c r="T41" s="587"/>
      <c r="U41" s="587"/>
      <c r="V41" s="2127"/>
      <c r="W41" s="587"/>
      <c r="X41" s="587"/>
      <c r="Y41" s="2127"/>
      <c r="Z41" s="2128"/>
      <c r="AA41" s="2127"/>
      <c r="AB41" s="2127"/>
      <c r="AC41" s="587"/>
      <c r="AD41" s="587"/>
      <c r="AE41" s="1493"/>
      <c r="AF41" s="1493"/>
      <c r="AG41" s="2129"/>
      <c r="AH41" s="558"/>
      <c r="AI41" s="2111"/>
      <c r="AJ41" s="2111"/>
      <c r="AK41" s="2111"/>
      <c r="AL41" s="2111"/>
      <c r="AM41" s="2111"/>
      <c r="AN41" s="2111"/>
      <c r="AO41" s="2111"/>
      <c r="AP41" s="2111"/>
      <c r="AQ41" s="2111"/>
      <c r="AR41" s="2111"/>
      <c r="AS41" s="2111"/>
      <c r="AT41" s="2111"/>
      <c r="AU41" s="2111"/>
      <c r="AV41" s="2111"/>
      <c r="AW41" s="2111"/>
    </row>
    <row r="42" customFormat="false" ht="6" hidden="false" customHeight="true" outlineLevel="0" collapsed="false">
      <c r="A42" s="558"/>
      <c r="B42" s="558"/>
      <c r="C42" s="558"/>
      <c r="E42" s="558"/>
      <c r="F42" s="558"/>
      <c r="G42" s="558"/>
      <c r="H42" s="558"/>
      <c r="I42" s="558"/>
      <c r="J42" s="558"/>
      <c r="K42" s="2130"/>
      <c r="L42" s="2130"/>
      <c r="M42" s="2130"/>
      <c r="N42" s="1462"/>
      <c r="O42" s="1462"/>
      <c r="P42" s="1462"/>
      <c r="Q42" s="1462"/>
      <c r="R42" s="1462"/>
      <c r="S42" s="1462"/>
      <c r="T42" s="1462"/>
      <c r="U42" s="1462"/>
      <c r="V42" s="558"/>
      <c r="W42" s="558"/>
      <c r="X42" s="558"/>
      <c r="Y42" s="2131"/>
      <c r="Z42" s="2131"/>
      <c r="AA42" s="2131"/>
      <c r="AB42" s="558"/>
      <c r="AC42" s="558"/>
      <c r="AD42" s="558"/>
      <c r="AE42" s="558"/>
      <c r="AF42" s="558"/>
      <c r="AG42" s="558"/>
      <c r="AH42" s="558"/>
      <c r="AI42" s="1464"/>
      <c r="AJ42" s="1526"/>
      <c r="AK42" s="1526"/>
      <c r="AL42" s="1524"/>
      <c r="AM42" s="1526"/>
      <c r="AN42" s="558"/>
      <c r="AO42" s="1526"/>
      <c r="AP42" s="558"/>
      <c r="AQ42" s="558"/>
      <c r="AR42" s="558"/>
    </row>
    <row r="43" customFormat="false" ht="12" hidden="false" customHeight="true" outlineLevel="0" collapsed="false">
      <c r="B43" s="558"/>
      <c r="C43" s="1464"/>
      <c r="D43" s="558" t="s">
        <v>1112</v>
      </c>
      <c r="E43" s="1464"/>
      <c r="F43" s="558"/>
      <c r="G43" s="558"/>
      <c r="H43" s="558"/>
      <c r="I43" s="558"/>
      <c r="J43" s="558"/>
      <c r="K43" s="1464"/>
      <c r="L43" s="1464"/>
      <c r="M43" s="1464"/>
      <c r="N43" s="1464"/>
      <c r="O43" s="1464"/>
      <c r="P43" s="1464"/>
      <c r="Q43" s="1464"/>
      <c r="R43" s="1464"/>
      <c r="S43" s="1464"/>
      <c r="T43" s="1464"/>
      <c r="U43" s="1464"/>
      <c r="V43" s="2132"/>
      <c r="W43" s="1464"/>
      <c r="X43" s="1464"/>
      <c r="Y43" s="2132"/>
      <c r="Z43" s="1464"/>
      <c r="AA43" s="1464"/>
      <c r="AB43" s="558"/>
      <c r="AC43" s="558"/>
      <c r="AD43" s="558"/>
      <c r="AE43" s="558"/>
      <c r="AF43" s="558"/>
      <c r="AG43" s="558"/>
      <c r="AH43" s="558"/>
      <c r="AI43" s="1464"/>
      <c r="AJ43" s="1526"/>
      <c r="AK43" s="1526"/>
      <c r="AL43" s="1524"/>
      <c r="AM43" s="1526"/>
      <c r="AN43" s="558"/>
      <c r="AO43" s="1526"/>
      <c r="AP43" s="558"/>
      <c r="AQ43" s="558"/>
      <c r="AR43" s="558"/>
    </row>
    <row r="44" customFormat="false" ht="12.95" hidden="false" customHeight="true" outlineLevel="0" collapsed="false">
      <c r="A44" s="558"/>
      <c r="B44" s="558"/>
      <c r="C44" s="558"/>
      <c r="D44" s="2133"/>
      <c r="E44" s="558"/>
      <c r="F44" s="558"/>
      <c r="G44" s="558"/>
      <c r="H44" s="558"/>
      <c r="I44" s="558"/>
      <c r="J44" s="558"/>
      <c r="K44" s="558"/>
      <c r="L44" s="558"/>
      <c r="M44" s="558"/>
      <c r="N44" s="558"/>
      <c r="O44" s="558"/>
      <c r="P44" s="558"/>
      <c r="Q44" s="1524"/>
      <c r="R44" s="558"/>
      <c r="S44" s="558"/>
      <c r="T44" s="558"/>
      <c r="U44" s="558"/>
      <c r="V44" s="558"/>
      <c r="W44" s="558"/>
      <c r="X44" s="558"/>
      <c r="Y44" s="558"/>
      <c r="Z44" s="558"/>
      <c r="AA44" s="558"/>
      <c r="AB44" s="558"/>
      <c r="AC44" s="558"/>
      <c r="AD44" s="558"/>
      <c r="AE44" s="558"/>
      <c r="AF44" s="558"/>
      <c r="AG44" s="558"/>
      <c r="AH44" s="558"/>
      <c r="AI44" s="558"/>
      <c r="AJ44" s="558"/>
      <c r="AK44" s="558"/>
      <c r="AL44" s="1524"/>
      <c r="AM44" s="558"/>
      <c r="AN44" s="558"/>
      <c r="AO44" s="558"/>
      <c r="AP44" s="558"/>
      <c r="AQ44" s="558"/>
      <c r="AR44" s="558"/>
    </row>
  </sheetData>
  <mergeCells count="131">
    <mergeCell ref="B1:AU1"/>
    <mergeCell ref="AY1:BB1"/>
    <mergeCell ref="AF2:AK2"/>
    <mergeCell ref="AL2:AM2"/>
    <mergeCell ref="AN2:AQ2"/>
    <mergeCell ref="B4:F5"/>
    <mergeCell ref="G4:J5"/>
    <mergeCell ref="AQ4:AR5"/>
    <mergeCell ref="B6:F6"/>
    <mergeCell ref="G6:J6"/>
    <mergeCell ref="AQ6:AR6"/>
    <mergeCell ref="B7:F7"/>
    <mergeCell ref="G7:J7"/>
    <mergeCell ref="AQ7:AR7"/>
    <mergeCell ref="B8:F8"/>
    <mergeCell ref="G8:J8"/>
    <mergeCell ref="AQ8:AR8"/>
    <mergeCell ref="B9:F9"/>
    <mergeCell ref="G9:J9"/>
    <mergeCell ref="AQ9:AR9"/>
    <mergeCell ref="B10:F10"/>
    <mergeCell ref="G10:J10"/>
    <mergeCell ref="AQ10:AR10"/>
    <mergeCell ref="B11:F11"/>
    <mergeCell ref="G11:J11"/>
    <mergeCell ref="AQ11:AR11"/>
    <mergeCell ref="B12:F12"/>
    <mergeCell ref="G12:J12"/>
    <mergeCell ref="AQ12:AR12"/>
    <mergeCell ref="B13:F13"/>
    <mergeCell ref="G13:J13"/>
    <mergeCell ref="AQ13:AR13"/>
    <mergeCell ref="B14:F14"/>
    <mergeCell ref="G14:J14"/>
    <mergeCell ref="AQ14:AR14"/>
    <mergeCell ref="B15:F15"/>
    <mergeCell ref="G15:J15"/>
    <mergeCell ref="AQ15:AR15"/>
    <mergeCell ref="B16:F16"/>
    <mergeCell ref="G16:J16"/>
    <mergeCell ref="AQ16:AR16"/>
    <mergeCell ref="B17:F17"/>
    <mergeCell ref="G17:J17"/>
    <mergeCell ref="AQ17:AR17"/>
    <mergeCell ref="B18:F18"/>
    <mergeCell ref="G18:J18"/>
    <mergeCell ref="AQ18:AR18"/>
    <mergeCell ref="B19:F19"/>
    <mergeCell ref="G19:J19"/>
    <mergeCell ref="AQ19:AR19"/>
    <mergeCell ref="B20:F20"/>
    <mergeCell ref="G20:J20"/>
    <mergeCell ref="AQ20:AR20"/>
    <mergeCell ref="B21:F21"/>
    <mergeCell ref="G21:J21"/>
    <mergeCell ref="AQ21:AR21"/>
    <mergeCell ref="B22:F22"/>
    <mergeCell ref="G22:J22"/>
    <mergeCell ref="AQ22:AR22"/>
    <mergeCell ref="B23:F23"/>
    <mergeCell ref="G23:J23"/>
    <mergeCell ref="AQ23:AR23"/>
    <mergeCell ref="B24:F24"/>
    <mergeCell ref="G24:J24"/>
    <mergeCell ref="AQ24:AR24"/>
    <mergeCell ref="B25:F25"/>
    <mergeCell ref="G25:J25"/>
    <mergeCell ref="AQ25:AR25"/>
    <mergeCell ref="B26:F26"/>
    <mergeCell ref="G26:J26"/>
    <mergeCell ref="AQ26:AR26"/>
    <mergeCell ref="B27:F27"/>
    <mergeCell ref="G27:J27"/>
    <mergeCell ref="AQ27:AR27"/>
    <mergeCell ref="B28:F28"/>
    <mergeCell ref="G28:J28"/>
    <mergeCell ref="AQ28:AR28"/>
    <mergeCell ref="B29:F29"/>
    <mergeCell ref="G29:J29"/>
    <mergeCell ref="AQ29:AR29"/>
    <mergeCell ref="B30:F30"/>
    <mergeCell ref="G30:J30"/>
    <mergeCell ref="AQ30:AR30"/>
    <mergeCell ref="B31:F31"/>
    <mergeCell ref="G31:J31"/>
    <mergeCell ref="AQ31:AR31"/>
    <mergeCell ref="B32:F32"/>
    <mergeCell ref="G32:J32"/>
    <mergeCell ref="AQ32:AR32"/>
    <mergeCell ref="C34:E34"/>
    <mergeCell ref="F34:L34"/>
    <mergeCell ref="M34:Y34"/>
    <mergeCell ref="Z34:AG34"/>
    <mergeCell ref="AI34:AW41"/>
    <mergeCell ref="G35:I35"/>
    <mergeCell ref="M35:N35"/>
    <mergeCell ref="T35:U35"/>
    <mergeCell ref="Z35:AA35"/>
    <mergeCell ref="AC35:AD35"/>
    <mergeCell ref="AF35:AG35"/>
    <mergeCell ref="G36:I36"/>
    <mergeCell ref="M36:N36"/>
    <mergeCell ref="T36:U36"/>
    <mergeCell ref="Z36:AA36"/>
    <mergeCell ref="AC36:AD36"/>
    <mergeCell ref="AF36:AG36"/>
    <mergeCell ref="G37:I37"/>
    <mergeCell ref="M37:N37"/>
    <mergeCell ref="T37:U37"/>
    <mergeCell ref="Z37:AA37"/>
    <mergeCell ref="AC37:AD37"/>
    <mergeCell ref="AF37:AG37"/>
    <mergeCell ref="G38:I38"/>
    <mergeCell ref="M38:N38"/>
    <mergeCell ref="T38:U38"/>
    <mergeCell ref="Z38:AA38"/>
    <mergeCell ref="AC38:AD38"/>
    <mergeCell ref="AF38:AG38"/>
    <mergeCell ref="G39:I39"/>
    <mergeCell ref="M39:N39"/>
    <mergeCell ref="T39:U39"/>
    <mergeCell ref="Z39:AA39"/>
    <mergeCell ref="AC39:AD39"/>
    <mergeCell ref="AF39:AG39"/>
    <mergeCell ref="G40:I40"/>
    <mergeCell ref="M40:N40"/>
    <mergeCell ref="T40:U40"/>
    <mergeCell ref="Z40:AA40"/>
    <mergeCell ref="AC40:AD40"/>
    <mergeCell ref="AF40:AG40"/>
    <mergeCell ref="Y42:AA42"/>
  </mergeCells>
  <dataValidations count="1">
    <dataValidation allowBlank="true" operator="between" showDropDown="false" showErrorMessage="true" showInputMessage="true" sqref="AL2:AM2" type="list">
      <formula1>"6,7,8,9,10,11,12,1,2,3"</formula1>
      <formula2>0</formula2>
    </dataValidation>
  </dataValidations>
  <hyperlinks>
    <hyperlink ref="AY1" location="'目次（保）'!A1" display="目次に戻る"/>
  </hyperlinks>
  <printOptions headings="false" gridLines="false" gridLinesSet="true" horizontalCentered="true" verticalCentered="false"/>
  <pageMargins left="0.409722222222222" right="0.379861111111111" top="0.629861111111111" bottom="0.275694444444444" header="0.511805555555555" footer="0.511805555555555"/>
  <pageSetup paperSize="9" scale="99"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tabColor rgb="FFFFCCFF"/>
    <pageSetUpPr fitToPage="false"/>
  </sheetPr>
  <dimension ref="A1:BO6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P3" activeCellId="0" sqref="AP3"/>
    </sheetView>
  </sheetViews>
  <sheetFormatPr defaultRowHeight="12" zeroHeight="false" outlineLevelRow="0" outlineLevelCol="0"/>
  <cols>
    <col collapsed="false" customWidth="true" hidden="false" outlineLevel="0" max="1" min="1" style="495" width="1.5"/>
    <col collapsed="false" customWidth="true" hidden="false" outlineLevel="0" max="12" min="2" style="495" width="2.37"/>
    <col collapsed="false" customWidth="true" hidden="false" outlineLevel="0" max="13" min="13" style="993" width="2.37"/>
    <col collapsed="false" customWidth="true" hidden="false" outlineLevel="0" max="26" min="14" style="495" width="2.37"/>
    <col collapsed="false" customWidth="true" hidden="false" outlineLevel="0" max="27" min="27" style="495" width="5.75"/>
    <col collapsed="false" customWidth="true" hidden="false" outlineLevel="0" max="102" min="28" style="495" width="2.37"/>
    <col collapsed="false" customWidth="true" hidden="false" outlineLevel="0" max="1025" min="103" style="495" width="8"/>
  </cols>
  <sheetData>
    <row r="1" customFormat="false" ht="14.1" hidden="false" customHeight="true" outlineLevel="0" collapsed="false">
      <c r="B1" s="496" t="s">
        <v>1113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7" t="s">
        <v>231</v>
      </c>
      <c r="AP1" s="497"/>
      <c r="AQ1" s="497"/>
      <c r="AR1" s="497"/>
    </row>
    <row r="2" customFormat="false" ht="5.1" hidden="false" customHeight="true" outlineLevel="0" collapsed="false">
      <c r="B2" s="551"/>
      <c r="C2" s="551"/>
      <c r="D2" s="551"/>
      <c r="E2" s="551"/>
      <c r="F2" s="551"/>
      <c r="G2" s="551"/>
      <c r="H2" s="551"/>
      <c r="I2" s="551"/>
      <c r="J2" s="551"/>
      <c r="K2" s="551"/>
      <c r="L2" s="551"/>
      <c r="M2" s="2044"/>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01"/>
    </row>
    <row r="3" customFormat="false" ht="14.1" hidden="false" customHeight="true" outlineLevel="0" collapsed="false">
      <c r="B3" s="1786" t="s">
        <v>898</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456" t="s">
        <v>233</v>
      </c>
      <c r="AC3" s="1456"/>
      <c r="AD3" s="1456"/>
      <c r="AE3" s="1456"/>
      <c r="AF3" s="1456"/>
      <c r="AG3" s="1456"/>
      <c r="AH3" s="1456"/>
      <c r="AI3" s="1456"/>
      <c r="AJ3" s="1456"/>
      <c r="AK3" s="1456"/>
      <c r="AL3" s="1456"/>
      <c r="AM3" s="1456"/>
      <c r="AN3" s="517"/>
      <c r="AO3" s="1461"/>
      <c r="AP3" s="1842"/>
    </row>
    <row r="4" customFormat="false" ht="14.1" hidden="false" customHeight="true" outlineLevel="0" collapsed="false">
      <c r="B4" s="2134" t="s">
        <v>1114</v>
      </c>
      <c r="C4" s="2134"/>
      <c r="D4" s="2134"/>
      <c r="E4" s="2134"/>
      <c r="F4" s="2134"/>
      <c r="G4" s="2134"/>
      <c r="H4" s="2134"/>
      <c r="I4" s="2134"/>
      <c r="J4" s="2134"/>
      <c r="K4" s="2134"/>
      <c r="L4" s="2134"/>
      <c r="M4" s="2134"/>
      <c r="N4" s="2134"/>
      <c r="O4" s="2134"/>
      <c r="P4" s="2134"/>
      <c r="Q4" s="2134"/>
      <c r="R4" s="2134"/>
      <c r="S4" s="2134"/>
      <c r="T4" s="2134"/>
      <c r="U4" s="2134"/>
      <c r="V4" s="2134"/>
      <c r="W4" s="2134"/>
      <c r="X4" s="2134"/>
      <c r="Y4" s="2134"/>
      <c r="Z4" s="2134"/>
      <c r="AA4" s="2134"/>
      <c r="AB4" s="2134"/>
      <c r="AC4" s="2134"/>
      <c r="AD4" s="2134"/>
      <c r="AE4" s="2134"/>
      <c r="AF4" s="2134"/>
      <c r="AG4" s="2134"/>
      <c r="AH4" s="2134"/>
      <c r="AI4" s="2134"/>
      <c r="AJ4" s="2134"/>
      <c r="AK4" s="2134"/>
      <c r="AL4" s="2134"/>
      <c r="AM4" s="2134"/>
      <c r="AN4" s="519"/>
      <c r="AO4" s="1461"/>
      <c r="AP4" s="1842"/>
    </row>
    <row r="5" customFormat="false" ht="14.1" hidden="false" customHeight="true" outlineLevel="0" collapsed="false">
      <c r="B5" s="519"/>
      <c r="C5" s="1517" t="s">
        <v>1115</v>
      </c>
      <c r="D5" s="558"/>
      <c r="E5" s="558"/>
      <c r="F5" s="558"/>
      <c r="G5" s="558"/>
      <c r="H5" s="558"/>
      <c r="I5" s="558"/>
      <c r="J5" s="558"/>
      <c r="K5" s="558"/>
      <c r="L5" s="558"/>
      <c r="M5" s="2135"/>
      <c r="N5" s="558"/>
      <c r="O5" s="558"/>
      <c r="P5" s="558"/>
      <c r="Q5" s="558"/>
      <c r="R5" s="558"/>
      <c r="S5" s="558"/>
      <c r="T5" s="558"/>
      <c r="U5" s="558"/>
      <c r="V5" s="558"/>
      <c r="W5" s="558"/>
      <c r="X5" s="558"/>
      <c r="Y5" s="558"/>
      <c r="Z5" s="558"/>
      <c r="AA5" s="1556"/>
      <c r="AB5" s="501"/>
      <c r="AD5" s="1461"/>
      <c r="AE5" s="1461"/>
      <c r="AF5" s="1461"/>
      <c r="AG5" s="1461"/>
      <c r="AH5" s="1461"/>
      <c r="AI5" s="1461"/>
      <c r="AJ5" s="1461"/>
      <c r="AK5" s="1461"/>
      <c r="AL5" s="1461"/>
      <c r="AM5" s="518"/>
      <c r="AN5" s="517"/>
      <c r="AO5" s="1461"/>
      <c r="AP5" s="1842"/>
    </row>
    <row r="6" s="495" customFormat="true" ht="14.1" hidden="false" customHeight="true" outlineLevel="0" collapsed="false">
      <c r="B6" s="517"/>
      <c r="C6" s="598" t="s">
        <v>1116</v>
      </c>
      <c r="S6" s="1472"/>
      <c r="T6" s="1472"/>
      <c r="U6" s="1472"/>
      <c r="V6" s="1472"/>
      <c r="W6" s="1461"/>
      <c r="X6" s="1461"/>
      <c r="Y6" s="1461"/>
      <c r="Z6" s="1461"/>
      <c r="AA6" s="2052"/>
      <c r="AB6" s="1461"/>
      <c r="AC6" s="1461"/>
      <c r="AD6" s="1461"/>
      <c r="AE6" s="1461"/>
      <c r="AF6" s="1461"/>
      <c r="AG6" s="1461"/>
      <c r="AH6" s="1461"/>
      <c r="AI6" s="1461"/>
      <c r="AJ6" s="1461"/>
      <c r="AK6" s="1461"/>
      <c r="AL6" s="1461"/>
      <c r="AM6" s="518"/>
      <c r="AN6" s="517"/>
      <c r="AO6" s="1461"/>
      <c r="AP6" s="1842"/>
    </row>
    <row r="7" customFormat="false" ht="14.1" hidden="false" customHeight="true" outlineLevel="0" collapsed="false">
      <c r="A7" s="558"/>
      <c r="B7" s="519" t="s">
        <v>1117</v>
      </c>
      <c r="D7" s="558"/>
      <c r="E7" s="558"/>
      <c r="F7" s="558"/>
      <c r="G7" s="558"/>
      <c r="H7" s="558"/>
      <c r="I7" s="558"/>
      <c r="J7" s="558"/>
      <c r="K7" s="558"/>
      <c r="L7" s="558"/>
      <c r="M7" s="2135"/>
      <c r="N7" s="558"/>
      <c r="O7" s="558"/>
      <c r="P7" s="558"/>
      <c r="Q7" s="558"/>
      <c r="R7" s="558"/>
      <c r="S7" s="558"/>
      <c r="T7" s="558"/>
      <c r="U7" s="558"/>
      <c r="V7" s="558"/>
      <c r="W7" s="558"/>
      <c r="X7" s="558"/>
      <c r="Y7" s="558"/>
      <c r="Z7" s="558"/>
      <c r="AA7" s="1547"/>
      <c r="AB7" s="539"/>
      <c r="AC7" s="558"/>
      <c r="AD7" s="558"/>
      <c r="AE7" s="558"/>
      <c r="AF7" s="558"/>
      <c r="AG7" s="558"/>
      <c r="AH7" s="558"/>
      <c r="AI7" s="558"/>
      <c r="AJ7" s="558"/>
      <c r="AK7" s="558"/>
      <c r="AL7" s="558"/>
      <c r="AM7" s="506"/>
      <c r="AN7" s="519"/>
      <c r="AO7" s="506"/>
    </row>
    <row r="8" customFormat="false" ht="14.1" hidden="false" customHeight="true" outlineLevel="0" collapsed="false">
      <c r="A8" s="558"/>
      <c r="B8" s="519"/>
      <c r="C8" s="558" t="s">
        <v>1118</v>
      </c>
      <c r="D8" s="558"/>
      <c r="E8" s="558"/>
      <c r="F8" s="558"/>
      <c r="G8" s="558"/>
      <c r="H8" s="558"/>
      <c r="I8" s="558"/>
      <c r="J8" s="558"/>
      <c r="K8" s="558"/>
      <c r="L8" s="558"/>
      <c r="M8" s="2135"/>
      <c r="N8" s="558"/>
      <c r="O8" s="558"/>
      <c r="P8" s="558"/>
      <c r="Q8" s="558"/>
      <c r="R8" s="558"/>
      <c r="S8" s="558"/>
      <c r="T8" s="558"/>
      <c r="U8" s="558"/>
      <c r="V8" s="558"/>
      <c r="Y8" s="558"/>
      <c r="AB8" s="1935"/>
      <c r="AC8" s="1493"/>
      <c r="AD8" s="1493"/>
      <c r="AE8" s="1493"/>
      <c r="AF8" s="558"/>
      <c r="AG8" s="558"/>
      <c r="AH8" s="558"/>
      <c r="AI8" s="558"/>
      <c r="AJ8" s="558"/>
      <c r="AK8" s="558"/>
      <c r="AL8" s="558"/>
      <c r="AM8" s="506"/>
      <c r="AN8" s="519"/>
      <c r="AO8" s="506" t="s">
        <v>1119</v>
      </c>
    </row>
    <row r="9" customFormat="false" ht="14.1" hidden="false" customHeight="true" outlineLevel="0" collapsed="false">
      <c r="A9" s="558"/>
      <c r="B9" s="519"/>
      <c r="C9" s="1035" t="s">
        <v>545</v>
      </c>
      <c r="D9" s="1035"/>
      <c r="E9" s="1035"/>
      <c r="F9" s="2136" t="s">
        <v>1120</v>
      </c>
      <c r="G9" s="2136"/>
      <c r="H9" s="2136"/>
      <c r="I9" s="2136"/>
      <c r="J9" s="2136"/>
      <c r="K9" s="1035" t="s">
        <v>1068</v>
      </c>
      <c r="L9" s="1035"/>
      <c r="M9" s="1035"/>
      <c r="N9" s="2137" t="s">
        <v>1121</v>
      </c>
      <c r="O9" s="2137"/>
      <c r="P9" s="2137"/>
      <c r="Q9" s="2137"/>
      <c r="R9" s="1035" t="s">
        <v>1122</v>
      </c>
      <c r="S9" s="1035"/>
      <c r="T9" s="1035"/>
      <c r="U9" s="1035"/>
      <c r="V9" s="1035"/>
      <c r="W9" s="1035"/>
      <c r="X9" s="1035"/>
      <c r="Y9" s="1035"/>
      <c r="Z9" s="1035"/>
      <c r="AA9" s="2138" t="s">
        <v>1123</v>
      </c>
      <c r="AB9" s="2138"/>
      <c r="AC9" s="2138"/>
      <c r="AD9" s="2138"/>
      <c r="AE9" s="2138"/>
      <c r="AF9" s="2138"/>
      <c r="AG9" s="2138"/>
      <c r="AH9" s="1035" t="s">
        <v>1124</v>
      </c>
      <c r="AI9" s="1035"/>
      <c r="AJ9" s="1035"/>
      <c r="AK9" s="1035"/>
      <c r="AL9" s="1035"/>
      <c r="AM9" s="501"/>
      <c r="AN9" s="500"/>
      <c r="AO9" s="1556"/>
      <c r="AP9" s="2139" t="s">
        <v>481</v>
      </c>
      <c r="AQ9" s="2139"/>
      <c r="AR9" s="2139"/>
      <c r="AS9" s="2139"/>
      <c r="AT9" s="2139"/>
      <c r="AU9" s="2139"/>
      <c r="AV9" s="2139"/>
      <c r="AW9" s="1933" t="s">
        <v>1125</v>
      </c>
      <c r="AX9" s="1933"/>
      <c r="AY9" s="1933"/>
      <c r="AZ9" s="1933"/>
      <c r="BA9" s="1933"/>
      <c r="BB9" s="1933"/>
      <c r="BC9" s="1933"/>
      <c r="BD9" s="1933"/>
      <c r="BE9" s="1933"/>
      <c r="BF9" s="1933"/>
      <c r="BG9" s="1933"/>
      <c r="BH9" s="1933"/>
      <c r="BI9" s="1933"/>
      <c r="BJ9" s="1933"/>
    </row>
    <row r="10" customFormat="false" ht="14.1" hidden="false" customHeight="true" outlineLevel="0" collapsed="false">
      <c r="A10" s="558"/>
      <c r="B10" s="519"/>
      <c r="C10" s="1035"/>
      <c r="D10" s="1035"/>
      <c r="E10" s="1035"/>
      <c r="F10" s="2136"/>
      <c r="G10" s="2136"/>
      <c r="H10" s="2136"/>
      <c r="I10" s="2136"/>
      <c r="J10" s="2136"/>
      <c r="K10" s="1035"/>
      <c r="L10" s="1035"/>
      <c r="M10" s="1035"/>
      <c r="N10" s="2137"/>
      <c r="O10" s="2137"/>
      <c r="P10" s="2137"/>
      <c r="Q10" s="2137"/>
      <c r="R10" s="1035"/>
      <c r="S10" s="1035"/>
      <c r="T10" s="1035"/>
      <c r="U10" s="1035"/>
      <c r="V10" s="1035"/>
      <c r="W10" s="1035"/>
      <c r="X10" s="1035"/>
      <c r="Y10" s="1035"/>
      <c r="Z10" s="1035"/>
      <c r="AA10" s="2140" t="s">
        <v>939</v>
      </c>
      <c r="AB10" s="2140"/>
      <c r="AC10" s="2141" t="s">
        <v>1120</v>
      </c>
      <c r="AD10" s="2141"/>
      <c r="AE10" s="2141"/>
      <c r="AF10" s="2141"/>
      <c r="AG10" s="2141"/>
      <c r="AH10" s="1035"/>
      <c r="AI10" s="1035"/>
      <c r="AJ10" s="1035"/>
      <c r="AK10" s="1035"/>
      <c r="AL10" s="1035"/>
      <c r="AM10" s="501"/>
      <c r="AN10" s="500"/>
      <c r="AO10" s="1556"/>
      <c r="AP10" s="2142" t="s">
        <v>1126</v>
      </c>
      <c r="AQ10" s="2142"/>
      <c r="AR10" s="2142"/>
      <c r="AS10" s="2142"/>
      <c r="AT10" s="2142"/>
      <c r="AU10" s="2143"/>
      <c r="AV10" s="2144" t="s">
        <v>482</v>
      </c>
      <c r="AW10" s="2145" t="s">
        <v>1127</v>
      </c>
      <c r="AX10" s="2145"/>
      <c r="AY10" s="2145"/>
      <c r="AZ10" s="2145"/>
      <c r="BA10" s="2145"/>
      <c r="BB10" s="2145"/>
      <c r="BC10" s="2145"/>
      <c r="BD10" s="2145"/>
      <c r="BE10" s="2145"/>
      <c r="BF10" s="2145"/>
      <c r="BG10" s="2145"/>
      <c r="BH10" s="2145"/>
      <c r="BI10" s="2145"/>
      <c r="BJ10" s="2145"/>
    </row>
    <row r="11" customFormat="false" ht="14.1" hidden="false" customHeight="true" outlineLevel="0" collapsed="false">
      <c r="A11" s="558"/>
      <c r="B11" s="519"/>
      <c r="C11" s="2136"/>
      <c r="D11" s="2136"/>
      <c r="E11" s="2136"/>
      <c r="F11" s="1035"/>
      <c r="G11" s="1035"/>
      <c r="H11" s="1035"/>
      <c r="I11" s="1035"/>
      <c r="J11" s="1035"/>
      <c r="K11" s="2136"/>
      <c r="L11" s="2136"/>
      <c r="M11" s="2136"/>
      <c r="N11" s="2136"/>
      <c r="O11" s="2136"/>
      <c r="P11" s="2136"/>
      <c r="Q11" s="2136"/>
      <c r="R11" s="2146"/>
      <c r="S11" s="2146"/>
      <c r="T11" s="2146"/>
      <c r="U11" s="2146"/>
      <c r="V11" s="2147" t="s">
        <v>752</v>
      </c>
      <c r="W11" s="2148"/>
      <c r="X11" s="2148"/>
      <c r="Y11" s="2148"/>
      <c r="Z11" s="2148"/>
      <c r="AA11" s="2149"/>
      <c r="AB11" s="2149"/>
      <c r="AC11" s="1499"/>
      <c r="AD11" s="1499"/>
      <c r="AE11" s="1499"/>
      <c r="AF11" s="1499"/>
      <c r="AG11" s="1499"/>
      <c r="AH11" s="1918"/>
      <c r="AI11" s="1918"/>
      <c r="AJ11" s="1918"/>
      <c r="AK11" s="1918"/>
      <c r="AL11" s="1918"/>
      <c r="AM11" s="501"/>
      <c r="AN11" s="500"/>
      <c r="AO11" s="501"/>
      <c r="AP11" s="2150" t="s">
        <v>636</v>
      </c>
      <c r="AQ11" s="2150"/>
      <c r="AR11" s="2150"/>
      <c r="AS11" s="2150"/>
      <c r="AT11" s="2150"/>
      <c r="AU11" s="2151"/>
      <c r="AV11" s="2144"/>
      <c r="AW11" s="2152" t="s">
        <v>1128</v>
      </c>
      <c r="AX11" s="2152"/>
      <c r="AY11" s="2152"/>
      <c r="AZ11" s="2152"/>
      <c r="BA11" s="2152"/>
      <c r="BB11" s="2152"/>
      <c r="BC11" s="2152"/>
      <c r="BD11" s="2152"/>
      <c r="BE11" s="2152"/>
      <c r="BF11" s="2152"/>
      <c r="BG11" s="2152"/>
      <c r="BH11" s="2152"/>
      <c r="BI11" s="2152"/>
      <c r="BJ11" s="2152"/>
    </row>
    <row r="12" customFormat="false" ht="14.1" hidden="false" customHeight="true" outlineLevel="0" collapsed="false">
      <c r="A12" s="558"/>
      <c r="B12" s="519"/>
      <c r="C12" s="2136"/>
      <c r="D12" s="2136"/>
      <c r="E12" s="2136"/>
      <c r="F12" s="1035"/>
      <c r="G12" s="1035"/>
      <c r="H12" s="1035"/>
      <c r="I12" s="1035"/>
      <c r="J12" s="1035"/>
      <c r="K12" s="2136"/>
      <c r="L12" s="2136"/>
      <c r="M12" s="2136"/>
      <c r="N12" s="2136"/>
      <c r="O12" s="2136"/>
      <c r="P12" s="2136"/>
      <c r="Q12" s="2136"/>
      <c r="R12" s="2146"/>
      <c r="S12" s="2146"/>
      <c r="T12" s="2146"/>
      <c r="U12" s="2146"/>
      <c r="V12" s="2147" t="s">
        <v>752</v>
      </c>
      <c r="W12" s="2148"/>
      <c r="X12" s="2148"/>
      <c r="Y12" s="2148"/>
      <c r="Z12" s="2148"/>
      <c r="AA12" s="2149"/>
      <c r="AB12" s="2149"/>
      <c r="AC12" s="1499"/>
      <c r="AD12" s="1499"/>
      <c r="AE12" s="1499"/>
      <c r="AF12" s="1499"/>
      <c r="AG12" s="1499"/>
      <c r="AH12" s="1918" t="s">
        <v>19</v>
      </c>
      <c r="AI12" s="1918"/>
      <c r="AJ12" s="1918"/>
      <c r="AK12" s="1918"/>
      <c r="AL12" s="1918"/>
      <c r="AM12" s="501"/>
      <c r="AN12" s="500"/>
      <c r="AO12" s="501"/>
    </row>
    <row r="13" customFormat="false" ht="14.1" hidden="false" customHeight="true" outlineLevel="0" collapsed="false">
      <c r="A13" s="558"/>
      <c r="B13" s="519"/>
      <c r="C13" s="2136"/>
      <c r="D13" s="2136"/>
      <c r="E13" s="2136"/>
      <c r="F13" s="1035"/>
      <c r="G13" s="1035"/>
      <c r="H13" s="1035"/>
      <c r="I13" s="1035"/>
      <c r="J13" s="1035"/>
      <c r="K13" s="2136"/>
      <c r="L13" s="2136"/>
      <c r="M13" s="2136"/>
      <c r="N13" s="2136"/>
      <c r="O13" s="2136"/>
      <c r="P13" s="2136"/>
      <c r="Q13" s="2136"/>
      <c r="R13" s="2146"/>
      <c r="S13" s="2146"/>
      <c r="T13" s="2146"/>
      <c r="U13" s="2146"/>
      <c r="V13" s="2147" t="s">
        <v>752</v>
      </c>
      <c r="W13" s="2148"/>
      <c r="X13" s="2148"/>
      <c r="Y13" s="2148"/>
      <c r="Z13" s="2148"/>
      <c r="AA13" s="2149"/>
      <c r="AB13" s="2149"/>
      <c r="AC13" s="1499"/>
      <c r="AD13" s="1499"/>
      <c r="AE13" s="1499"/>
      <c r="AF13" s="1499"/>
      <c r="AG13" s="1499"/>
      <c r="AH13" s="1918"/>
      <c r="AI13" s="1918"/>
      <c r="AJ13" s="1918"/>
      <c r="AK13" s="1918"/>
      <c r="AL13" s="1918"/>
      <c r="AM13" s="501"/>
      <c r="AN13" s="500"/>
      <c r="AO13" s="501"/>
      <c r="AP13" s="2135"/>
      <c r="AQ13" s="1464"/>
    </row>
    <row r="14" customFormat="false" ht="14.1" hidden="false" customHeight="true" outlineLevel="0" collapsed="false">
      <c r="A14" s="558"/>
      <c r="B14" s="519"/>
      <c r="C14" s="2136"/>
      <c r="D14" s="2136"/>
      <c r="E14" s="2136"/>
      <c r="F14" s="1035"/>
      <c r="G14" s="1035"/>
      <c r="H14" s="1035"/>
      <c r="I14" s="1035"/>
      <c r="J14" s="1035"/>
      <c r="K14" s="2136"/>
      <c r="L14" s="2136"/>
      <c r="M14" s="2136"/>
      <c r="N14" s="2136"/>
      <c r="O14" s="2136"/>
      <c r="P14" s="2136"/>
      <c r="Q14" s="2136"/>
      <c r="R14" s="2146"/>
      <c r="S14" s="2146"/>
      <c r="T14" s="2146"/>
      <c r="U14" s="2146"/>
      <c r="V14" s="2147" t="s">
        <v>752</v>
      </c>
      <c r="W14" s="2148"/>
      <c r="X14" s="2148"/>
      <c r="Y14" s="2148"/>
      <c r="Z14" s="2148"/>
      <c r="AA14" s="2149"/>
      <c r="AB14" s="2149"/>
      <c r="AC14" s="1499"/>
      <c r="AD14" s="1499"/>
      <c r="AE14" s="1499"/>
      <c r="AF14" s="1499"/>
      <c r="AG14" s="1499"/>
      <c r="AH14" s="1918"/>
      <c r="AI14" s="1918"/>
      <c r="AJ14" s="1918"/>
      <c r="AK14" s="1918"/>
      <c r="AL14" s="1918"/>
      <c r="AM14" s="501"/>
      <c r="AN14" s="500"/>
      <c r="AO14" s="501"/>
      <c r="AP14" s="2135"/>
      <c r="AQ14" s="1464"/>
    </row>
    <row r="15" customFormat="false" ht="14.1" hidden="false" customHeight="true" outlineLevel="0" collapsed="false">
      <c r="A15" s="558"/>
      <c r="B15" s="519"/>
      <c r="C15" s="2136"/>
      <c r="D15" s="2136"/>
      <c r="E15" s="2136"/>
      <c r="F15" s="1035"/>
      <c r="G15" s="1035"/>
      <c r="H15" s="1035"/>
      <c r="I15" s="1035"/>
      <c r="J15" s="1035"/>
      <c r="K15" s="2136"/>
      <c r="L15" s="2136"/>
      <c r="M15" s="2136"/>
      <c r="N15" s="2136"/>
      <c r="O15" s="2136"/>
      <c r="P15" s="2136"/>
      <c r="Q15" s="2136"/>
      <c r="R15" s="2146"/>
      <c r="S15" s="2146"/>
      <c r="T15" s="2146"/>
      <c r="U15" s="2146"/>
      <c r="V15" s="2147" t="s">
        <v>752</v>
      </c>
      <c r="W15" s="2148"/>
      <c r="X15" s="2148"/>
      <c r="Y15" s="2148"/>
      <c r="Z15" s="2148"/>
      <c r="AA15" s="2149"/>
      <c r="AB15" s="2149"/>
      <c r="AC15" s="1499"/>
      <c r="AD15" s="1499"/>
      <c r="AE15" s="1499"/>
      <c r="AF15" s="1499"/>
      <c r="AG15" s="1499"/>
      <c r="AH15" s="1918"/>
      <c r="AI15" s="1918"/>
      <c r="AJ15" s="1918"/>
      <c r="AK15" s="1918"/>
      <c r="AL15" s="1918"/>
      <c r="AM15" s="501"/>
      <c r="AN15" s="500"/>
      <c r="AO15" s="501"/>
      <c r="AP15" s="2135"/>
      <c r="AQ15" s="1464"/>
    </row>
    <row r="16" customFormat="false" ht="14.1" hidden="false" customHeight="true" outlineLevel="0" collapsed="false">
      <c r="A16" s="558"/>
      <c r="B16" s="519"/>
      <c r="C16" s="2136"/>
      <c r="D16" s="2136"/>
      <c r="E16" s="2136"/>
      <c r="F16" s="1035"/>
      <c r="G16" s="1035"/>
      <c r="H16" s="1035"/>
      <c r="I16" s="1035"/>
      <c r="J16" s="1035"/>
      <c r="K16" s="2136"/>
      <c r="L16" s="2136"/>
      <c r="M16" s="2136"/>
      <c r="N16" s="2136"/>
      <c r="O16" s="2136"/>
      <c r="P16" s="2136"/>
      <c r="Q16" s="2136"/>
      <c r="R16" s="2146"/>
      <c r="S16" s="2146"/>
      <c r="T16" s="2146"/>
      <c r="U16" s="2146"/>
      <c r="V16" s="2147" t="s">
        <v>752</v>
      </c>
      <c r="W16" s="2148"/>
      <c r="X16" s="2148"/>
      <c r="Y16" s="2148"/>
      <c r="Z16" s="2148"/>
      <c r="AA16" s="2149"/>
      <c r="AB16" s="2149"/>
      <c r="AC16" s="1499"/>
      <c r="AD16" s="1499"/>
      <c r="AE16" s="1499"/>
      <c r="AF16" s="1499"/>
      <c r="AG16" s="1499"/>
      <c r="AH16" s="1918"/>
      <c r="AI16" s="1918"/>
      <c r="AJ16" s="1918"/>
      <c r="AK16" s="1918"/>
      <c r="AL16" s="1918"/>
      <c r="AM16" s="501"/>
      <c r="AN16" s="500"/>
      <c r="AO16" s="501"/>
      <c r="AP16" s="2135"/>
      <c r="AQ16" s="1464"/>
    </row>
    <row r="17" customFormat="false" ht="14.1" hidden="false" customHeight="true" outlineLevel="0" collapsed="false">
      <c r="A17" s="558"/>
      <c r="B17" s="519"/>
      <c r="C17" s="2136"/>
      <c r="D17" s="2136"/>
      <c r="E17" s="2136"/>
      <c r="F17" s="1035"/>
      <c r="G17" s="1035"/>
      <c r="H17" s="1035"/>
      <c r="I17" s="1035"/>
      <c r="J17" s="1035"/>
      <c r="K17" s="2136"/>
      <c r="L17" s="2136"/>
      <c r="M17" s="2136"/>
      <c r="N17" s="2136"/>
      <c r="O17" s="2136"/>
      <c r="P17" s="2136"/>
      <c r="Q17" s="2136"/>
      <c r="R17" s="2146"/>
      <c r="S17" s="2146"/>
      <c r="T17" s="2146"/>
      <c r="U17" s="2146"/>
      <c r="V17" s="2147" t="s">
        <v>752</v>
      </c>
      <c r="W17" s="2148"/>
      <c r="X17" s="2148"/>
      <c r="Y17" s="2148"/>
      <c r="Z17" s="2148"/>
      <c r="AA17" s="2149"/>
      <c r="AB17" s="2149"/>
      <c r="AC17" s="1499"/>
      <c r="AD17" s="1499"/>
      <c r="AE17" s="1499"/>
      <c r="AF17" s="1499"/>
      <c r="AG17" s="1499"/>
      <c r="AH17" s="1918"/>
      <c r="AI17" s="1918"/>
      <c r="AJ17" s="1918"/>
      <c r="AK17" s="1918"/>
      <c r="AL17" s="1918"/>
      <c r="AM17" s="501"/>
      <c r="AN17" s="500"/>
      <c r="AO17" s="501"/>
      <c r="AP17" s="2135"/>
      <c r="AQ17" s="1464"/>
    </row>
    <row r="18" customFormat="false" ht="14.1" hidden="false" customHeight="true" outlineLevel="0" collapsed="false">
      <c r="A18" s="558"/>
      <c r="B18" s="519"/>
      <c r="C18" s="2136"/>
      <c r="D18" s="2136"/>
      <c r="E18" s="2136"/>
      <c r="F18" s="1035"/>
      <c r="G18" s="1035"/>
      <c r="H18" s="1035"/>
      <c r="I18" s="1035"/>
      <c r="J18" s="1035"/>
      <c r="K18" s="2136"/>
      <c r="L18" s="2136"/>
      <c r="M18" s="2136"/>
      <c r="N18" s="2136"/>
      <c r="O18" s="2136"/>
      <c r="P18" s="2136"/>
      <c r="Q18" s="2136"/>
      <c r="R18" s="2146"/>
      <c r="S18" s="2146"/>
      <c r="T18" s="2146"/>
      <c r="U18" s="2146"/>
      <c r="V18" s="2147" t="s">
        <v>752</v>
      </c>
      <c r="W18" s="2148"/>
      <c r="X18" s="2148"/>
      <c r="Y18" s="2148"/>
      <c r="Z18" s="2148"/>
      <c r="AA18" s="2149"/>
      <c r="AB18" s="2149"/>
      <c r="AC18" s="1499"/>
      <c r="AD18" s="1499"/>
      <c r="AE18" s="1499"/>
      <c r="AF18" s="1499"/>
      <c r="AG18" s="1499"/>
      <c r="AH18" s="1918"/>
      <c r="AI18" s="1918"/>
      <c r="AJ18" s="1918"/>
      <c r="AK18" s="1918"/>
      <c r="AL18" s="1918"/>
      <c r="AM18" s="501"/>
      <c r="AN18" s="500"/>
      <c r="AO18" s="501"/>
      <c r="AP18" s="2135"/>
      <c r="AQ18" s="1464"/>
    </row>
    <row r="19" customFormat="false" ht="14.1" hidden="false" customHeight="true" outlineLevel="0" collapsed="false">
      <c r="A19" s="558"/>
      <c r="B19" s="519"/>
      <c r="C19" s="2136"/>
      <c r="D19" s="2136"/>
      <c r="E19" s="2136"/>
      <c r="F19" s="1035"/>
      <c r="G19" s="1035"/>
      <c r="H19" s="1035"/>
      <c r="I19" s="1035"/>
      <c r="J19" s="1035"/>
      <c r="K19" s="2136"/>
      <c r="L19" s="2136"/>
      <c r="M19" s="2136"/>
      <c r="N19" s="2136"/>
      <c r="O19" s="2136"/>
      <c r="P19" s="2136"/>
      <c r="Q19" s="2136"/>
      <c r="R19" s="2146"/>
      <c r="S19" s="2146"/>
      <c r="T19" s="2146"/>
      <c r="U19" s="2146"/>
      <c r="V19" s="2147" t="s">
        <v>752</v>
      </c>
      <c r="W19" s="2148"/>
      <c r="X19" s="2148"/>
      <c r="Y19" s="2148"/>
      <c r="Z19" s="2148"/>
      <c r="AA19" s="2149"/>
      <c r="AB19" s="2149"/>
      <c r="AC19" s="1499"/>
      <c r="AD19" s="1499"/>
      <c r="AE19" s="1499"/>
      <c r="AF19" s="1499"/>
      <c r="AG19" s="1499"/>
      <c r="AH19" s="1918"/>
      <c r="AI19" s="1918"/>
      <c r="AJ19" s="1918"/>
      <c r="AK19" s="1918"/>
      <c r="AL19" s="1918"/>
      <c r="AM19" s="501"/>
      <c r="AN19" s="500"/>
      <c r="AO19" s="501"/>
    </row>
    <row r="20" customFormat="false" ht="14.1" hidden="false" customHeight="true" outlineLevel="0" collapsed="false">
      <c r="A20" s="558"/>
      <c r="B20" s="519"/>
      <c r="C20" s="2136"/>
      <c r="D20" s="2136"/>
      <c r="E20" s="2136"/>
      <c r="F20" s="1035"/>
      <c r="G20" s="1035"/>
      <c r="H20" s="1035"/>
      <c r="I20" s="1035"/>
      <c r="J20" s="1035"/>
      <c r="K20" s="2136"/>
      <c r="L20" s="2136"/>
      <c r="M20" s="2136"/>
      <c r="N20" s="2136"/>
      <c r="O20" s="2136"/>
      <c r="P20" s="2136"/>
      <c r="Q20" s="2136"/>
      <c r="R20" s="2146"/>
      <c r="S20" s="2146"/>
      <c r="T20" s="2146"/>
      <c r="U20" s="2146"/>
      <c r="V20" s="2147" t="s">
        <v>752</v>
      </c>
      <c r="W20" s="2148"/>
      <c r="X20" s="2148"/>
      <c r="Y20" s="2148"/>
      <c r="Z20" s="2148"/>
      <c r="AA20" s="2149"/>
      <c r="AB20" s="2149"/>
      <c r="AC20" s="1499"/>
      <c r="AD20" s="1499"/>
      <c r="AE20" s="1499"/>
      <c r="AF20" s="1499"/>
      <c r="AG20" s="1499"/>
      <c r="AH20" s="1918"/>
      <c r="AI20" s="1918"/>
      <c r="AJ20" s="1918"/>
      <c r="AK20" s="1918"/>
      <c r="AL20" s="1918"/>
      <c r="AM20" s="501"/>
      <c r="AN20" s="500"/>
      <c r="AO20" s="501"/>
    </row>
    <row r="21" customFormat="false" ht="14.1" hidden="false" customHeight="true" outlineLevel="0" collapsed="false">
      <c r="A21" s="558"/>
      <c r="B21" s="519"/>
      <c r="C21" s="1463"/>
      <c r="D21" s="1463"/>
      <c r="E21" s="1463"/>
      <c r="F21" s="1463"/>
      <c r="G21" s="1463"/>
      <c r="H21" s="1463"/>
      <c r="I21" s="1463"/>
      <c r="J21" s="1462"/>
      <c r="K21" s="1462"/>
      <c r="L21" s="1462"/>
      <c r="M21" s="2153"/>
      <c r="N21" s="1462"/>
      <c r="O21" s="1462"/>
      <c r="P21" s="1462"/>
      <c r="Q21" s="1462"/>
      <c r="R21" s="1462"/>
      <c r="S21" s="1462"/>
      <c r="T21" s="1462"/>
      <c r="U21" s="1462"/>
      <c r="V21" s="1462"/>
      <c r="W21" s="1462"/>
      <c r="X21" s="1462"/>
      <c r="Y21" s="1462"/>
      <c r="Z21" s="1462"/>
      <c r="AA21" s="1462"/>
      <c r="AB21" s="1462"/>
      <c r="AC21" s="1462"/>
      <c r="AD21" s="1462"/>
      <c r="AE21" s="1462"/>
      <c r="AF21" s="1462"/>
      <c r="AG21" s="1464"/>
      <c r="AH21" s="1464"/>
      <c r="AJ21" s="1464"/>
      <c r="AK21" s="1464"/>
      <c r="AL21" s="1464"/>
      <c r="AM21" s="566"/>
      <c r="AN21" s="1554"/>
      <c r="AO21" s="566"/>
    </row>
    <row r="22" customFormat="false" ht="14.1" hidden="false" customHeight="true" outlineLevel="0" collapsed="false">
      <c r="A22" s="558"/>
      <c r="B22" s="500"/>
      <c r="C22" s="558" t="s">
        <v>1129</v>
      </c>
      <c r="D22" s="558"/>
      <c r="E22" s="558"/>
      <c r="F22" s="558"/>
      <c r="G22" s="558"/>
      <c r="H22" s="558"/>
      <c r="I22" s="558"/>
      <c r="J22" s="558"/>
      <c r="K22" s="558"/>
      <c r="L22" s="558"/>
      <c r="M22" s="2135"/>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06"/>
      <c r="AN22" s="519"/>
      <c r="AO22" s="506"/>
      <c r="AP22" s="1466"/>
      <c r="AQ22" s="1466"/>
      <c r="AR22" s="1466"/>
      <c r="AS22" s="1466"/>
      <c r="AT22" s="1466"/>
      <c r="AU22" s="1466"/>
      <c r="AV22" s="1466"/>
      <c r="AW22" s="1466"/>
      <c r="AX22" s="1466"/>
      <c r="AY22" s="1466"/>
      <c r="AZ22" s="1466"/>
      <c r="BA22" s="1466"/>
      <c r="BB22" s="1466"/>
      <c r="BC22" s="1466"/>
      <c r="BD22" s="1466"/>
      <c r="BE22" s="1466"/>
      <c r="BF22" s="1466"/>
      <c r="BG22" s="1466"/>
      <c r="BH22" s="1466"/>
      <c r="BI22" s="1466"/>
      <c r="BJ22" s="1466"/>
    </row>
    <row r="23" customFormat="false" ht="14.1" hidden="false" customHeight="true" outlineLevel="0" collapsed="false">
      <c r="A23" s="558"/>
      <c r="B23" s="519"/>
      <c r="C23" s="1035" t="s">
        <v>545</v>
      </c>
      <c r="D23" s="1035"/>
      <c r="E23" s="1035"/>
      <c r="F23" s="2154" t="s">
        <v>1130</v>
      </c>
      <c r="G23" s="2154"/>
      <c r="H23" s="2154"/>
      <c r="I23" s="2154"/>
      <c r="J23" s="1035" t="s">
        <v>1131</v>
      </c>
      <c r="K23" s="1035"/>
      <c r="L23" s="1035"/>
      <c r="M23" s="1035"/>
      <c r="N23" s="1035"/>
      <c r="O23" s="1035"/>
      <c r="P23" s="1035"/>
      <c r="Q23" s="2155" t="s">
        <v>1068</v>
      </c>
      <c r="R23" s="2155"/>
      <c r="S23" s="2155"/>
      <c r="T23" s="2155"/>
      <c r="U23" s="2156" t="s">
        <v>1132</v>
      </c>
      <c r="V23" s="2156"/>
      <c r="W23" s="2137" t="s">
        <v>1121</v>
      </c>
      <c r="X23" s="2137"/>
      <c r="Y23" s="2137"/>
      <c r="Z23" s="2137"/>
      <c r="AA23" s="1035" t="s">
        <v>1133</v>
      </c>
      <c r="AB23" s="1035"/>
      <c r="AC23" s="1035"/>
      <c r="AD23" s="1035"/>
      <c r="AE23" s="1035"/>
      <c r="AF23" s="1035"/>
      <c r="AG23" s="1035"/>
      <c r="AH23" s="1035"/>
      <c r="AI23" s="1035"/>
      <c r="AJ23" s="1035"/>
      <c r="AK23" s="1035"/>
      <c r="AL23" s="1035"/>
      <c r="AM23" s="501"/>
      <c r="AN23" s="500"/>
      <c r="AO23" s="1556"/>
      <c r="AP23" s="1466"/>
      <c r="AQ23" s="1466"/>
      <c r="AR23" s="1466"/>
      <c r="AS23" s="1466"/>
      <c r="AT23" s="1466"/>
      <c r="AU23" s="1466"/>
      <c r="AV23" s="2157"/>
      <c r="AW23" s="1466"/>
      <c r="AX23" s="1466"/>
      <c r="AY23" s="1466"/>
      <c r="AZ23" s="1466"/>
      <c r="BA23" s="1466"/>
      <c r="BB23" s="1466"/>
      <c r="BC23" s="1466"/>
      <c r="BD23" s="1466"/>
      <c r="BE23" s="1466"/>
      <c r="BF23" s="1466"/>
      <c r="BG23" s="1466"/>
      <c r="BH23" s="1466"/>
      <c r="BI23" s="1466"/>
      <c r="BJ23" s="1466"/>
    </row>
    <row r="24" customFormat="false" ht="14.1" hidden="false" customHeight="true" outlineLevel="0" collapsed="false">
      <c r="A24" s="558"/>
      <c r="B24" s="519"/>
      <c r="C24" s="1035"/>
      <c r="D24" s="1035"/>
      <c r="E24" s="1035"/>
      <c r="F24" s="2154"/>
      <c r="G24" s="2154"/>
      <c r="H24" s="2154"/>
      <c r="I24" s="2154"/>
      <c r="J24" s="1035"/>
      <c r="K24" s="1035"/>
      <c r="L24" s="1035"/>
      <c r="M24" s="1035"/>
      <c r="N24" s="1035"/>
      <c r="O24" s="1035"/>
      <c r="P24" s="1035"/>
      <c r="Q24" s="2155"/>
      <c r="R24" s="2155"/>
      <c r="S24" s="2155"/>
      <c r="T24" s="2155"/>
      <c r="U24" s="2156"/>
      <c r="V24" s="2156"/>
      <c r="W24" s="2137"/>
      <c r="X24" s="2137"/>
      <c r="Y24" s="2137"/>
      <c r="Z24" s="2137"/>
      <c r="AA24" s="1035"/>
      <c r="AB24" s="1035"/>
      <c r="AC24" s="1035"/>
      <c r="AD24" s="1035"/>
      <c r="AE24" s="1035"/>
      <c r="AF24" s="1035"/>
      <c r="AG24" s="1035"/>
      <c r="AH24" s="1035"/>
      <c r="AI24" s="1035"/>
      <c r="AJ24" s="1035"/>
      <c r="AK24" s="1035"/>
      <c r="AL24" s="1035"/>
      <c r="AM24" s="501"/>
      <c r="AN24" s="500"/>
      <c r="AO24" s="1556"/>
      <c r="AP24" s="1466"/>
      <c r="AQ24" s="1466"/>
      <c r="AR24" s="1466"/>
      <c r="AS24" s="1466"/>
      <c r="AT24" s="1466"/>
      <c r="AU24" s="1466"/>
      <c r="AV24" s="2157"/>
      <c r="AW24" s="1466"/>
      <c r="AX24" s="1466"/>
      <c r="AY24" s="1466"/>
      <c r="AZ24" s="1466"/>
      <c r="BA24" s="1466"/>
      <c r="BB24" s="1466"/>
      <c r="BC24" s="1466"/>
      <c r="BD24" s="1466"/>
      <c r="BE24" s="1466"/>
      <c r="BF24" s="1466"/>
      <c r="BG24" s="1466"/>
      <c r="BH24" s="1466"/>
      <c r="BI24" s="1466"/>
      <c r="BJ24" s="1466"/>
    </row>
    <row r="25" customFormat="false" ht="14.1" hidden="false" customHeight="true" outlineLevel="0" collapsed="false">
      <c r="A25" s="558"/>
      <c r="B25" s="519"/>
      <c r="C25" s="1035"/>
      <c r="D25" s="1035"/>
      <c r="E25" s="1035"/>
      <c r="F25" s="2158"/>
      <c r="G25" s="2158"/>
      <c r="H25" s="2158"/>
      <c r="I25" s="2158"/>
      <c r="J25" s="2159"/>
      <c r="K25" s="2159"/>
      <c r="L25" s="2159"/>
      <c r="M25" s="2159"/>
      <c r="N25" s="2159"/>
      <c r="O25" s="2159"/>
      <c r="P25" s="2159"/>
      <c r="Q25" s="2155"/>
      <c r="R25" s="2155"/>
      <c r="S25" s="2155"/>
      <c r="T25" s="2155"/>
      <c r="U25" s="2160"/>
      <c r="V25" s="2160"/>
      <c r="W25" s="2136"/>
      <c r="X25" s="2136"/>
      <c r="Y25" s="2136"/>
      <c r="Z25" s="2136"/>
      <c r="AA25" s="2159"/>
      <c r="AB25" s="2159"/>
      <c r="AC25" s="2159"/>
      <c r="AD25" s="2159"/>
      <c r="AE25" s="2159"/>
      <c r="AF25" s="2159"/>
      <c r="AG25" s="2159"/>
      <c r="AH25" s="2159"/>
      <c r="AI25" s="2159"/>
      <c r="AJ25" s="2159"/>
      <c r="AK25" s="2159"/>
      <c r="AL25" s="2159"/>
      <c r="AM25" s="501"/>
      <c r="AN25" s="500"/>
      <c r="AO25" s="501"/>
      <c r="AP25" s="1466"/>
      <c r="AQ25" s="1466"/>
      <c r="AR25" s="1466"/>
      <c r="AS25" s="1466"/>
      <c r="AT25" s="1466"/>
      <c r="AU25" s="1466"/>
      <c r="AV25" s="2157"/>
      <c r="AW25" s="1466"/>
      <c r="AX25" s="1466"/>
      <c r="AY25" s="1466"/>
      <c r="AZ25" s="1466"/>
      <c r="BA25" s="1466"/>
      <c r="BB25" s="1466"/>
      <c r="BC25" s="1466"/>
      <c r="BD25" s="1466"/>
      <c r="BE25" s="1466"/>
      <c r="BF25" s="1466"/>
      <c r="BG25" s="1466"/>
      <c r="BH25" s="1466"/>
      <c r="BI25" s="1466"/>
      <c r="BJ25" s="1466"/>
    </row>
    <row r="26" customFormat="false" ht="14.1" hidden="false" customHeight="true" outlineLevel="0" collapsed="false">
      <c r="A26" s="558"/>
      <c r="B26" s="519"/>
      <c r="C26" s="1035"/>
      <c r="D26" s="1035"/>
      <c r="E26" s="1035"/>
      <c r="F26" s="2158"/>
      <c r="G26" s="2158"/>
      <c r="H26" s="2158"/>
      <c r="I26" s="2158"/>
      <c r="J26" s="2159"/>
      <c r="K26" s="2159"/>
      <c r="L26" s="2159"/>
      <c r="M26" s="2159"/>
      <c r="N26" s="2159"/>
      <c r="O26" s="2159"/>
      <c r="P26" s="2159"/>
      <c r="Q26" s="2155"/>
      <c r="R26" s="2155"/>
      <c r="S26" s="2155"/>
      <c r="T26" s="2155"/>
      <c r="U26" s="2160"/>
      <c r="V26" s="2160"/>
      <c r="W26" s="2136"/>
      <c r="X26" s="2136"/>
      <c r="Y26" s="2136"/>
      <c r="Z26" s="2136"/>
      <c r="AA26" s="2159"/>
      <c r="AB26" s="2159"/>
      <c r="AC26" s="2159"/>
      <c r="AD26" s="2159"/>
      <c r="AE26" s="2159"/>
      <c r="AF26" s="2159"/>
      <c r="AG26" s="2159"/>
      <c r="AH26" s="2159"/>
      <c r="AI26" s="2159"/>
      <c r="AJ26" s="2159"/>
      <c r="AK26" s="2159"/>
      <c r="AL26" s="2159"/>
      <c r="AM26" s="501"/>
      <c r="AN26" s="500"/>
      <c r="AO26" s="501"/>
    </row>
    <row r="27" customFormat="false" ht="14.1" hidden="false" customHeight="true" outlineLevel="0" collapsed="false">
      <c r="A27" s="558"/>
      <c r="B27" s="519"/>
      <c r="C27" s="1035"/>
      <c r="D27" s="1035"/>
      <c r="E27" s="1035"/>
      <c r="F27" s="2158"/>
      <c r="G27" s="2158"/>
      <c r="H27" s="2158"/>
      <c r="I27" s="2158"/>
      <c r="J27" s="2159"/>
      <c r="K27" s="2159"/>
      <c r="L27" s="2159"/>
      <c r="M27" s="2159"/>
      <c r="N27" s="2159"/>
      <c r="O27" s="2159"/>
      <c r="P27" s="2159"/>
      <c r="Q27" s="2155"/>
      <c r="R27" s="2155"/>
      <c r="S27" s="2155"/>
      <c r="T27" s="2155"/>
      <c r="U27" s="2160"/>
      <c r="V27" s="2160"/>
      <c r="W27" s="2136"/>
      <c r="X27" s="2136"/>
      <c r="Y27" s="2136"/>
      <c r="Z27" s="2136"/>
      <c r="AA27" s="2159"/>
      <c r="AB27" s="2159"/>
      <c r="AC27" s="2159"/>
      <c r="AD27" s="2159"/>
      <c r="AE27" s="2159"/>
      <c r="AF27" s="2159"/>
      <c r="AG27" s="2159"/>
      <c r="AH27" s="2159"/>
      <c r="AI27" s="2159"/>
      <c r="AJ27" s="2159"/>
      <c r="AK27" s="2159"/>
      <c r="AL27" s="2159"/>
      <c r="AM27" s="501"/>
      <c r="AN27" s="500"/>
      <c r="AO27" s="501"/>
    </row>
    <row r="28" customFormat="false" ht="14.1" hidden="false" customHeight="true" outlineLevel="0" collapsed="false">
      <c r="A28" s="558"/>
      <c r="B28" s="519"/>
      <c r="C28" s="1035"/>
      <c r="D28" s="1035"/>
      <c r="E28" s="1035"/>
      <c r="F28" s="2158"/>
      <c r="G28" s="2158"/>
      <c r="H28" s="2158"/>
      <c r="I28" s="2158"/>
      <c r="J28" s="2159"/>
      <c r="K28" s="2159"/>
      <c r="L28" s="2159"/>
      <c r="M28" s="2159"/>
      <c r="N28" s="2159"/>
      <c r="O28" s="2159"/>
      <c r="P28" s="2159"/>
      <c r="Q28" s="2155"/>
      <c r="R28" s="2155"/>
      <c r="S28" s="2155"/>
      <c r="T28" s="2155"/>
      <c r="U28" s="2160"/>
      <c r="V28" s="2160"/>
      <c r="W28" s="2136"/>
      <c r="X28" s="2136"/>
      <c r="Y28" s="2136"/>
      <c r="Z28" s="2136"/>
      <c r="AA28" s="2159"/>
      <c r="AB28" s="2159"/>
      <c r="AC28" s="2159"/>
      <c r="AD28" s="2159"/>
      <c r="AE28" s="2159"/>
      <c r="AF28" s="2159"/>
      <c r="AG28" s="2159"/>
      <c r="AH28" s="2159"/>
      <c r="AI28" s="2159"/>
      <c r="AJ28" s="2159"/>
      <c r="AK28" s="2159"/>
      <c r="AL28" s="2159"/>
      <c r="AM28" s="501"/>
      <c r="AN28" s="500"/>
      <c r="AO28" s="501"/>
    </row>
    <row r="29" customFormat="false" ht="14.1" hidden="false" customHeight="true" outlineLevel="0" collapsed="false">
      <c r="A29" s="558"/>
      <c r="B29" s="519"/>
      <c r="C29" s="1035"/>
      <c r="D29" s="1035"/>
      <c r="E29" s="1035"/>
      <c r="F29" s="2158"/>
      <c r="G29" s="2158"/>
      <c r="H29" s="2158"/>
      <c r="I29" s="2158"/>
      <c r="J29" s="2159"/>
      <c r="K29" s="2159"/>
      <c r="L29" s="2159"/>
      <c r="M29" s="2159"/>
      <c r="N29" s="2159"/>
      <c r="O29" s="2159"/>
      <c r="P29" s="2159"/>
      <c r="Q29" s="2155"/>
      <c r="R29" s="2155"/>
      <c r="S29" s="2155"/>
      <c r="T29" s="2155"/>
      <c r="U29" s="2160"/>
      <c r="V29" s="2160"/>
      <c r="W29" s="2136"/>
      <c r="X29" s="2136"/>
      <c r="Y29" s="2136"/>
      <c r="Z29" s="2136"/>
      <c r="AA29" s="2159"/>
      <c r="AB29" s="2159"/>
      <c r="AC29" s="2159"/>
      <c r="AD29" s="2159"/>
      <c r="AE29" s="2159"/>
      <c r="AF29" s="2159"/>
      <c r="AG29" s="2159"/>
      <c r="AH29" s="2159"/>
      <c r="AI29" s="2159"/>
      <c r="AJ29" s="2159"/>
      <c r="AK29" s="2159"/>
      <c r="AL29" s="2159"/>
      <c r="AM29" s="501"/>
      <c r="AN29" s="500"/>
      <c r="AO29" s="501"/>
    </row>
    <row r="30" customFormat="false" ht="14.1" hidden="false" customHeight="true" outlineLevel="0" collapsed="false">
      <c r="A30" s="558"/>
      <c r="B30" s="519"/>
      <c r="C30" s="1035"/>
      <c r="D30" s="1035"/>
      <c r="E30" s="1035"/>
      <c r="F30" s="2158"/>
      <c r="G30" s="2158"/>
      <c r="H30" s="2158"/>
      <c r="I30" s="2158"/>
      <c r="J30" s="2159"/>
      <c r="K30" s="2159"/>
      <c r="L30" s="2159"/>
      <c r="M30" s="2159"/>
      <c r="N30" s="2159"/>
      <c r="O30" s="2159"/>
      <c r="P30" s="2159"/>
      <c r="Q30" s="2155"/>
      <c r="R30" s="2155"/>
      <c r="S30" s="2155"/>
      <c r="T30" s="2155"/>
      <c r="U30" s="2160"/>
      <c r="V30" s="2160"/>
      <c r="W30" s="2136"/>
      <c r="X30" s="2136"/>
      <c r="Y30" s="2136"/>
      <c r="Z30" s="2136"/>
      <c r="AA30" s="2159"/>
      <c r="AB30" s="2159"/>
      <c r="AC30" s="2159"/>
      <c r="AD30" s="2159"/>
      <c r="AE30" s="2159"/>
      <c r="AF30" s="2159"/>
      <c r="AG30" s="2159"/>
      <c r="AH30" s="2159"/>
      <c r="AI30" s="2159"/>
      <c r="AJ30" s="2159"/>
      <c r="AK30" s="2159"/>
      <c r="AL30" s="2159"/>
      <c r="AM30" s="501"/>
      <c r="AN30" s="500"/>
      <c r="AO30" s="501"/>
    </row>
    <row r="31" customFormat="false" ht="14.1" hidden="false" customHeight="true" outlineLevel="0" collapsed="false">
      <c r="A31" s="558"/>
      <c r="B31" s="519"/>
      <c r="C31" s="1035"/>
      <c r="D31" s="1035"/>
      <c r="E31" s="1035"/>
      <c r="F31" s="2158"/>
      <c r="G31" s="2158"/>
      <c r="H31" s="2158"/>
      <c r="I31" s="2158"/>
      <c r="J31" s="2159"/>
      <c r="K31" s="2159"/>
      <c r="L31" s="2159"/>
      <c r="M31" s="2159"/>
      <c r="N31" s="2159"/>
      <c r="O31" s="2159"/>
      <c r="P31" s="2159"/>
      <c r="Q31" s="2155"/>
      <c r="R31" s="2155"/>
      <c r="S31" s="2155"/>
      <c r="T31" s="2155"/>
      <c r="U31" s="2160"/>
      <c r="V31" s="2160"/>
      <c r="W31" s="2136"/>
      <c r="X31" s="2136"/>
      <c r="Y31" s="2136"/>
      <c r="Z31" s="2136"/>
      <c r="AA31" s="2159"/>
      <c r="AB31" s="2159"/>
      <c r="AC31" s="2159"/>
      <c r="AD31" s="2159"/>
      <c r="AE31" s="2159"/>
      <c r="AF31" s="2159"/>
      <c r="AG31" s="2159"/>
      <c r="AH31" s="2159"/>
      <c r="AI31" s="2159"/>
      <c r="AJ31" s="2159"/>
      <c r="AK31" s="2159"/>
      <c r="AL31" s="2159"/>
      <c r="AM31" s="501"/>
      <c r="AN31" s="500"/>
      <c r="AO31" s="501"/>
    </row>
    <row r="32" customFormat="false" ht="14.1" hidden="false" customHeight="true" outlineLevel="0" collapsed="false">
      <c r="A32" s="558"/>
      <c r="B32" s="519"/>
      <c r="C32" s="1035"/>
      <c r="D32" s="1035"/>
      <c r="E32" s="1035"/>
      <c r="F32" s="2158"/>
      <c r="G32" s="2158"/>
      <c r="H32" s="2158"/>
      <c r="I32" s="2158"/>
      <c r="J32" s="2159"/>
      <c r="K32" s="2159"/>
      <c r="L32" s="2159"/>
      <c r="M32" s="2159"/>
      <c r="N32" s="2159"/>
      <c r="O32" s="2159"/>
      <c r="P32" s="2159"/>
      <c r="Q32" s="2155"/>
      <c r="R32" s="2155"/>
      <c r="S32" s="2155"/>
      <c r="T32" s="2155"/>
      <c r="U32" s="2160"/>
      <c r="V32" s="2160"/>
      <c r="W32" s="2136"/>
      <c r="X32" s="2136"/>
      <c r="Y32" s="2136"/>
      <c r="Z32" s="2136"/>
      <c r="AA32" s="2159"/>
      <c r="AB32" s="2159"/>
      <c r="AC32" s="2159"/>
      <c r="AD32" s="2159"/>
      <c r="AE32" s="2159"/>
      <c r="AF32" s="2159"/>
      <c r="AG32" s="2159"/>
      <c r="AH32" s="2159"/>
      <c r="AI32" s="2159"/>
      <c r="AJ32" s="2159"/>
      <c r="AK32" s="2159"/>
      <c r="AL32" s="2159"/>
      <c r="AM32" s="501"/>
      <c r="AN32" s="500"/>
      <c r="AO32" s="501"/>
    </row>
    <row r="33" customFormat="false" ht="14.1" hidden="false" customHeight="true" outlineLevel="0" collapsed="false">
      <c r="A33" s="558"/>
      <c r="B33" s="519"/>
      <c r="C33" s="1035"/>
      <c r="D33" s="1035"/>
      <c r="E33" s="1035"/>
      <c r="F33" s="2158"/>
      <c r="G33" s="2158"/>
      <c r="H33" s="2158"/>
      <c r="I33" s="2158"/>
      <c r="J33" s="2159"/>
      <c r="K33" s="2159"/>
      <c r="L33" s="2159"/>
      <c r="M33" s="2159"/>
      <c r="N33" s="2159"/>
      <c r="O33" s="2159"/>
      <c r="P33" s="2159"/>
      <c r="Q33" s="2155"/>
      <c r="R33" s="2155"/>
      <c r="S33" s="2155"/>
      <c r="T33" s="2155"/>
      <c r="U33" s="2160"/>
      <c r="V33" s="2160"/>
      <c r="W33" s="2136"/>
      <c r="X33" s="2136"/>
      <c r="Y33" s="2136"/>
      <c r="Z33" s="2136"/>
      <c r="AA33" s="2159"/>
      <c r="AB33" s="2159"/>
      <c r="AC33" s="2159"/>
      <c r="AD33" s="2159"/>
      <c r="AE33" s="2159"/>
      <c r="AF33" s="2159"/>
      <c r="AG33" s="2159"/>
      <c r="AH33" s="2159"/>
      <c r="AI33" s="2159"/>
      <c r="AJ33" s="2159"/>
      <c r="AK33" s="2159"/>
      <c r="AL33" s="2159"/>
      <c r="AM33" s="501"/>
      <c r="AN33" s="500"/>
      <c r="AO33" s="501"/>
    </row>
    <row r="34" customFormat="false" ht="14.1" hidden="false" customHeight="true" outlineLevel="0" collapsed="false">
      <c r="A34" s="558"/>
      <c r="B34" s="519"/>
      <c r="C34" s="1035"/>
      <c r="D34" s="1035"/>
      <c r="E34" s="1035"/>
      <c r="F34" s="2158"/>
      <c r="G34" s="2158"/>
      <c r="H34" s="2158"/>
      <c r="I34" s="2158"/>
      <c r="J34" s="2159"/>
      <c r="K34" s="2159"/>
      <c r="L34" s="2159"/>
      <c r="M34" s="2159"/>
      <c r="N34" s="2159"/>
      <c r="O34" s="2159"/>
      <c r="P34" s="2159"/>
      <c r="Q34" s="2155"/>
      <c r="R34" s="2155"/>
      <c r="S34" s="2155"/>
      <c r="T34" s="2155"/>
      <c r="U34" s="2160"/>
      <c r="V34" s="2160"/>
      <c r="W34" s="2136"/>
      <c r="X34" s="2136"/>
      <c r="Y34" s="2136"/>
      <c r="Z34" s="2136"/>
      <c r="AA34" s="2159"/>
      <c r="AB34" s="2159"/>
      <c r="AC34" s="2159"/>
      <c r="AD34" s="2159"/>
      <c r="AE34" s="2159"/>
      <c r="AF34" s="2159"/>
      <c r="AG34" s="2159"/>
      <c r="AH34" s="2159"/>
      <c r="AI34" s="2159"/>
      <c r="AJ34" s="2159"/>
      <c r="AK34" s="2159"/>
      <c r="AL34" s="2159"/>
      <c r="AM34" s="501"/>
      <c r="AN34" s="500"/>
      <c r="AO34" s="501"/>
    </row>
    <row r="35" customFormat="false" ht="14.1" hidden="false" customHeight="true" outlineLevel="0" collapsed="false">
      <c r="A35" s="558"/>
      <c r="B35" s="519"/>
      <c r="C35" s="1035"/>
      <c r="D35" s="1035"/>
      <c r="E35" s="1035"/>
      <c r="F35" s="2158"/>
      <c r="G35" s="2158"/>
      <c r="H35" s="2158"/>
      <c r="I35" s="2158"/>
      <c r="J35" s="2159"/>
      <c r="K35" s="2159"/>
      <c r="L35" s="2159"/>
      <c r="M35" s="2159"/>
      <c r="N35" s="2159"/>
      <c r="O35" s="2159"/>
      <c r="P35" s="2159"/>
      <c r="Q35" s="2155"/>
      <c r="R35" s="2155"/>
      <c r="S35" s="2155"/>
      <c r="T35" s="2155"/>
      <c r="U35" s="2160"/>
      <c r="V35" s="2160"/>
      <c r="W35" s="2136"/>
      <c r="X35" s="2136"/>
      <c r="Y35" s="2136"/>
      <c r="Z35" s="2136"/>
      <c r="AA35" s="2159"/>
      <c r="AB35" s="2159"/>
      <c r="AC35" s="2159"/>
      <c r="AD35" s="2159"/>
      <c r="AE35" s="2159"/>
      <c r="AF35" s="2159"/>
      <c r="AG35" s="2159"/>
      <c r="AH35" s="2159"/>
      <c r="AI35" s="2159"/>
      <c r="AJ35" s="2159"/>
      <c r="AK35" s="2159"/>
      <c r="AL35" s="2159"/>
      <c r="AM35" s="501"/>
      <c r="AN35" s="500"/>
      <c r="AO35" s="501"/>
    </row>
    <row r="36" customFormat="false" ht="14.1" hidden="false" customHeight="true" outlineLevel="0" collapsed="false">
      <c r="A36" s="558"/>
      <c r="B36" s="519"/>
      <c r="C36" s="1035"/>
      <c r="D36" s="1035"/>
      <c r="E36" s="1035"/>
      <c r="F36" s="2158"/>
      <c r="G36" s="2158"/>
      <c r="H36" s="2158"/>
      <c r="I36" s="2158"/>
      <c r="J36" s="2159"/>
      <c r="K36" s="2159"/>
      <c r="L36" s="2159"/>
      <c r="M36" s="2159"/>
      <c r="N36" s="2159"/>
      <c r="O36" s="2159"/>
      <c r="P36" s="2159"/>
      <c r="Q36" s="2155"/>
      <c r="R36" s="2155"/>
      <c r="S36" s="2155"/>
      <c r="T36" s="2155"/>
      <c r="U36" s="2160"/>
      <c r="V36" s="2160"/>
      <c r="W36" s="2136"/>
      <c r="X36" s="2136"/>
      <c r="Y36" s="2136"/>
      <c r="Z36" s="2136"/>
      <c r="AA36" s="2159"/>
      <c r="AB36" s="2159"/>
      <c r="AC36" s="2159"/>
      <c r="AD36" s="2159"/>
      <c r="AE36" s="2159"/>
      <c r="AF36" s="2159"/>
      <c r="AG36" s="2159"/>
      <c r="AH36" s="2159"/>
      <c r="AI36" s="2159"/>
      <c r="AJ36" s="2159"/>
      <c r="AK36" s="2159"/>
      <c r="AL36" s="2159"/>
      <c r="AM36" s="501"/>
      <c r="AN36" s="500"/>
      <c r="AO36" s="501"/>
    </row>
    <row r="37" customFormat="false" ht="14.1" hidden="false" customHeight="true" outlineLevel="0" collapsed="false">
      <c r="A37" s="558"/>
      <c r="B37" s="519"/>
      <c r="C37" s="1035"/>
      <c r="D37" s="1035"/>
      <c r="E37" s="1035"/>
      <c r="F37" s="2158"/>
      <c r="G37" s="2158"/>
      <c r="H37" s="2158"/>
      <c r="I37" s="2158"/>
      <c r="J37" s="2159"/>
      <c r="K37" s="2159"/>
      <c r="L37" s="2159"/>
      <c r="M37" s="2159"/>
      <c r="N37" s="2159"/>
      <c r="O37" s="2159"/>
      <c r="P37" s="2159"/>
      <c r="Q37" s="2155"/>
      <c r="R37" s="2155"/>
      <c r="S37" s="2155"/>
      <c r="T37" s="2155"/>
      <c r="U37" s="2160"/>
      <c r="V37" s="2160"/>
      <c r="W37" s="2136"/>
      <c r="X37" s="2136"/>
      <c r="Y37" s="2136"/>
      <c r="Z37" s="2136"/>
      <c r="AA37" s="2159"/>
      <c r="AB37" s="2159"/>
      <c r="AC37" s="2159"/>
      <c r="AD37" s="2159"/>
      <c r="AE37" s="2159"/>
      <c r="AF37" s="2159"/>
      <c r="AG37" s="2159"/>
      <c r="AH37" s="2159"/>
      <c r="AI37" s="2159"/>
      <c r="AJ37" s="2159"/>
      <c r="AK37" s="2159"/>
      <c r="AL37" s="2159"/>
      <c r="AM37" s="501"/>
      <c r="AN37" s="500"/>
      <c r="AO37" s="501"/>
    </row>
    <row r="38" customFormat="false" ht="14.1" hidden="false" customHeight="true" outlineLevel="0" collapsed="false">
      <c r="A38" s="558"/>
      <c r="B38" s="519"/>
      <c r="C38" s="1471"/>
      <c r="D38" s="1471"/>
      <c r="E38" s="1471"/>
      <c r="F38" s="2161"/>
      <c r="G38" s="2161"/>
      <c r="H38" s="2161"/>
      <c r="I38" s="2161"/>
      <c r="J38" s="2161"/>
      <c r="K38" s="2135"/>
      <c r="L38" s="2135"/>
      <c r="M38" s="2135"/>
      <c r="N38" s="2135"/>
      <c r="O38" s="2135"/>
      <c r="P38" s="2135"/>
      <c r="Q38" s="1471"/>
      <c r="R38" s="1471"/>
      <c r="S38" s="1471"/>
      <c r="T38" s="1471"/>
      <c r="U38" s="1471"/>
      <c r="V38" s="1471"/>
      <c r="W38" s="1471"/>
      <c r="X38" s="2162"/>
      <c r="Y38" s="2162"/>
      <c r="Z38" s="2163"/>
      <c r="AA38" s="2163"/>
      <c r="AB38" s="2153"/>
      <c r="AC38" s="2153"/>
      <c r="AD38" s="2153"/>
      <c r="AE38" s="2164"/>
      <c r="AF38" s="2165"/>
      <c r="AG38" s="2165"/>
      <c r="AH38" s="2165"/>
      <c r="AI38" s="2165"/>
      <c r="AJ38" s="2165"/>
      <c r="AK38" s="2165"/>
      <c r="AL38" s="2165"/>
      <c r="AM38" s="501"/>
      <c r="AN38" s="500"/>
      <c r="AO38" s="501"/>
    </row>
    <row r="39" s="495" customFormat="true" ht="14.1" hidden="false" customHeight="true" outlineLevel="0" collapsed="false">
      <c r="A39" s="558"/>
      <c r="B39" s="1554" t="s">
        <v>1134</v>
      </c>
      <c r="C39" s="1464"/>
      <c r="D39" s="1526"/>
      <c r="E39" s="1526"/>
      <c r="F39" s="1464"/>
      <c r="G39" s="1464"/>
      <c r="H39" s="1464"/>
      <c r="I39" s="1464"/>
      <c r="J39" s="1464"/>
      <c r="N39" s="1472"/>
      <c r="O39" s="1472"/>
      <c r="T39" s="1464"/>
      <c r="X39" s="558"/>
      <c r="AB39" s="533"/>
      <c r="AC39" s="995"/>
      <c r="AD39" s="995"/>
      <c r="AE39" s="995"/>
      <c r="AF39" s="995"/>
      <c r="AG39" s="995"/>
      <c r="AH39" s="995"/>
      <c r="AI39" s="995"/>
      <c r="AJ39" s="995"/>
      <c r="AK39" s="995"/>
      <c r="AL39" s="995"/>
      <c r="AM39" s="998"/>
      <c r="AN39" s="1576"/>
      <c r="AP39" s="598" t="s">
        <v>767</v>
      </c>
      <c r="AQ39" s="598"/>
      <c r="BJ39" s="2030"/>
      <c r="BK39" s="2030"/>
      <c r="BL39" s="2030"/>
      <c r="BM39" s="2030"/>
      <c r="BN39" s="2030"/>
      <c r="BO39" s="2030"/>
    </row>
    <row r="40" customFormat="false" ht="14.1" hidden="false" customHeight="true" outlineLevel="0" collapsed="false">
      <c r="A40" s="558"/>
      <c r="B40" s="519"/>
      <c r="C40" s="1547" t="s">
        <v>1135</v>
      </c>
      <c r="D40" s="1547"/>
      <c r="E40" s="1547"/>
      <c r="F40" s="1547"/>
      <c r="G40" s="1547"/>
      <c r="H40" s="1547"/>
      <c r="I40" s="1547"/>
      <c r="J40" s="1547"/>
      <c r="K40" s="1547"/>
      <c r="L40" s="1547"/>
      <c r="M40" s="1547"/>
      <c r="N40" s="1547"/>
      <c r="O40" s="1547"/>
      <c r="P40" s="1547"/>
      <c r="Q40" s="1547"/>
      <c r="R40" s="1547"/>
      <c r="S40" s="1547"/>
      <c r="T40" s="1547"/>
      <c r="U40" s="1547"/>
      <c r="V40" s="1547"/>
      <c r="W40" s="1547"/>
      <c r="X40" s="1547"/>
      <c r="Y40" s="1547"/>
      <c r="Z40" s="1547"/>
      <c r="AA40" s="1547"/>
      <c r="AB40" s="538" t="s">
        <v>815</v>
      </c>
      <c r="AC40" s="2166" t="s">
        <v>1136</v>
      </c>
      <c r="AD40" s="1755"/>
      <c r="AE40" s="1755"/>
      <c r="AF40" s="1755"/>
      <c r="AG40" s="1755"/>
      <c r="AH40" s="1755"/>
      <c r="AI40" s="1755"/>
      <c r="AJ40" s="1755"/>
      <c r="AK40" s="1755"/>
      <c r="AL40" s="1755"/>
      <c r="AM40" s="1844"/>
      <c r="AN40" s="1846"/>
      <c r="AP40" s="2167"/>
      <c r="AQ40" s="2008"/>
      <c r="AR40" s="503"/>
      <c r="AS40" s="503"/>
      <c r="AT40" s="503"/>
      <c r="AU40" s="503"/>
      <c r="AV40" s="503"/>
      <c r="AW40" s="503" t="s">
        <v>1137</v>
      </c>
      <c r="AX40" s="503"/>
      <c r="AY40" s="503"/>
      <c r="AZ40" s="503"/>
      <c r="BA40" s="503"/>
      <c r="BB40" s="503"/>
      <c r="BC40" s="503"/>
      <c r="BD40" s="503"/>
      <c r="BE40" s="503"/>
      <c r="BF40" s="503"/>
      <c r="BG40" s="503"/>
      <c r="BH40" s="503"/>
      <c r="BI40" s="503"/>
      <c r="BJ40" s="2168"/>
      <c r="BK40" s="2168"/>
      <c r="BL40" s="2168"/>
      <c r="BM40" s="2168"/>
      <c r="BN40" s="2169"/>
      <c r="BO40" s="2030"/>
    </row>
    <row r="41" customFormat="false" ht="14.1" hidden="false" customHeight="true" outlineLevel="0" collapsed="false">
      <c r="A41" s="558"/>
      <c r="B41" s="519"/>
      <c r="E41" s="1526"/>
      <c r="F41" s="1526"/>
      <c r="G41" s="1526"/>
      <c r="H41" s="1526"/>
      <c r="I41" s="1526"/>
      <c r="J41" s="1526"/>
      <c r="K41" s="1526"/>
      <c r="L41" s="1526"/>
      <c r="M41" s="1526"/>
      <c r="N41" s="1526"/>
      <c r="O41" s="1464"/>
      <c r="P41" s="1464"/>
      <c r="Q41" s="1464"/>
      <c r="T41" s="1464"/>
      <c r="X41" s="558"/>
      <c r="AA41" s="1548"/>
      <c r="AB41" s="508"/>
      <c r="AC41" s="2166" t="s">
        <v>1138</v>
      </c>
      <c r="AD41" s="2166"/>
      <c r="AE41" s="2166"/>
      <c r="AF41" s="2166"/>
      <c r="AG41" s="2166"/>
      <c r="AH41" s="2166"/>
      <c r="AI41" s="2166"/>
      <c r="AJ41" s="2166"/>
      <c r="AK41" s="2166"/>
      <c r="AL41" s="2166"/>
      <c r="AM41" s="1899"/>
      <c r="AN41" s="2170"/>
      <c r="AO41" s="1836"/>
      <c r="AP41" s="1961" t="s">
        <v>268</v>
      </c>
      <c r="AQ41" s="1842" t="s">
        <v>1136</v>
      </c>
      <c r="AR41" s="598"/>
      <c r="AS41" s="598"/>
      <c r="AT41" s="598"/>
      <c r="AU41" s="598"/>
      <c r="AV41" s="598"/>
      <c r="AW41" s="598"/>
      <c r="AX41" s="598"/>
      <c r="AY41" s="598"/>
      <c r="AZ41" s="598"/>
      <c r="BA41" s="598"/>
      <c r="BB41" s="598"/>
      <c r="BC41" s="598"/>
      <c r="BD41" s="598"/>
      <c r="BE41" s="598"/>
      <c r="BF41" s="598"/>
      <c r="BG41" s="598"/>
      <c r="BH41" s="598"/>
      <c r="BI41" s="598"/>
      <c r="BJ41" s="2030"/>
      <c r="BK41" s="2030"/>
      <c r="BL41" s="2030"/>
      <c r="BM41" s="2030"/>
      <c r="BN41" s="2171"/>
      <c r="BO41" s="2030"/>
    </row>
    <row r="42" customFormat="false" ht="14.1" hidden="false" customHeight="true" outlineLevel="0" collapsed="false">
      <c r="A42" s="558"/>
      <c r="B42" s="519"/>
      <c r="E42" s="1526"/>
      <c r="F42" s="1526"/>
      <c r="G42" s="1526"/>
      <c r="H42" s="1526"/>
      <c r="I42" s="1526"/>
      <c r="J42" s="1526"/>
      <c r="K42" s="1526"/>
      <c r="L42" s="1526"/>
      <c r="M42" s="1526"/>
      <c r="N42" s="1526"/>
      <c r="O42" s="1464"/>
      <c r="P42" s="1464"/>
      <c r="Q42" s="1464"/>
      <c r="T42" s="1464"/>
      <c r="X42" s="558"/>
      <c r="AA42" s="1548"/>
      <c r="AB42" s="508"/>
      <c r="AC42" s="2166"/>
      <c r="AD42" s="2166"/>
      <c r="AE42" s="2166"/>
      <c r="AF42" s="2166"/>
      <c r="AG42" s="2166"/>
      <c r="AH42" s="2166"/>
      <c r="AI42" s="2166"/>
      <c r="AJ42" s="2166"/>
      <c r="AK42" s="2166"/>
      <c r="AL42" s="2166"/>
      <c r="AM42" s="1899"/>
      <c r="AN42" s="2170"/>
      <c r="AO42" s="1836"/>
      <c r="AP42" s="1224"/>
      <c r="AQ42" s="1848" t="s">
        <v>1139</v>
      </c>
      <c r="AR42" s="1848"/>
      <c r="AS42" s="1848"/>
      <c r="AT42" s="1848"/>
      <c r="AU42" s="1848"/>
      <c r="AV42" s="1848"/>
      <c r="AW42" s="1848"/>
      <c r="AX42" s="1848"/>
      <c r="AY42" s="1848"/>
      <c r="AZ42" s="1848"/>
      <c r="BA42" s="1848"/>
      <c r="BB42" s="1848"/>
      <c r="BC42" s="1848"/>
      <c r="BD42" s="1848"/>
      <c r="BE42" s="1848"/>
      <c r="BF42" s="1848"/>
      <c r="BG42" s="1848"/>
      <c r="BH42" s="1848"/>
      <c r="BI42" s="1848"/>
      <c r="BJ42" s="1848"/>
      <c r="BK42" s="1848"/>
      <c r="BL42" s="1848"/>
      <c r="BM42" s="1848"/>
      <c r="BN42" s="1848"/>
      <c r="BO42" s="2030"/>
    </row>
    <row r="43" customFormat="false" ht="14.1" hidden="false" customHeight="true" outlineLevel="0" collapsed="false">
      <c r="A43" s="558"/>
      <c r="B43" s="500"/>
      <c r="C43" s="558" t="s">
        <v>1140</v>
      </c>
      <c r="D43" s="1470"/>
      <c r="E43" s="1526"/>
      <c r="F43" s="1526"/>
      <c r="G43" s="1526"/>
      <c r="H43" s="1526"/>
      <c r="I43" s="1526"/>
      <c r="J43" s="1526"/>
      <c r="K43" s="1526"/>
      <c r="L43" s="1526"/>
      <c r="M43" s="1526"/>
      <c r="N43" s="1526"/>
      <c r="O43" s="1464"/>
      <c r="P43" s="1464"/>
      <c r="Q43" s="1464"/>
      <c r="T43" s="1464"/>
      <c r="X43" s="558"/>
      <c r="AA43" s="1548"/>
      <c r="AC43" s="1755"/>
      <c r="AD43" s="1755"/>
      <c r="AE43" s="1755"/>
      <c r="AF43" s="1755"/>
      <c r="AG43" s="1755"/>
      <c r="AH43" s="1755"/>
      <c r="AI43" s="1755"/>
      <c r="AJ43" s="1755"/>
      <c r="AK43" s="1755"/>
      <c r="AL43" s="1755"/>
      <c r="AM43" s="1844"/>
      <c r="AN43" s="1846"/>
      <c r="AO43" s="1836"/>
      <c r="AP43" s="1224"/>
      <c r="AQ43" s="1848"/>
      <c r="AR43" s="1848"/>
      <c r="AS43" s="1848"/>
      <c r="AT43" s="1848"/>
      <c r="AU43" s="1848"/>
      <c r="AV43" s="1848"/>
      <c r="AW43" s="1848"/>
      <c r="AX43" s="1848"/>
      <c r="AY43" s="1848"/>
      <c r="AZ43" s="1848"/>
      <c r="BA43" s="1848"/>
      <c r="BB43" s="1848"/>
      <c r="BC43" s="1848"/>
      <c r="BD43" s="1848"/>
      <c r="BE43" s="1848"/>
      <c r="BF43" s="1848"/>
      <c r="BG43" s="1848"/>
      <c r="BH43" s="1848"/>
      <c r="BI43" s="1848"/>
      <c r="BJ43" s="1848"/>
      <c r="BK43" s="1848"/>
      <c r="BL43" s="1848"/>
      <c r="BM43" s="1848"/>
      <c r="BN43" s="1848"/>
      <c r="BO43" s="2030"/>
    </row>
    <row r="44" customFormat="false" ht="14.1" hidden="false" customHeight="true" outlineLevel="0" collapsed="false">
      <c r="A44" s="558"/>
      <c r="B44" s="500"/>
      <c r="C44" s="558" t="s">
        <v>1141</v>
      </c>
      <c r="D44" s="1470"/>
      <c r="E44" s="1526"/>
      <c r="F44" s="1526"/>
      <c r="G44" s="1526"/>
      <c r="H44" s="1526"/>
      <c r="I44" s="1526"/>
      <c r="J44" s="1526"/>
      <c r="K44" s="1526"/>
      <c r="L44" s="1526"/>
      <c r="M44" s="1526"/>
      <c r="N44" s="1526"/>
      <c r="O44" s="1464"/>
      <c r="P44" s="1464"/>
      <c r="Q44" s="1464"/>
      <c r="T44" s="1464"/>
      <c r="X44" s="558"/>
      <c r="AA44" s="1548"/>
      <c r="AB44" s="538" t="s">
        <v>14</v>
      </c>
      <c r="AC44" s="1191" t="s">
        <v>1142</v>
      </c>
      <c r="AD44" s="1191"/>
      <c r="AE44" s="1191"/>
      <c r="AF44" s="1191"/>
      <c r="AG44" s="1191"/>
      <c r="AH44" s="1191"/>
      <c r="AI44" s="1191"/>
      <c r="AJ44" s="1191"/>
      <c r="AK44" s="1191"/>
      <c r="AL44" s="1191"/>
      <c r="AM44" s="1191"/>
      <c r="AN44" s="1872"/>
      <c r="AP44" s="1224"/>
      <c r="AQ44" s="1848"/>
      <c r="AR44" s="1848"/>
      <c r="AS44" s="1848"/>
      <c r="AT44" s="1848"/>
      <c r="AU44" s="1848"/>
      <c r="AV44" s="1848"/>
      <c r="AW44" s="1848"/>
      <c r="AX44" s="1848"/>
      <c r="AY44" s="1848"/>
      <c r="AZ44" s="1848"/>
      <c r="BA44" s="1848"/>
      <c r="BB44" s="1848"/>
      <c r="BC44" s="1848"/>
      <c r="BD44" s="1848"/>
      <c r="BE44" s="1848"/>
      <c r="BF44" s="1848"/>
      <c r="BG44" s="1848"/>
      <c r="BH44" s="1848"/>
      <c r="BI44" s="1848"/>
      <c r="BJ44" s="1848"/>
      <c r="BK44" s="1848"/>
      <c r="BL44" s="1848"/>
      <c r="BM44" s="1848"/>
      <c r="BN44" s="1848"/>
      <c r="BO44" s="2030"/>
    </row>
    <row r="45" customFormat="false" ht="14.1" hidden="false" customHeight="true" outlineLevel="0" collapsed="false">
      <c r="A45" s="558"/>
      <c r="B45" s="500"/>
      <c r="C45" s="558"/>
      <c r="D45" s="558" t="s">
        <v>1143</v>
      </c>
      <c r="E45" s="1526"/>
      <c r="F45" s="1526"/>
      <c r="G45" s="1526"/>
      <c r="H45" s="1526"/>
      <c r="I45" s="1526"/>
      <c r="J45" s="1526"/>
      <c r="K45" s="1526"/>
      <c r="L45" s="1526"/>
      <c r="M45" s="1526"/>
      <c r="N45" s="1526"/>
      <c r="O45" s="1464"/>
      <c r="P45" s="1464"/>
      <c r="Q45" s="1464"/>
      <c r="T45" s="1464"/>
      <c r="X45" s="558"/>
      <c r="AA45" s="1548"/>
      <c r="AB45" s="508"/>
      <c r="AC45" s="1191"/>
      <c r="AD45" s="1191"/>
      <c r="AE45" s="1191"/>
      <c r="AF45" s="1191"/>
      <c r="AG45" s="1191"/>
      <c r="AH45" s="1191"/>
      <c r="AI45" s="1191"/>
      <c r="AJ45" s="1191"/>
      <c r="AK45" s="1191"/>
      <c r="AL45" s="1191"/>
      <c r="AM45" s="1191"/>
      <c r="AN45" s="1872"/>
      <c r="AP45" s="1224"/>
      <c r="AQ45" s="1848"/>
      <c r="AR45" s="1848"/>
      <c r="AS45" s="1848"/>
      <c r="AT45" s="1848"/>
      <c r="AU45" s="1848"/>
      <c r="AV45" s="1848"/>
      <c r="AW45" s="1848"/>
      <c r="AX45" s="1848"/>
      <c r="AY45" s="1848"/>
      <c r="AZ45" s="1848"/>
      <c r="BA45" s="1848"/>
      <c r="BB45" s="1848"/>
      <c r="BC45" s="1848"/>
      <c r="BD45" s="1848"/>
      <c r="BE45" s="1848"/>
      <c r="BF45" s="1848"/>
      <c r="BG45" s="1848"/>
      <c r="BH45" s="1848"/>
      <c r="BI45" s="1848"/>
      <c r="BJ45" s="1848"/>
      <c r="BK45" s="1848"/>
      <c r="BL45" s="1848"/>
      <c r="BM45" s="1848"/>
      <c r="BN45" s="1848"/>
      <c r="BO45" s="2030"/>
    </row>
    <row r="46" customFormat="false" ht="14.1" hidden="false" customHeight="true" outlineLevel="0" collapsed="false">
      <c r="A46" s="558"/>
      <c r="B46" s="519"/>
      <c r="C46" s="558"/>
      <c r="D46" s="1526"/>
      <c r="E46" s="1526"/>
      <c r="F46" s="1526"/>
      <c r="G46" s="1526"/>
      <c r="H46" s="1526"/>
      <c r="I46" s="1526"/>
      <c r="J46" s="1526"/>
      <c r="K46" s="1526"/>
      <c r="L46" s="1526"/>
      <c r="M46" s="1526"/>
      <c r="N46" s="1526"/>
      <c r="O46" s="1464"/>
      <c r="P46" s="1464"/>
      <c r="Q46" s="1464"/>
      <c r="T46" s="1464"/>
      <c r="X46" s="558"/>
      <c r="AA46" s="1548"/>
      <c r="AB46" s="508"/>
      <c r="AC46" s="1191"/>
      <c r="AD46" s="1191"/>
      <c r="AE46" s="1191"/>
      <c r="AF46" s="1191"/>
      <c r="AG46" s="1191"/>
      <c r="AH46" s="1191"/>
      <c r="AI46" s="1191"/>
      <c r="AJ46" s="1191"/>
      <c r="AK46" s="1191"/>
      <c r="AL46" s="1191"/>
      <c r="AM46" s="1191"/>
      <c r="AN46" s="1872"/>
      <c r="AP46" s="1224"/>
      <c r="AQ46" s="1848"/>
      <c r="AR46" s="1848"/>
      <c r="AS46" s="1848"/>
      <c r="AT46" s="1848"/>
      <c r="AU46" s="1848"/>
      <c r="AV46" s="1848"/>
      <c r="AW46" s="1848"/>
      <c r="AX46" s="1848"/>
      <c r="AY46" s="1848"/>
      <c r="AZ46" s="1848"/>
      <c r="BA46" s="1848"/>
      <c r="BB46" s="1848"/>
      <c r="BC46" s="1848"/>
      <c r="BD46" s="1848"/>
      <c r="BE46" s="1848"/>
      <c r="BF46" s="1848"/>
      <c r="BG46" s="1848"/>
      <c r="BH46" s="1848"/>
      <c r="BI46" s="1848"/>
      <c r="BJ46" s="1848"/>
      <c r="BK46" s="1848"/>
      <c r="BL46" s="1848"/>
      <c r="BM46" s="1848"/>
      <c r="BN46" s="1848"/>
      <c r="BO46" s="2030"/>
    </row>
    <row r="47" customFormat="false" ht="14.1" hidden="false" customHeight="true" outlineLevel="0" collapsed="false">
      <c r="A47" s="558"/>
      <c r="B47" s="500"/>
      <c r="C47" s="1547" t="s">
        <v>1144</v>
      </c>
      <c r="D47" s="1547"/>
      <c r="E47" s="1547"/>
      <c r="F47" s="1547"/>
      <c r="G47" s="1547"/>
      <c r="H47" s="1547"/>
      <c r="I47" s="1547"/>
      <c r="J47" s="1547"/>
      <c r="K47" s="1547"/>
      <c r="L47" s="1547"/>
      <c r="M47" s="1547"/>
      <c r="N47" s="1547"/>
      <c r="O47" s="1547"/>
      <c r="P47" s="1547"/>
      <c r="Q47" s="1547"/>
      <c r="R47" s="1547"/>
      <c r="S47" s="1547"/>
      <c r="T47" s="1547"/>
      <c r="U47" s="1547"/>
      <c r="V47" s="1547"/>
      <c r="W47" s="1547"/>
      <c r="X47" s="1547"/>
      <c r="Y47" s="1547"/>
      <c r="Z47" s="1547"/>
      <c r="AA47" s="1547"/>
      <c r="AB47" s="538" t="s">
        <v>815</v>
      </c>
      <c r="AC47" s="2166" t="s">
        <v>1145</v>
      </c>
      <c r="AD47" s="2166"/>
      <c r="AE47" s="2166"/>
      <c r="AF47" s="2166"/>
      <c r="AG47" s="2166"/>
      <c r="AH47" s="2166"/>
      <c r="AI47" s="2166"/>
      <c r="AJ47" s="2166"/>
      <c r="AK47" s="2166"/>
      <c r="AL47" s="2166"/>
      <c r="AM47" s="1899"/>
      <c r="AN47" s="2170"/>
      <c r="AP47" s="1224"/>
      <c r="AQ47" s="1848"/>
      <c r="AR47" s="1848"/>
      <c r="AS47" s="1848"/>
      <c r="AT47" s="1848"/>
      <c r="AU47" s="1848"/>
      <c r="AV47" s="1848"/>
      <c r="AW47" s="1848"/>
      <c r="AX47" s="1848"/>
      <c r="AY47" s="1848"/>
      <c r="AZ47" s="1848"/>
      <c r="BA47" s="1848"/>
      <c r="BB47" s="1848"/>
      <c r="BC47" s="1848"/>
      <c r="BD47" s="1848"/>
      <c r="BE47" s="1848"/>
      <c r="BF47" s="1848"/>
      <c r="BG47" s="1848"/>
      <c r="BH47" s="1848"/>
      <c r="BI47" s="1848"/>
      <c r="BJ47" s="1848"/>
      <c r="BK47" s="1848"/>
      <c r="BL47" s="1848"/>
      <c r="BM47" s="1848"/>
      <c r="BN47" s="1848"/>
      <c r="BO47" s="2030"/>
    </row>
    <row r="48" customFormat="false" ht="14.1" hidden="false" customHeight="true" outlineLevel="0" collapsed="false">
      <c r="A48" s="558"/>
      <c r="B48" s="500"/>
      <c r="C48" s="558"/>
      <c r="D48" s="558" t="s">
        <v>1146</v>
      </c>
      <c r="E48" s="1526"/>
      <c r="F48" s="1526"/>
      <c r="G48" s="1526"/>
      <c r="H48" s="1526"/>
      <c r="I48" s="1526"/>
      <c r="J48" s="1526"/>
      <c r="K48" s="1526"/>
      <c r="L48" s="1526"/>
      <c r="M48" s="1526"/>
      <c r="N48" s="1526"/>
      <c r="O48" s="1464"/>
      <c r="P48" s="1526"/>
      <c r="Q48" s="1526"/>
      <c r="R48" s="1472"/>
      <c r="S48" s="1472"/>
      <c r="T48" s="1472"/>
      <c r="U48" s="1472"/>
      <c r="V48" s="1472"/>
      <c r="W48" s="1472"/>
      <c r="AA48" s="1548"/>
      <c r="AB48" s="508"/>
      <c r="AC48" s="2166" t="s">
        <v>1147</v>
      </c>
      <c r="AD48" s="2166"/>
      <c r="AE48" s="2166"/>
      <c r="AF48" s="2166"/>
      <c r="AG48" s="2166"/>
      <c r="AH48" s="2166"/>
      <c r="AI48" s="2166"/>
      <c r="AJ48" s="2166"/>
      <c r="AK48" s="2166"/>
      <c r="AL48" s="2166"/>
      <c r="AM48" s="1899"/>
      <c r="AN48" s="2170"/>
      <c r="AP48" s="1224"/>
      <c r="AQ48" s="1848"/>
      <c r="AR48" s="1848"/>
      <c r="AS48" s="1848"/>
      <c r="AT48" s="1848"/>
      <c r="AU48" s="1848"/>
      <c r="AV48" s="1848"/>
      <c r="AW48" s="1848"/>
      <c r="AX48" s="1848"/>
      <c r="AY48" s="1848"/>
      <c r="AZ48" s="1848"/>
      <c r="BA48" s="1848"/>
      <c r="BB48" s="1848"/>
      <c r="BC48" s="1848"/>
      <c r="BD48" s="1848"/>
      <c r="BE48" s="1848"/>
      <c r="BF48" s="1848"/>
      <c r="BG48" s="1848"/>
      <c r="BH48" s="1848"/>
      <c r="BI48" s="1848"/>
      <c r="BJ48" s="1848"/>
      <c r="BK48" s="1848"/>
      <c r="BL48" s="1848"/>
      <c r="BM48" s="1848"/>
      <c r="BN48" s="1848"/>
    </row>
    <row r="49" customFormat="false" ht="14.1" hidden="false" customHeight="true" outlineLevel="0" collapsed="false">
      <c r="A49" s="558"/>
      <c r="B49" s="500"/>
      <c r="C49" s="558"/>
      <c r="D49" s="558"/>
      <c r="E49" s="1526"/>
      <c r="F49" s="1526"/>
      <c r="G49" s="1526"/>
      <c r="H49" s="1526"/>
      <c r="I49" s="1526"/>
      <c r="J49" s="1526"/>
      <c r="K49" s="1526"/>
      <c r="L49" s="1526"/>
      <c r="M49" s="1526"/>
      <c r="N49" s="1526"/>
      <c r="O49" s="1464"/>
      <c r="P49" s="558"/>
      <c r="Q49" s="1472"/>
      <c r="R49" s="1472"/>
      <c r="S49" s="1473"/>
      <c r="T49" s="1474"/>
      <c r="U49" s="1474"/>
      <c r="V49" s="558"/>
      <c r="W49" s="558"/>
      <c r="X49" s="558"/>
      <c r="AA49" s="1548"/>
      <c r="AB49" s="508"/>
      <c r="AC49" s="2172"/>
      <c r="AD49" s="2172"/>
      <c r="AE49" s="2172"/>
      <c r="AF49" s="2172"/>
      <c r="AG49" s="2172"/>
      <c r="AH49" s="2172"/>
      <c r="AI49" s="2172"/>
      <c r="AJ49" s="2172"/>
      <c r="AK49" s="2172"/>
      <c r="AL49" s="2172"/>
      <c r="AM49" s="2173"/>
      <c r="AN49" s="2174"/>
      <c r="AP49" s="1224"/>
      <c r="AQ49" s="1848"/>
      <c r="AR49" s="1848"/>
      <c r="AS49" s="1848"/>
      <c r="AT49" s="1848"/>
      <c r="AU49" s="1848"/>
      <c r="AV49" s="1848"/>
      <c r="AW49" s="1848"/>
      <c r="AX49" s="1848"/>
      <c r="AY49" s="1848"/>
      <c r="AZ49" s="1848"/>
      <c r="BA49" s="1848"/>
      <c r="BB49" s="1848"/>
      <c r="BC49" s="1848"/>
      <c r="BD49" s="1848"/>
      <c r="BE49" s="1848"/>
      <c r="BF49" s="1848"/>
      <c r="BG49" s="1848"/>
      <c r="BH49" s="1848"/>
      <c r="BI49" s="1848"/>
      <c r="BJ49" s="1848"/>
      <c r="BK49" s="1848"/>
      <c r="BL49" s="1848"/>
      <c r="BM49" s="1848"/>
      <c r="BN49" s="1848"/>
    </row>
    <row r="50" customFormat="false" ht="14.1" hidden="false" customHeight="true" outlineLevel="0" collapsed="false">
      <c r="A50" s="558"/>
      <c r="B50" s="500"/>
      <c r="C50" s="1464" t="s">
        <v>1148</v>
      </c>
      <c r="D50" s="1464"/>
      <c r="E50" s="1464"/>
      <c r="F50" s="1464"/>
      <c r="G50" s="1464"/>
      <c r="H50" s="1464"/>
      <c r="I50" s="1464"/>
      <c r="J50" s="558"/>
      <c r="K50" s="558"/>
      <c r="L50" s="558"/>
      <c r="M50" s="558"/>
      <c r="N50" s="558"/>
      <c r="O50" s="558"/>
      <c r="P50" s="558"/>
      <c r="Q50" s="558"/>
      <c r="R50" s="558"/>
      <c r="U50" s="558" t="s">
        <v>20</v>
      </c>
      <c r="V50" s="586"/>
      <c r="W50" s="586"/>
      <c r="X50" s="558" t="s">
        <v>424</v>
      </c>
      <c r="AA50" s="1548"/>
      <c r="AB50" s="538" t="s">
        <v>268</v>
      </c>
      <c r="AC50" s="1191" t="s">
        <v>1149</v>
      </c>
      <c r="AD50" s="1191"/>
      <c r="AE50" s="1191"/>
      <c r="AF50" s="1191"/>
      <c r="AG50" s="1191"/>
      <c r="AH50" s="1191"/>
      <c r="AI50" s="1191"/>
      <c r="AJ50" s="1191"/>
      <c r="AK50" s="1191"/>
      <c r="AL50" s="1191"/>
      <c r="AM50" s="1191"/>
      <c r="AN50" s="1872"/>
      <c r="AP50" s="1224"/>
      <c r="AQ50" s="1848"/>
      <c r="AR50" s="1848"/>
      <c r="AS50" s="1848"/>
      <c r="AT50" s="1848"/>
      <c r="AU50" s="1848"/>
      <c r="AV50" s="1848"/>
      <c r="AW50" s="1848"/>
      <c r="AX50" s="1848"/>
      <c r="AY50" s="1848"/>
      <c r="AZ50" s="1848"/>
      <c r="BA50" s="1848"/>
      <c r="BB50" s="1848"/>
      <c r="BC50" s="1848"/>
      <c r="BD50" s="1848"/>
      <c r="BE50" s="1848"/>
      <c r="BF50" s="1848"/>
      <c r="BG50" s="1848"/>
      <c r="BH50" s="1848"/>
      <c r="BI50" s="1848"/>
      <c r="BJ50" s="1848"/>
      <c r="BK50" s="1848"/>
      <c r="BL50" s="1848"/>
      <c r="BM50" s="1848"/>
      <c r="BN50" s="1848"/>
    </row>
    <row r="51" customFormat="false" ht="14.1" hidden="false" customHeight="true" outlineLevel="0" collapsed="false">
      <c r="A51" s="558"/>
      <c r="B51" s="519"/>
      <c r="C51" s="1471"/>
      <c r="D51" s="1471"/>
      <c r="E51" s="1471"/>
      <c r="F51" s="1471"/>
      <c r="G51" s="1471"/>
      <c r="H51" s="1471"/>
      <c r="I51" s="1471"/>
      <c r="J51" s="1471"/>
      <c r="K51" s="1471"/>
      <c r="L51" s="1471"/>
      <c r="M51" s="1471"/>
      <c r="N51" s="1471"/>
      <c r="O51" s="1471"/>
      <c r="P51" s="1471"/>
      <c r="Q51" s="1471"/>
      <c r="R51" s="1471"/>
      <c r="S51" s="1471"/>
      <c r="T51" s="1471"/>
      <c r="U51" s="1471"/>
      <c r="V51" s="1471"/>
      <c r="W51" s="1471"/>
      <c r="X51" s="558"/>
      <c r="AA51" s="1548"/>
      <c r="AB51" s="508"/>
      <c r="AC51" s="1191"/>
      <c r="AD51" s="1191"/>
      <c r="AE51" s="1191"/>
      <c r="AF51" s="1191"/>
      <c r="AG51" s="1191"/>
      <c r="AH51" s="1191"/>
      <c r="AI51" s="1191"/>
      <c r="AJ51" s="1191"/>
      <c r="AK51" s="1191"/>
      <c r="AL51" s="1191"/>
      <c r="AM51" s="1191"/>
      <c r="AN51" s="1872"/>
      <c r="AP51" s="1224"/>
      <c r="AQ51" s="1848"/>
      <c r="AR51" s="1848"/>
      <c r="AS51" s="1848"/>
      <c r="AT51" s="1848"/>
      <c r="AU51" s="1848"/>
      <c r="AV51" s="1848"/>
      <c r="AW51" s="1848"/>
      <c r="AX51" s="1848"/>
      <c r="AY51" s="1848"/>
      <c r="AZ51" s="1848"/>
      <c r="BA51" s="1848"/>
      <c r="BB51" s="1848"/>
      <c r="BC51" s="1848"/>
      <c r="BD51" s="1848"/>
      <c r="BE51" s="1848"/>
      <c r="BF51" s="1848"/>
      <c r="BG51" s="1848"/>
      <c r="BH51" s="1848"/>
      <c r="BI51" s="1848"/>
      <c r="BJ51" s="1848"/>
      <c r="BK51" s="1848"/>
      <c r="BL51" s="1848"/>
      <c r="BM51" s="1848"/>
      <c r="BN51" s="1848"/>
    </row>
    <row r="52" customFormat="false" ht="14.1" hidden="false" customHeight="true" outlineLevel="0" collapsed="false">
      <c r="A52" s="558"/>
      <c r="B52" s="500"/>
      <c r="C52" s="2175"/>
      <c r="D52" s="2176"/>
      <c r="E52" s="2177"/>
      <c r="F52" s="2177"/>
      <c r="G52" s="2177"/>
      <c r="H52" s="2177"/>
      <c r="I52" s="2177"/>
      <c r="J52" s="2175"/>
      <c r="K52" s="2177"/>
      <c r="L52" s="2177"/>
      <c r="M52" s="2175"/>
      <c r="N52" s="506"/>
      <c r="O52" s="501"/>
      <c r="P52" s="501"/>
      <c r="Q52" s="506"/>
      <c r="R52" s="506"/>
      <c r="S52" s="506"/>
      <c r="T52" s="506"/>
      <c r="U52" s="506"/>
      <c r="V52" s="506"/>
      <c r="W52" s="506"/>
      <c r="X52" s="577"/>
      <c r="Y52" s="501"/>
      <c r="Z52" s="501"/>
      <c r="AA52" s="501"/>
      <c r="AB52" s="533"/>
      <c r="AC52" s="1191"/>
      <c r="AD52" s="1191"/>
      <c r="AE52" s="1191"/>
      <c r="AF52" s="1191"/>
      <c r="AG52" s="1191"/>
      <c r="AH52" s="1191"/>
      <c r="AI52" s="1191"/>
      <c r="AJ52" s="1191"/>
      <c r="AK52" s="1191"/>
      <c r="AL52" s="1191"/>
      <c r="AM52" s="1191"/>
      <c r="AN52" s="1872"/>
      <c r="AP52" s="1224"/>
      <c r="AQ52" s="1848"/>
      <c r="AR52" s="1848"/>
      <c r="AS52" s="1848"/>
      <c r="AT52" s="1848"/>
      <c r="AU52" s="1848"/>
      <c r="AV52" s="1848"/>
      <c r="AW52" s="1848"/>
      <c r="AX52" s="1848"/>
      <c r="AY52" s="1848"/>
      <c r="AZ52" s="1848"/>
      <c r="BA52" s="1848"/>
      <c r="BB52" s="1848"/>
      <c r="BC52" s="1848"/>
      <c r="BD52" s="1848"/>
      <c r="BE52" s="1848"/>
      <c r="BF52" s="1848"/>
      <c r="BG52" s="1848"/>
      <c r="BH52" s="1848"/>
      <c r="BI52" s="1848"/>
      <c r="BJ52" s="1848"/>
      <c r="BK52" s="1848"/>
      <c r="BL52" s="1848"/>
      <c r="BM52" s="1848"/>
      <c r="BN52" s="1848"/>
    </row>
    <row r="53" customFormat="false" ht="14.1" hidden="false" customHeight="true" outlineLevel="0" collapsed="false">
      <c r="A53" s="558"/>
      <c r="B53" s="500"/>
      <c r="C53" s="558" t="s">
        <v>1150</v>
      </c>
      <c r="D53" s="558"/>
      <c r="E53" s="558"/>
      <c r="F53" s="558"/>
      <c r="G53" s="558"/>
      <c r="H53" s="558"/>
      <c r="I53" s="558"/>
      <c r="J53" s="558"/>
      <c r="K53" s="558"/>
      <c r="L53" s="558"/>
      <c r="M53" s="558"/>
      <c r="N53" s="558"/>
      <c r="O53" s="558"/>
      <c r="P53" s="558"/>
      <c r="Q53" s="558"/>
      <c r="R53" s="558"/>
      <c r="U53" s="558"/>
      <c r="X53" s="558"/>
      <c r="AB53" s="538" t="s">
        <v>268</v>
      </c>
      <c r="AC53" s="1191" t="s">
        <v>1151</v>
      </c>
      <c r="AD53" s="1191"/>
      <c r="AE53" s="1191"/>
      <c r="AF53" s="1191"/>
      <c r="AG53" s="1191"/>
      <c r="AH53" s="1191"/>
      <c r="AI53" s="1191"/>
      <c r="AJ53" s="1191"/>
      <c r="AK53" s="1191"/>
      <c r="AL53" s="1191"/>
      <c r="AM53" s="1191"/>
      <c r="AN53" s="1872"/>
      <c r="AP53" s="1224"/>
      <c r="AQ53" s="1848"/>
      <c r="AR53" s="1848"/>
      <c r="AS53" s="1848"/>
      <c r="AT53" s="1848"/>
      <c r="AU53" s="1848"/>
      <c r="AV53" s="1848"/>
      <c r="AW53" s="1848"/>
      <c r="AX53" s="1848"/>
      <c r="AY53" s="1848"/>
      <c r="AZ53" s="1848"/>
      <c r="BA53" s="1848"/>
      <c r="BB53" s="1848"/>
      <c r="BC53" s="1848"/>
      <c r="BD53" s="1848"/>
      <c r="BE53" s="1848"/>
      <c r="BF53" s="1848"/>
      <c r="BG53" s="1848"/>
      <c r="BH53" s="1848"/>
      <c r="BI53" s="1848"/>
      <c r="BJ53" s="1848"/>
      <c r="BK53" s="1848"/>
      <c r="BL53" s="1848"/>
      <c r="BM53" s="1848"/>
      <c r="BN53" s="1848"/>
    </row>
    <row r="54" customFormat="false" ht="14.1" hidden="false" customHeight="true" outlineLevel="0" collapsed="false">
      <c r="A54" s="558"/>
      <c r="B54" s="500"/>
      <c r="C54" s="558"/>
      <c r="D54" s="558" t="s">
        <v>687</v>
      </c>
      <c r="E54" s="558"/>
      <c r="F54" s="558"/>
      <c r="G54" s="558"/>
      <c r="H54" s="558"/>
      <c r="I54" s="558"/>
      <c r="J54" s="558"/>
      <c r="K54" s="558"/>
      <c r="L54" s="558"/>
      <c r="M54" s="558"/>
      <c r="N54" s="558"/>
      <c r="O54" s="558"/>
      <c r="P54" s="558"/>
      <c r="Q54" s="1472"/>
      <c r="R54" s="1472"/>
      <c r="S54" s="1473"/>
      <c r="T54" s="1474"/>
      <c r="U54" s="1474"/>
      <c r="V54" s="558"/>
      <c r="W54" s="558"/>
      <c r="X54" s="558"/>
      <c r="AB54" s="533"/>
      <c r="AC54" s="1191"/>
      <c r="AD54" s="1191"/>
      <c r="AE54" s="1191"/>
      <c r="AF54" s="1191"/>
      <c r="AG54" s="1191"/>
      <c r="AH54" s="1191"/>
      <c r="AI54" s="1191"/>
      <c r="AJ54" s="1191"/>
      <c r="AK54" s="1191"/>
      <c r="AL54" s="1191"/>
      <c r="AM54" s="1191"/>
      <c r="AN54" s="1872"/>
      <c r="AP54" s="1224"/>
      <c r="AQ54" s="1848"/>
      <c r="AR54" s="1848"/>
      <c r="AS54" s="1848"/>
      <c r="AT54" s="1848"/>
      <c r="AU54" s="1848"/>
      <c r="AV54" s="1848"/>
      <c r="AW54" s="1848"/>
      <c r="AX54" s="1848"/>
      <c r="AY54" s="1848"/>
      <c r="AZ54" s="1848"/>
      <c r="BA54" s="1848"/>
      <c r="BB54" s="1848"/>
      <c r="BC54" s="1848"/>
      <c r="BD54" s="1848"/>
      <c r="BE54" s="1848"/>
      <c r="BF54" s="1848"/>
      <c r="BG54" s="1848"/>
      <c r="BH54" s="1848"/>
      <c r="BI54" s="1848"/>
      <c r="BJ54" s="1848"/>
      <c r="BK54" s="1848"/>
      <c r="BL54" s="1848"/>
      <c r="BM54" s="1848"/>
      <c r="BN54" s="1848"/>
    </row>
    <row r="55" customFormat="false" ht="14.1" hidden="false" customHeight="true" outlineLevel="0" collapsed="false">
      <c r="A55" s="558"/>
      <c r="B55" s="500"/>
      <c r="AB55" s="533"/>
      <c r="AC55" s="1191"/>
      <c r="AD55" s="1191"/>
      <c r="AE55" s="1191"/>
      <c r="AF55" s="1191"/>
      <c r="AG55" s="1191"/>
      <c r="AH55" s="1191"/>
      <c r="AI55" s="1191"/>
      <c r="AJ55" s="1191"/>
      <c r="AK55" s="1191"/>
      <c r="AL55" s="1191"/>
      <c r="AM55" s="1191"/>
      <c r="AN55" s="1872"/>
      <c r="AP55" s="1224"/>
      <c r="AQ55" s="1848"/>
      <c r="AR55" s="1848"/>
      <c r="AS55" s="1848"/>
      <c r="AT55" s="1848"/>
      <c r="AU55" s="1848"/>
      <c r="AV55" s="1848"/>
      <c r="AW55" s="1848"/>
      <c r="AX55" s="1848"/>
      <c r="AY55" s="1848"/>
      <c r="AZ55" s="1848"/>
      <c r="BA55" s="1848"/>
      <c r="BB55" s="1848"/>
      <c r="BC55" s="1848"/>
      <c r="BD55" s="1848"/>
      <c r="BE55" s="1848"/>
      <c r="BF55" s="1848"/>
      <c r="BG55" s="1848"/>
      <c r="BH55" s="1848"/>
      <c r="BI55" s="1848"/>
      <c r="BJ55" s="1848"/>
      <c r="BK55" s="1848"/>
      <c r="BL55" s="1848"/>
      <c r="BM55" s="1848"/>
      <c r="BN55" s="1848"/>
    </row>
    <row r="56" customFormat="false" ht="14.1" hidden="false" customHeight="true" outlineLevel="0" collapsed="false">
      <c r="A56" s="558"/>
      <c r="B56" s="500"/>
      <c r="AB56" s="533"/>
      <c r="AC56" s="1770"/>
      <c r="AD56" s="1770"/>
      <c r="AE56" s="1770"/>
      <c r="AF56" s="1770"/>
      <c r="AG56" s="1770"/>
      <c r="AH56" s="1770"/>
      <c r="AI56" s="1770"/>
      <c r="AJ56" s="1770"/>
      <c r="AK56" s="1770"/>
      <c r="AL56" s="1770"/>
      <c r="AM56" s="1191"/>
      <c r="AN56" s="1872"/>
      <c r="AP56" s="1224"/>
      <c r="AQ56" s="1848"/>
      <c r="AR56" s="1848"/>
      <c r="AS56" s="1848"/>
      <c r="AT56" s="1848"/>
      <c r="AU56" s="1848"/>
      <c r="AV56" s="1848"/>
      <c r="AW56" s="1848"/>
      <c r="AX56" s="1848"/>
      <c r="AY56" s="1848"/>
      <c r="AZ56" s="1848"/>
      <c r="BA56" s="1848"/>
      <c r="BB56" s="1848"/>
      <c r="BC56" s="1848"/>
      <c r="BD56" s="1848"/>
      <c r="BE56" s="1848"/>
      <c r="BF56" s="1848"/>
      <c r="BG56" s="1848"/>
      <c r="BH56" s="1848"/>
      <c r="BI56" s="1848"/>
      <c r="BJ56" s="1848"/>
      <c r="BK56" s="1848"/>
      <c r="BL56" s="1848"/>
      <c r="BM56" s="1848"/>
      <c r="BN56" s="1848"/>
    </row>
    <row r="57" customFormat="false" ht="14.1" hidden="false" customHeight="true" outlineLevel="0" collapsed="false">
      <c r="A57" s="558"/>
      <c r="B57" s="519"/>
      <c r="C57" s="506" t="s">
        <v>1152</v>
      </c>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38" t="s">
        <v>268</v>
      </c>
      <c r="AC57" s="2172" t="s">
        <v>1153</v>
      </c>
      <c r="AD57" s="1598"/>
      <c r="AE57" s="1598"/>
      <c r="AF57" s="1598"/>
      <c r="AG57" s="1598"/>
      <c r="AH57" s="1598"/>
      <c r="AI57" s="1598"/>
      <c r="AJ57" s="1598"/>
      <c r="AK57" s="1598"/>
      <c r="AL57" s="1598"/>
      <c r="AM57" s="1944"/>
      <c r="AN57" s="2178"/>
      <c r="AP57" s="1961" t="s">
        <v>268</v>
      </c>
      <c r="AQ57" s="1842" t="s">
        <v>1145</v>
      </c>
      <c r="AR57" s="598"/>
      <c r="AS57" s="598"/>
      <c r="AT57" s="598"/>
      <c r="AU57" s="598"/>
      <c r="AV57" s="598"/>
      <c r="AW57" s="598"/>
      <c r="AX57" s="598"/>
      <c r="AY57" s="598"/>
      <c r="AZ57" s="598"/>
      <c r="BA57" s="598"/>
      <c r="BB57" s="598"/>
      <c r="BC57" s="598"/>
      <c r="BD57" s="598"/>
      <c r="BE57" s="598"/>
      <c r="BF57" s="598"/>
      <c r="BG57" s="598"/>
      <c r="BH57" s="598"/>
      <c r="BI57" s="598"/>
      <c r="BN57" s="1836"/>
    </row>
    <row r="58" customFormat="false" ht="14.1" hidden="false" customHeight="true" outlineLevel="0" collapsed="false">
      <c r="A58" s="558"/>
      <c r="B58" s="519"/>
      <c r="C58" s="558"/>
      <c r="D58" s="558" t="s">
        <v>1154</v>
      </c>
      <c r="E58" s="558"/>
      <c r="F58" s="558"/>
      <c r="G58" s="558"/>
      <c r="H58" s="558"/>
      <c r="I58" s="558"/>
      <c r="J58" s="558"/>
      <c r="K58" s="558"/>
      <c r="L58" s="558"/>
      <c r="M58" s="558"/>
      <c r="N58" s="558"/>
      <c r="O58" s="558"/>
      <c r="P58" s="558"/>
      <c r="Q58" s="1472"/>
      <c r="R58" s="1472"/>
      <c r="S58" s="1473"/>
      <c r="T58" s="1474"/>
      <c r="U58" s="1474"/>
      <c r="V58" s="558"/>
      <c r="W58" s="558"/>
      <c r="X58" s="558"/>
      <c r="AB58" s="533"/>
      <c r="AC58" s="2172" t="s">
        <v>1155</v>
      </c>
      <c r="AD58" s="1598"/>
      <c r="AE58" s="1598"/>
      <c r="AF58" s="1598"/>
      <c r="AG58" s="1598"/>
      <c r="AH58" s="1598"/>
      <c r="AI58" s="1598"/>
      <c r="AJ58" s="1598"/>
      <c r="AK58" s="1598"/>
      <c r="AL58" s="1598"/>
      <c r="AM58" s="1944"/>
      <c r="AN58" s="2178"/>
      <c r="AP58" s="1224"/>
      <c r="AQ58" s="2054" t="s">
        <v>1156</v>
      </c>
      <c r="AR58" s="2054"/>
      <c r="AS58" s="2054"/>
      <c r="AT58" s="2054"/>
      <c r="AU58" s="2054"/>
      <c r="AV58" s="2054"/>
      <c r="AW58" s="2054"/>
      <c r="AX58" s="2054"/>
      <c r="AY58" s="2054"/>
      <c r="AZ58" s="2054"/>
      <c r="BA58" s="2054"/>
      <c r="BB58" s="2054"/>
      <c r="BC58" s="2054"/>
      <c r="BD58" s="2054"/>
      <c r="BE58" s="2054"/>
      <c r="BF58" s="2054"/>
      <c r="BG58" s="2054"/>
      <c r="BH58" s="2054"/>
      <c r="BI58" s="2054"/>
      <c r="BJ58" s="2054"/>
      <c r="BK58" s="2054"/>
      <c r="BL58" s="2054"/>
      <c r="BM58" s="2054"/>
      <c r="BN58" s="1836"/>
    </row>
    <row r="59" customFormat="false" ht="14.1" hidden="false" customHeight="true" outlineLevel="0" collapsed="false">
      <c r="A59" s="558"/>
      <c r="B59" s="500"/>
      <c r="AB59" s="533"/>
      <c r="AD59" s="2172"/>
      <c r="AE59" s="2172"/>
      <c r="AF59" s="2172"/>
      <c r="AG59" s="2172"/>
      <c r="AH59" s="2172"/>
      <c r="AI59" s="2172"/>
      <c r="AJ59" s="2172"/>
      <c r="AK59" s="2172"/>
      <c r="AL59" s="2172"/>
      <c r="AM59" s="1944"/>
      <c r="AN59" s="2178"/>
      <c r="AP59" s="1224"/>
      <c r="AQ59" s="2054"/>
      <c r="AR59" s="2054"/>
      <c r="AS59" s="2054"/>
      <c r="AT59" s="2054"/>
      <c r="AU59" s="2054"/>
      <c r="AV59" s="2054"/>
      <c r="AW59" s="2054"/>
      <c r="AX59" s="2054"/>
      <c r="AY59" s="2054"/>
      <c r="AZ59" s="2054"/>
      <c r="BA59" s="2054"/>
      <c r="BB59" s="2054"/>
      <c r="BC59" s="2054"/>
      <c r="BD59" s="2054"/>
      <c r="BE59" s="2054"/>
      <c r="BF59" s="2054"/>
      <c r="BG59" s="2054"/>
      <c r="BH59" s="2054"/>
      <c r="BI59" s="2054"/>
      <c r="BJ59" s="2054"/>
      <c r="BK59" s="2054"/>
      <c r="BL59" s="2054"/>
      <c r="BM59" s="2054"/>
      <c r="BN59" s="1836"/>
    </row>
    <row r="60" customFormat="false" ht="14.1" hidden="false" customHeight="true" outlineLevel="0" collapsed="false">
      <c r="A60" s="558"/>
      <c r="B60" s="500"/>
      <c r="AB60" s="533"/>
      <c r="AD60" s="2172"/>
      <c r="AE60" s="2172"/>
      <c r="AF60" s="2172"/>
      <c r="AG60" s="2172"/>
      <c r="AH60" s="2172"/>
      <c r="AI60" s="2172"/>
      <c r="AJ60" s="2172"/>
      <c r="AK60" s="2172"/>
      <c r="AL60" s="2172"/>
      <c r="AM60" s="1944"/>
      <c r="AN60" s="2178"/>
      <c r="AP60" s="1934"/>
      <c r="AQ60" s="2054"/>
      <c r="AR60" s="2054"/>
      <c r="AS60" s="2054"/>
      <c r="AT60" s="2054"/>
      <c r="AU60" s="2054"/>
      <c r="AV60" s="2054"/>
      <c r="AW60" s="2054"/>
      <c r="AX60" s="2054"/>
      <c r="AY60" s="2054"/>
      <c r="AZ60" s="2054"/>
      <c r="BA60" s="2054"/>
      <c r="BB60" s="2054"/>
      <c r="BC60" s="2054"/>
      <c r="BD60" s="2054"/>
      <c r="BE60" s="2054"/>
      <c r="BF60" s="2054"/>
      <c r="BG60" s="2054"/>
      <c r="BH60" s="2054"/>
      <c r="BI60" s="2054"/>
      <c r="BJ60" s="2054"/>
      <c r="BK60" s="2054"/>
      <c r="BL60" s="2054"/>
      <c r="BM60" s="2054"/>
      <c r="BN60" s="1936"/>
    </row>
    <row r="61" customFormat="false" ht="14.1" hidden="false" customHeight="true" outlineLevel="0" collapsed="false">
      <c r="A61" s="558"/>
      <c r="B61" s="500"/>
      <c r="AB61" s="533"/>
      <c r="AC61" s="2172"/>
      <c r="AD61" s="2172"/>
      <c r="AE61" s="2172"/>
      <c r="AF61" s="2172"/>
      <c r="AG61" s="2172"/>
      <c r="AH61" s="2172"/>
      <c r="AI61" s="2172"/>
      <c r="AJ61" s="2172"/>
      <c r="AK61" s="2172"/>
      <c r="AL61" s="2172"/>
      <c r="AM61" s="1944"/>
      <c r="AN61" s="2178"/>
    </row>
    <row r="62" customFormat="false" ht="14.1" hidden="false" customHeight="true" outlineLevel="0" collapsed="false">
      <c r="A62" s="558"/>
      <c r="B62" s="500"/>
      <c r="AB62" s="533"/>
      <c r="AD62" s="1517"/>
      <c r="AE62" s="1517"/>
      <c r="AF62" s="1517"/>
      <c r="AG62" s="1517"/>
      <c r="AH62" s="1517"/>
      <c r="AI62" s="1517"/>
      <c r="AJ62" s="1517"/>
      <c r="AK62" s="1517"/>
      <c r="AL62" s="1517"/>
      <c r="AM62" s="594"/>
      <c r="AN62" s="2179"/>
      <c r="AP62" s="2047"/>
      <c r="AQ62" s="2047"/>
      <c r="AR62" s="2047"/>
      <c r="AS62" s="2047"/>
      <c r="AT62" s="2047"/>
      <c r="AU62" s="2047"/>
      <c r="AV62" s="2047"/>
      <c r="AW62" s="2047"/>
      <c r="AX62" s="2047"/>
      <c r="AY62" s="2047"/>
      <c r="AZ62" s="2047"/>
      <c r="BA62" s="2047"/>
      <c r="BB62" s="2047"/>
      <c r="BC62" s="2047"/>
      <c r="BD62" s="2047"/>
      <c r="BE62" s="2047"/>
      <c r="BF62" s="2047"/>
      <c r="BG62" s="2047"/>
      <c r="BH62" s="2047"/>
      <c r="BI62" s="2047"/>
      <c r="BJ62" s="2047"/>
      <c r="BK62" s="2047"/>
      <c r="BL62" s="2047"/>
      <c r="BM62" s="2047"/>
      <c r="BN62" s="2047"/>
    </row>
    <row r="63" customFormat="false" ht="14.1" hidden="false" customHeight="true" outlineLevel="0" collapsed="false">
      <c r="A63" s="558"/>
      <c r="B63" s="2072"/>
      <c r="C63" s="2073"/>
      <c r="D63" s="2073"/>
      <c r="E63" s="2073"/>
      <c r="F63" s="2073"/>
      <c r="G63" s="2073"/>
      <c r="H63" s="2073"/>
      <c r="I63" s="2073"/>
      <c r="J63" s="2073"/>
      <c r="K63" s="2073"/>
      <c r="L63" s="2073"/>
      <c r="M63" s="2180"/>
      <c r="N63" s="551"/>
      <c r="O63" s="2074"/>
      <c r="P63" s="2073"/>
      <c r="Q63" s="2073"/>
      <c r="R63" s="2073"/>
      <c r="S63" s="2073"/>
      <c r="T63" s="2073"/>
      <c r="U63" s="2073"/>
      <c r="V63" s="2073"/>
      <c r="W63" s="2073"/>
      <c r="X63" s="2073"/>
      <c r="Y63" s="2073"/>
      <c r="Z63" s="2073"/>
      <c r="AA63" s="551"/>
      <c r="AB63" s="2181"/>
      <c r="AC63" s="2073"/>
      <c r="AD63" s="2073"/>
      <c r="AE63" s="2073"/>
      <c r="AF63" s="2073"/>
      <c r="AG63" s="2073"/>
      <c r="AH63" s="2073"/>
      <c r="AI63" s="2073"/>
      <c r="AJ63" s="2073"/>
      <c r="AK63" s="2073"/>
      <c r="AL63" s="2073"/>
      <c r="AM63" s="2073"/>
      <c r="AN63" s="519"/>
      <c r="AO63" s="506"/>
      <c r="AP63" s="2182"/>
      <c r="AQ63" s="2182"/>
      <c r="AR63" s="2182"/>
      <c r="AS63" s="2182"/>
      <c r="AT63" s="2182"/>
      <c r="AU63" s="2182"/>
      <c r="AV63" s="2182"/>
      <c r="AW63" s="2182"/>
      <c r="AX63" s="2182"/>
      <c r="AY63" s="2182"/>
      <c r="AZ63" s="2182"/>
      <c r="BA63" s="2182"/>
      <c r="BB63" s="2182"/>
      <c r="BC63" s="2182"/>
      <c r="BD63" s="2182"/>
      <c r="BE63" s="2182"/>
      <c r="BF63" s="2182"/>
      <c r="BG63" s="2182"/>
      <c r="BH63" s="2182"/>
      <c r="BI63" s="2182"/>
      <c r="BJ63" s="2182"/>
      <c r="BK63" s="2182"/>
      <c r="BL63" s="2182"/>
      <c r="BM63" s="2182"/>
      <c r="BN63" s="2182"/>
    </row>
    <row r="64" customFormat="false" ht="12" hidden="false" customHeight="false" outlineLevel="0" collapsed="false">
      <c r="AA64" s="1551"/>
      <c r="AP64" s="2182"/>
      <c r="AQ64" s="2182"/>
      <c r="AR64" s="2182"/>
      <c r="AS64" s="2182"/>
      <c r="AT64" s="2182"/>
      <c r="AU64" s="2182"/>
      <c r="AV64" s="2182"/>
      <c r="AW64" s="2182"/>
      <c r="AX64" s="2182"/>
      <c r="AY64" s="2182"/>
      <c r="AZ64" s="2182"/>
      <c r="BA64" s="2182"/>
      <c r="BB64" s="2182"/>
      <c r="BC64" s="2182"/>
      <c r="BD64" s="2182"/>
      <c r="BE64" s="2182"/>
      <c r="BF64" s="2182"/>
      <c r="BG64" s="2182"/>
      <c r="BH64" s="2182"/>
      <c r="BI64" s="2182"/>
      <c r="BJ64" s="2182"/>
      <c r="BK64" s="2182"/>
      <c r="BL64" s="2182"/>
      <c r="BM64" s="2182"/>
      <c r="BN64" s="2182"/>
    </row>
  </sheetData>
  <mergeCells count="217">
    <mergeCell ref="B1:AM1"/>
    <mergeCell ref="AO1:AR1"/>
    <mergeCell ref="B3:AA3"/>
    <mergeCell ref="AB3:AM3"/>
    <mergeCell ref="B4:AM4"/>
    <mergeCell ref="C9:E10"/>
    <mergeCell ref="F9:J10"/>
    <mergeCell ref="K9:M10"/>
    <mergeCell ref="N9:Q10"/>
    <mergeCell ref="R9:Z10"/>
    <mergeCell ref="AA9:AG9"/>
    <mergeCell ref="AH9:AL10"/>
    <mergeCell ref="AP9:AV9"/>
    <mergeCell ref="AW9:BJ9"/>
    <mergeCell ref="AA10:AB10"/>
    <mergeCell ref="AC10:AG10"/>
    <mergeCell ref="AP10:AT10"/>
    <mergeCell ref="AV10:AV11"/>
    <mergeCell ref="AW10:BJ10"/>
    <mergeCell ref="C11:E11"/>
    <mergeCell ref="F11:J11"/>
    <mergeCell ref="K11:M11"/>
    <mergeCell ref="N11:Q11"/>
    <mergeCell ref="R11:U11"/>
    <mergeCell ref="W11:Z11"/>
    <mergeCell ref="AA11:AB11"/>
    <mergeCell ref="AC11:AG11"/>
    <mergeCell ref="AH11:AL11"/>
    <mergeCell ref="AP11:AT11"/>
    <mergeCell ref="AW11:BJ11"/>
    <mergeCell ref="C12:E12"/>
    <mergeCell ref="F12:J12"/>
    <mergeCell ref="K12:M12"/>
    <mergeCell ref="N12:Q12"/>
    <mergeCell ref="R12:U12"/>
    <mergeCell ref="W12:Z12"/>
    <mergeCell ref="AA12:AB12"/>
    <mergeCell ref="AC12:AG12"/>
    <mergeCell ref="AH12:AL12"/>
    <mergeCell ref="C13:E13"/>
    <mergeCell ref="F13:J13"/>
    <mergeCell ref="K13:M13"/>
    <mergeCell ref="N13:Q13"/>
    <mergeCell ref="R13:U13"/>
    <mergeCell ref="W13:Z13"/>
    <mergeCell ref="AA13:AB13"/>
    <mergeCell ref="AC13:AG13"/>
    <mergeCell ref="AH13:AL13"/>
    <mergeCell ref="C14:E14"/>
    <mergeCell ref="F14:J14"/>
    <mergeCell ref="K14:M14"/>
    <mergeCell ref="N14:Q14"/>
    <mergeCell ref="R14:U14"/>
    <mergeCell ref="W14:Z14"/>
    <mergeCell ref="AA14:AB14"/>
    <mergeCell ref="AC14:AG14"/>
    <mergeCell ref="AH14:AL14"/>
    <mergeCell ref="C15:E15"/>
    <mergeCell ref="F15:J15"/>
    <mergeCell ref="K15:M15"/>
    <mergeCell ref="N15:Q15"/>
    <mergeCell ref="R15:U15"/>
    <mergeCell ref="W15:Z15"/>
    <mergeCell ref="AA15:AB15"/>
    <mergeCell ref="AC15:AG15"/>
    <mergeCell ref="AH15:AL15"/>
    <mergeCell ref="C16:E16"/>
    <mergeCell ref="F16:J16"/>
    <mergeCell ref="K16:M16"/>
    <mergeCell ref="N16:Q16"/>
    <mergeCell ref="R16:U16"/>
    <mergeCell ref="W16:Z16"/>
    <mergeCell ref="AA16:AB16"/>
    <mergeCell ref="AC16:AG16"/>
    <mergeCell ref="AH16:AL16"/>
    <mergeCell ref="C17:E17"/>
    <mergeCell ref="F17:J17"/>
    <mergeCell ref="K17:M17"/>
    <mergeCell ref="N17:Q17"/>
    <mergeCell ref="R17:U17"/>
    <mergeCell ref="W17:Z17"/>
    <mergeCell ref="AA17:AB17"/>
    <mergeCell ref="AC17:AG17"/>
    <mergeCell ref="AH17:AL17"/>
    <mergeCell ref="C18:E18"/>
    <mergeCell ref="F18:J18"/>
    <mergeCell ref="K18:M18"/>
    <mergeCell ref="N18:Q18"/>
    <mergeCell ref="R18:U18"/>
    <mergeCell ref="W18:Z18"/>
    <mergeCell ref="AA18:AB18"/>
    <mergeCell ref="AC18:AG18"/>
    <mergeCell ref="AH18:AL18"/>
    <mergeCell ref="C19:E19"/>
    <mergeCell ref="F19:J19"/>
    <mergeCell ref="K19:M19"/>
    <mergeCell ref="N19:Q19"/>
    <mergeCell ref="R19:U19"/>
    <mergeCell ref="W19:Z19"/>
    <mergeCell ref="AA19:AB19"/>
    <mergeCell ref="AC19:AG19"/>
    <mergeCell ref="AH19:AL19"/>
    <mergeCell ref="C20:E20"/>
    <mergeCell ref="F20:J20"/>
    <mergeCell ref="K20:M20"/>
    <mergeCell ref="N20:Q20"/>
    <mergeCell ref="R20:U20"/>
    <mergeCell ref="W20:Z20"/>
    <mergeCell ref="AA20:AB20"/>
    <mergeCell ref="AC20:AG20"/>
    <mergeCell ref="AH20:AL20"/>
    <mergeCell ref="C23:E24"/>
    <mergeCell ref="F23:I24"/>
    <mergeCell ref="J23:P24"/>
    <mergeCell ref="Q23:T24"/>
    <mergeCell ref="U23:V24"/>
    <mergeCell ref="W23:Z24"/>
    <mergeCell ref="AA23:AL24"/>
    <mergeCell ref="C25:E25"/>
    <mergeCell ref="F25:I25"/>
    <mergeCell ref="J25:P25"/>
    <mergeCell ref="Q25:T25"/>
    <mergeCell ref="U25:V25"/>
    <mergeCell ref="W25:Z25"/>
    <mergeCell ref="AA25:AL25"/>
    <mergeCell ref="C26:E26"/>
    <mergeCell ref="F26:I26"/>
    <mergeCell ref="J26:P26"/>
    <mergeCell ref="Q26:T26"/>
    <mergeCell ref="U26:V26"/>
    <mergeCell ref="W26:Z26"/>
    <mergeCell ref="AA26:AL26"/>
    <mergeCell ref="C27:E27"/>
    <mergeCell ref="F27:I27"/>
    <mergeCell ref="J27:P27"/>
    <mergeCell ref="Q27:T27"/>
    <mergeCell ref="U27:V27"/>
    <mergeCell ref="W27:Z27"/>
    <mergeCell ref="AA27:AL27"/>
    <mergeCell ref="C28:E28"/>
    <mergeCell ref="F28:I28"/>
    <mergeCell ref="J28:P28"/>
    <mergeCell ref="Q28:T28"/>
    <mergeCell ref="U28:V28"/>
    <mergeCell ref="W28:Z28"/>
    <mergeCell ref="AA28:AL28"/>
    <mergeCell ref="C29:E29"/>
    <mergeCell ref="F29:I29"/>
    <mergeCell ref="J29:P29"/>
    <mergeCell ref="Q29:T29"/>
    <mergeCell ref="U29:V29"/>
    <mergeCell ref="W29:Z29"/>
    <mergeCell ref="AA29:AL29"/>
    <mergeCell ref="C30:E30"/>
    <mergeCell ref="F30:I30"/>
    <mergeCell ref="J30:P30"/>
    <mergeCell ref="Q30:T30"/>
    <mergeCell ref="U30:V30"/>
    <mergeCell ref="W30:Z30"/>
    <mergeCell ref="AA30:AL30"/>
    <mergeCell ref="C31:E31"/>
    <mergeCell ref="F31:I31"/>
    <mergeCell ref="J31:P31"/>
    <mergeCell ref="Q31:T31"/>
    <mergeCell ref="U31:V31"/>
    <mergeCell ref="W31:Z31"/>
    <mergeCell ref="AA31:AL31"/>
    <mergeCell ref="C32:E32"/>
    <mergeCell ref="F32:I32"/>
    <mergeCell ref="J32:P32"/>
    <mergeCell ref="Q32:T32"/>
    <mergeCell ref="U32:V32"/>
    <mergeCell ref="W32:Z32"/>
    <mergeCell ref="AA32:AL32"/>
    <mergeCell ref="C33:E33"/>
    <mergeCell ref="F33:I33"/>
    <mergeCell ref="J33:P33"/>
    <mergeCell ref="Q33:T33"/>
    <mergeCell ref="U33:V33"/>
    <mergeCell ref="W33:Z33"/>
    <mergeCell ref="AA33:AL33"/>
    <mergeCell ref="C34:E34"/>
    <mergeCell ref="F34:I34"/>
    <mergeCell ref="J34:P34"/>
    <mergeCell ref="Q34:T34"/>
    <mergeCell ref="U34:V34"/>
    <mergeCell ref="W34:Z34"/>
    <mergeCell ref="AA34:AL34"/>
    <mergeCell ref="C35:E35"/>
    <mergeCell ref="F35:I35"/>
    <mergeCell ref="J35:P35"/>
    <mergeCell ref="Q35:T35"/>
    <mergeCell ref="U35:V35"/>
    <mergeCell ref="W35:Z35"/>
    <mergeCell ref="AA35:AL35"/>
    <mergeCell ref="C36:E36"/>
    <mergeCell ref="F36:I36"/>
    <mergeCell ref="J36:P36"/>
    <mergeCell ref="Q36:T36"/>
    <mergeCell ref="U36:V36"/>
    <mergeCell ref="W36:Z36"/>
    <mergeCell ref="AA36:AL36"/>
    <mergeCell ref="C37:E37"/>
    <mergeCell ref="F37:I37"/>
    <mergeCell ref="J37:P37"/>
    <mergeCell ref="Q37:T37"/>
    <mergeCell ref="U37:V37"/>
    <mergeCell ref="W37:Z37"/>
    <mergeCell ref="AA37:AL37"/>
    <mergeCell ref="C40:AA40"/>
    <mergeCell ref="AQ42:BN56"/>
    <mergeCell ref="AC44:AM46"/>
    <mergeCell ref="C47:AA47"/>
    <mergeCell ref="AC50:AM52"/>
    <mergeCell ref="AC53:AM55"/>
    <mergeCell ref="C57:AA57"/>
    <mergeCell ref="AQ58:BM60"/>
  </mergeCells>
  <dataValidations count="5">
    <dataValidation allowBlank="true" operator="between" showDropDown="false" showErrorMessage="true" showInputMessage="true" sqref="K11:K20 Q25:Q37" type="list">
      <formula1>"　,保育士,看護師,調理員,栄養士,事務員,用務員,保育助手,副園長,園長"</formula1>
      <formula2>0</formula2>
    </dataValidation>
    <dataValidation allowBlank="true" operator="between" showDropDown="false" showErrorMessage="true" showInputMessage="true" sqref="AA11:AB20" type="list">
      <formula1>"　,有,無"</formula1>
      <formula2>0</formula2>
    </dataValidation>
    <dataValidation allowBlank="true" operator="between" showDropDown="false" showErrorMessage="true" showInputMessage="true" sqref="C11:E20" type="list">
      <formula1>"　,産休,育休,介護休,病休,その他"</formula1>
      <formula2>0</formula2>
    </dataValidation>
    <dataValidation allowBlank="true" operator="between" showDropDown="false" showErrorMessage="true" showInputMessage="true" sqref="N11:Q20 W25:Z37" type="list">
      <formula1>"　,正規職員,常勤(非正規),非常勤"</formula1>
      <formula2>0</formula2>
    </dataValidation>
    <dataValidation allowBlank="true" operator="between" showDropDown="false" showErrorMessage="true" showInputMessage="true" sqref="C25:E37" type="list">
      <formula1>"退職,転出"</formula1>
      <formula2>0</formula2>
    </dataValidation>
  </dataValidations>
  <hyperlinks>
    <hyperlink ref="AO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0" man="true" max="65535" min="0"/>
  </colBreaks>
  <drawing r:id="rId2"/>
  <legacyDrawing r:id="rId3"/>
</worksheet>
</file>

<file path=xl/worksheets/sheet2.xml><?xml version="1.0" encoding="utf-8"?>
<worksheet xmlns="http://schemas.openxmlformats.org/spreadsheetml/2006/main" xmlns:r="http://schemas.openxmlformats.org/officeDocument/2006/relationships">
  <sheetPr filterMode="false">
    <tabColor rgb="FFCCFFFF"/>
    <pageSetUpPr fitToPage="false"/>
  </sheetPr>
  <dimension ref="A1:AJ6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89" width="5.75"/>
    <col collapsed="false" customWidth="true" hidden="false" outlineLevel="0" max="2" min="2" style="89" width="2"/>
    <col collapsed="false" customWidth="true" hidden="false" outlineLevel="0" max="12" min="3" style="89" width="3.74"/>
    <col collapsed="false" customWidth="true" hidden="false" outlineLevel="0" max="13" min="13" style="89" width="5.75"/>
    <col collapsed="false" customWidth="true" hidden="false" outlineLevel="0" max="14" min="14" style="89" width="1.25"/>
    <col collapsed="false" customWidth="true" hidden="false" outlineLevel="0" max="24" min="15" style="89" width="3.74"/>
    <col collapsed="false" customWidth="true" hidden="false" outlineLevel="0" max="25" min="25" style="89" width="5.75"/>
    <col collapsed="false" customWidth="true" hidden="false" outlineLevel="0" max="26" min="26" style="89" width="1.63"/>
    <col collapsed="false" customWidth="true" hidden="false" outlineLevel="0" max="59" min="27" style="89" width="3.74"/>
    <col collapsed="false" customWidth="true" hidden="false" outlineLevel="0" max="256" min="60" style="89" width="9"/>
    <col collapsed="false" customWidth="true" hidden="false" outlineLevel="0" max="257" min="257" style="89" width="5.75"/>
    <col collapsed="false" customWidth="true" hidden="false" outlineLevel="0" max="268" min="258" style="89" width="3.74"/>
    <col collapsed="false" customWidth="true" hidden="false" outlineLevel="0" max="269" min="269" style="89" width="5.75"/>
    <col collapsed="false" customWidth="true" hidden="false" outlineLevel="0" max="280" min="270" style="89" width="3.74"/>
    <col collapsed="false" customWidth="true" hidden="false" outlineLevel="0" max="281" min="281" style="89" width="5.75"/>
    <col collapsed="false" customWidth="true" hidden="false" outlineLevel="0" max="315" min="282" style="89" width="3.74"/>
    <col collapsed="false" customWidth="true" hidden="false" outlineLevel="0" max="512" min="316" style="89" width="9"/>
    <col collapsed="false" customWidth="true" hidden="false" outlineLevel="0" max="513" min="513" style="89" width="5.75"/>
    <col collapsed="false" customWidth="true" hidden="false" outlineLevel="0" max="524" min="514" style="89" width="3.74"/>
    <col collapsed="false" customWidth="true" hidden="false" outlineLevel="0" max="525" min="525" style="89" width="5.75"/>
    <col collapsed="false" customWidth="true" hidden="false" outlineLevel="0" max="536" min="526" style="89" width="3.74"/>
    <col collapsed="false" customWidth="true" hidden="false" outlineLevel="0" max="537" min="537" style="89" width="5.75"/>
    <col collapsed="false" customWidth="true" hidden="false" outlineLevel="0" max="571" min="538" style="89" width="3.74"/>
    <col collapsed="false" customWidth="true" hidden="false" outlineLevel="0" max="768" min="572" style="89" width="9"/>
    <col collapsed="false" customWidth="true" hidden="false" outlineLevel="0" max="769" min="769" style="89" width="5.75"/>
    <col collapsed="false" customWidth="true" hidden="false" outlineLevel="0" max="780" min="770" style="89" width="3.74"/>
    <col collapsed="false" customWidth="true" hidden="false" outlineLevel="0" max="781" min="781" style="89" width="5.75"/>
    <col collapsed="false" customWidth="true" hidden="false" outlineLevel="0" max="792" min="782" style="89" width="3.74"/>
    <col collapsed="false" customWidth="true" hidden="false" outlineLevel="0" max="793" min="793" style="89" width="5.75"/>
    <col collapsed="false" customWidth="true" hidden="false" outlineLevel="0" max="827" min="794" style="89" width="3.74"/>
    <col collapsed="false" customWidth="true" hidden="false" outlineLevel="0" max="1025" min="828" style="89" width="9"/>
  </cols>
  <sheetData>
    <row r="1" s="93" customFormat="true" ht="30" hidden="false" customHeight="true" outlineLevel="0" collapsed="false">
      <c r="A1" s="90" t="s">
        <v>36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2" t="s">
        <v>37</v>
      </c>
    </row>
    <row r="2" s="93" customFormat="true" ht="30" hidden="false" customHeight="true" outlineLevel="0" collapsed="false">
      <c r="A2" s="94" t="s">
        <v>38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93" customFormat="true" ht="18.75" hidden="false" customHeight="true" outlineLevel="0" collapsed="false">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row>
    <row r="4" s="93" customFormat="true" ht="20.1" hidden="false" customHeight="true" outlineLevel="0" collapsed="false">
      <c r="A4" s="95" t="s">
        <v>39</v>
      </c>
      <c r="B4" s="96"/>
      <c r="C4" s="96" t="s">
        <v>40</v>
      </c>
      <c r="D4" s="96"/>
      <c r="E4" s="96"/>
      <c r="F4" s="96"/>
      <c r="G4" s="96"/>
      <c r="H4" s="96"/>
      <c r="I4" s="96"/>
      <c r="J4" s="96"/>
      <c r="K4" s="96"/>
      <c r="L4" s="96"/>
      <c r="M4" s="95" t="s">
        <v>39</v>
      </c>
      <c r="N4" s="96"/>
      <c r="O4" s="97" t="s">
        <v>40</v>
      </c>
      <c r="P4" s="97"/>
      <c r="Q4" s="97"/>
      <c r="R4" s="97"/>
      <c r="S4" s="97"/>
      <c r="T4" s="97"/>
      <c r="U4" s="97"/>
      <c r="V4" s="97"/>
      <c r="W4" s="97"/>
      <c r="X4" s="97"/>
      <c r="Y4" s="96" t="s">
        <v>39</v>
      </c>
      <c r="Z4" s="96"/>
      <c r="AA4" s="97" t="s">
        <v>40</v>
      </c>
      <c r="AB4" s="97"/>
      <c r="AC4" s="97"/>
      <c r="AD4" s="97"/>
      <c r="AE4" s="97"/>
      <c r="AF4" s="97"/>
      <c r="AG4" s="97"/>
      <c r="AH4" s="97"/>
      <c r="AI4" s="97"/>
      <c r="AJ4" s="97"/>
    </row>
    <row r="5" s="93" customFormat="true" ht="20.1" hidden="false" customHeight="true" outlineLevel="0" collapsed="false">
      <c r="A5" s="98" t="s">
        <v>41</v>
      </c>
      <c r="B5" s="99"/>
      <c r="C5" s="100" t="s">
        <v>42</v>
      </c>
      <c r="D5" s="100"/>
      <c r="E5" s="100"/>
      <c r="F5" s="100"/>
      <c r="G5" s="100"/>
      <c r="H5" s="100"/>
      <c r="I5" s="100"/>
      <c r="J5" s="100"/>
      <c r="K5" s="100"/>
      <c r="L5" s="100"/>
      <c r="M5" s="98" t="s">
        <v>43</v>
      </c>
      <c r="N5" s="99"/>
      <c r="O5" s="101" t="s">
        <v>44</v>
      </c>
      <c r="P5" s="101"/>
      <c r="Q5" s="101"/>
      <c r="R5" s="101"/>
      <c r="S5" s="101"/>
      <c r="T5" s="101"/>
      <c r="U5" s="101"/>
      <c r="V5" s="101"/>
      <c r="W5" s="101"/>
      <c r="X5" s="101"/>
      <c r="Y5" s="102"/>
      <c r="Z5" s="99"/>
      <c r="AA5" s="103" t="s">
        <v>45</v>
      </c>
      <c r="AB5" s="103"/>
      <c r="AC5" s="103"/>
      <c r="AD5" s="103"/>
      <c r="AE5" s="103"/>
      <c r="AF5" s="103"/>
      <c r="AG5" s="103"/>
      <c r="AH5" s="103"/>
      <c r="AI5" s="103"/>
      <c r="AJ5" s="103"/>
    </row>
    <row r="6" s="93" customFormat="true" ht="20.1" hidden="false" customHeight="true" outlineLevel="0" collapsed="false">
      <c r="A6" s="104"/>
      <c r="B6" s="99"/>
      <c r="C6" s="105" t="s">
        <v>46</v>
      </c>
      <c r="D6" s="105"/>
      <c r="E6" s="105"/>
      <c r="F6" s="105"/>
      <c r="G6" s="105"/>
      <c r="H6" s="105"/>
      <c r="I6" s="105"/>
      <c r="J6" s="105"/>
      <c r="K6" s="105"/>
      <c r="L6" s="105"/>
      <c r="M6" s="104"/>
      <c r="N6" s="99"/>
      <c r="O6" s="101" t="s">
        <v>47</v>
      </c>
      <c r="P6" s="101"/>
      <c r="Q6" s="101"/>
      <c r="R6" s="101"/>
      <c r="S6" s="101"/>
      <c r="T6" s="101"/>
      <c r="U6" s="101"/>
      <c r="V6" s="101"/>
      <c r="W6" s="101"/>
      <c r="X6" s="101"/>
      <c r="Y6" s="106"/>
      <c r="Z6" s="99"/>
      <c r="AA6" s="107" t="s">
        <v>48</v>
      </c>
      <c r="AB6" s="107"/>
      <c r="AC6" s="107"/>
      <c r="AD6" s="107"/>
      <c r="AE6" s="107"/>
      <c r="AF6" s="107"/>
      <c r="AG6" s="107"/>
      <c r="AH6" s="107"/>
      <c r="AI6" s="107"/>
      <c r="AJ6" s="107"/>
    </row>
    <row r="7" s="93" customFormat="true" ht="20.1" hidden="false" customHeight="true" outlineLevel="0" collapsed="false">
      <c r="A7" s="104"/>
      <c r="B7" s="99"/>
      <c r="C7" s="108" t="s">
        <v>49</v>
      </c>
      <c r="D7" s="108"/>
      <c r="E7" s="108"/>
      <c r="F7" s="108"/>
      <c r="G7" s="108"/>
      <c r="H7" s="108"/>
      <c r="I7" s="108"/>
      <c r="J7" s="108"/>
      <c r="K7" s="108"/>
      <c r="L7" s="108"/>
      <c r="M7" s="104"/>
      <c r="N7" s="99"/>
      <c r="O7" s="101" t="s">
        <v>50</v>
      </c>
      <c r="P7" s="101"/>
      <c r="Q7" s="101"/>
      <c r="R7" s="101"/>
      <c r="S7" s="101"/>
      <c r="T7" s="101"/>
      <c r="U7" s="101"/>
      <c r="V7" s="101"/>
      <c r="W7" s="101"/>
      <c r="X7" s="101"/>
      <c r="Y7" s="102" t="s">
        <v>51</v>
      </c>
      <c r="Z7" s="99"/>
      <c r="AA7" s="109" t="s">
        <v>52</v>
      </c>
      <c r="AB7" s="109"/>
      <c r="AC7" s="109"/>
      <c r="AD7" s="109"/>
      <c r="AE7" s="109"/>
      <c r="AF7" s="109"/>
      <c r="AG7" s="109"/>
      <c r="AH7" s="109"/>
      <c r="AI7" s="109"/>
      <c r="AJ7" s="109"/>
    </row>
    <row r="8" s="93" customFormat="true" ht="20.1" hidden="false" customHeight="true" outlineLevel="0" collapsed="false">
      <c r="A8" s="104"/>
      <c r="B8" s="99"/>
      <c r="C8" s="105" t="s">
        <v>53</v>
      </c>
      <c r="D8" s="105"/>
      <c r="E8" s="105"/>
      <c r="F8" s="105"/>
      <c r="G8" s="105"/>
      <c r="H8" s="105"/>
      <c r="I8" s="105"/>
      <c r="J8" s="105"/>
      <c r="K8" s="105"/>
      <c r="L8" s="105"/>
      <c r="M8" s="98" t="s">
        <v>54</v>
      </c>
      <c r="N8" s="99"/>
      <c r="O8" s="110" t="s">
        <v>55</v>
      </c>
      <c r="P8" s="110"/>
      <c r="Q8" s="110"/>
      <c r="R8" s="110"/>
      <c r="S8" s="110"/>
      <c r="T8" s="110"/>
      <c r="U8" s="110"/>
      <c r="V8" s="110"/>
      <c r="W8" s="110"/>
      <c r="X8" s="110"/>
      <c r="Y8" s="106"/>
      <c r="Z8" s="99"/>
      <c r="AA8" s="107" t="s">
        <v>56</v>
      </c>
      <c r="AB8" s="107"/>
      <c r="AC8" s="107"/>
      <c r="AD8" s="107"/>
      <c r="AE8" s="107"/>
      <c r="AF8" s="107"/>
      <c r="AG8" s="107"/>
      <c r="AH8" s="107"/>
      <c r="AI8" s="107"/>
      <c r="AJ8" s="107"/>
    </row>
    <row r="9" s="93" customFormat="true" ht="20.1" hidden="false" customHeight="true" outlineLevel="0" collapsed="false">
      <c r="A9" s="98" t="s">
        <v>57</v>
      </c>
      <c r="B9" s="99"/>
      <c r="C9" s="105" t="s">
        <v>58</v>
      </c>
      <c r="D9" s="105"/>
      <c r="E9" s="105"/>
      <c r="F9" s="105"/>
      <c r="G9" s="105"/>
      <c r="H9" s="105"/>
      <c r="I9" s="105"/>
      <c r="J9" s="105"/>
      <c r="K9" s="105"/>
      <c r="L9" s="105"/>
      <c r="M9" s="98" t="s">
        <v>59</v>
      </c>
      <c r="N9" s="99"/>
      <c r="O9" s="101" t="s">
        <v>60</v>
      </c>
      <c r="P9" s="101"/>
      <c r="Q9" s="101"/>
      <c r="R9" s="101"/>
      <c r="S9" s="101"/>
      <c r="T9" s="101"/>
      <c r="U9" s="101"/>
      <c r="V9" s="101"/>
      <c r="W9" s="101"/>
      <c r="X9" s="101"/>
      <c r="Y9" s="106"/>
      <c r="Z9" s="99"/>
      <c r="AA9" s="107" t="s">
        <v>61</v>
      </c>
      <c r="AB9" s="107"/>
      <c r="AC9" s="107"/>
      <c r="AD9" s="107"/>
      <c r="AE9" s="107"/>
      <c r="AF9" s="107"/>
      <c r="AG9" s="107"/>
      <c r="AH9" s="107"/>
      <c r="AI9" s="107"/>
      <c r="AJ9" s="107"/>
    </row>
    <row r="10" s="93" customFormat="true" ht="20.1" hidden="false" customHeight="true" outlineLevel="0" collapsed="false">
      <c r="A10" s="98" t="s">
        <v>62</v>
      </c>
      <c r="B10" s="99"/>
      <c r="C10" s="100" t="s">
        <v>63</v>
      </c>
      <c r="D10" s="100"/>
      <c r="E10" s="100"/>
      <c r="F10" s="100"/>
      <c r="G10" s="100"/>
      <c r="H10" s="100"/>
      <c r="I10" s="100"/>
      <c r="J10" s="100"/>
      <c r="K10" s="100"/>
      <c r="L10" s="100"/>
      <c r="M10" s="98" t="s">
        <v>64</v>
      </c>
      <c r="N10" s="99"/>
      <c r="O10" s="101" t="s">
        <v>60</v>
      </c>
      <c r="P10" s="101"/>
      <c r="Q10" s="101"/>
      <c r="R10" s="101"/>
      <c r="S10" s="101"/>
      <c r="T10" s="101"/>
      <c r="U10" s="101"/>
      <c r="V10" s="101"/>
      <c r="W10" s="101"/>
      <c r="X10" s="101"/>
      <c r="Y10" s="106"/>
      <c r="Z10" s="99"/>
      <c r="AA10" s="107" t="s">
        <v>65</v>
      </c>
      <c r="AB10" s="107"/>
      <c r="AC10" s="107"/>
      <c r="AD10" s="107"/>
      <c r="AE10" s="107"/>
      <c r="AF10" s="107"/>
      <c r="AG10" s="107"/>
      <c r="AH10" s="107"/>
      <c r="AI10" s="107"/>
      <c r="AJ10" s="107"/>
    </row>
    <row r="11" s="93" customFormat="true" ht="20.1" hidden="false" customHeight="true" outlineLevel="0" collapsed="false">
      <c r="A11" s="104"/>
      <c r="B11" s="99"/>
      <c r="C11" s="105" t="s">
        <v>66</v>
      </c>
      <c r="D11" s="105"/>
      <c r="E11" s="105"/>
      <c r="F11" s="105"/>
      <c r="G11" s="105"/>
      <c r="H11" s="105"/>
      <c r="I11" s="105"/>
      <c r="J11" s="105"/>
      <c r="K11" s="105"/>
      <c r="L11" s="105"/>
      <c r="M11" s="98" t="s">
        <v>67</v>
      </c>
      <c r="N11" s="99"/>
      <c r="O11" s="101" t="s">
        <v>60</v>
      </c>
      <c r="P11" s="101"/>
      <c r="Q11" s="101"/>
      <c r="R11" s="101"/>
      <c r="S11" s="101"/>
      <c r="T11" s="101"/>
      <c r="U11" s="101"/>
      <c r="V11" s="101"/>
      <c r="W11" s="101"/>
      <c r="X11" s="101"/>
      <c r="Y11" s="106"/>
      <c r="Z11" s="99"/>
      <c r="AA11" s="107" t="s">
        <v>68</v>
      </c>
      <c r="AB11" s="107"/>
      <c r="AC11" s="107"/>
      <c r="AD11" s="107"/>
      <c r="AE11" s="107"/>
      <c r="AF11" s="107"/>
      <c r="AG11" s="107"/>
      <c r="AH11" s="107"/>
      <c r="AI11" s="107"/>
      <c r="AJ11" s="107"/>
    </row>
    <row r="12" s="93" customFormat="true" ht="20.1" hidden="false" customHeight="true" outlineLevel="0" collapsed="false">
      <c r="A12" s="104"/>
      <c r="B12" s="99"/>
      <c r="C12" s="105" t="s">
        <v>69</v>
      </c>
      <c r="D12" s="105"/>
      <c r="E12" s="105"/>
      <c r="F12" s="105"/>
      <c r="G12" s="105"/>
      <c r="H12" s="105"/>
      <c r="I12" s="105"/>
      <c r="J12" s="105"/>
      <c r="K12" s="105"/>
      <c r="L12" s="105"/>
      <c r="M12" s="98" t="s">
        <v>70</v>
      </c>
      <c r="N12" s="99"/>
      <c r="O12" s="110" t="s">
        <v>71</v>
      </c>
      <c r="P12" s="110"/>
      <c r="Q12" s="110"/>
      <c r="R12" s="110"/>
      <c r="S12" s="110"/>
      <c r="T12" s="110"/>
      <c r="U12" s="110"/>
      <c r="V12" s="110"/>
      <c r="W12" s="110"/>
      <c r="X12" s="110"/>
      <c r="Y12" s="106"/>
      <c r="Z12" s="99"/>
      <c r="AA12" s="107" t="s">
        <v>72</v>
      </c>
      <c r="AB12" s="107"/>
      <c r="AC12" s="107"/>
      <c r="AD12" s="107"/>
      <c r="AE12" s="107"/>
      <c r="AF12" s="107"/>
      <c r="AG12" s="107"/>
      <c r="AH12" s="107"/>
      <c r="AI12" s="107"/>
      <c r="AJ12" s="107"/>
    </row>
    <row r="13" s="93" customFormat="true" ht="20.1" hidden="false" customHeight="true" outlineLevel="0" collapsed="false">
      <c r="A13" s="104"/>
      <c r="B13" s="99"/>
      <c r="C13" s="105" t="s">
        <v>73</v>
      </c>
      <c r="D13" s="105"/>
      <c r="E13" s="105"/>
      <c r="F13" s="105"/>
      <c r="G13" s="105"/>
      <c r="H13" s="105"/>
      <c r="I13" s="105"/>
      <c r="J13" s="105"/>
      <c r="K13" s="105"/>
      <c r="L13" s="105"/>
      <c r="M13" s="98" t="s">
        <v>74</v>
      </c>
      <c r="N13" s="99"/>
      <c r="O13" s="101" t="s">
        <v>60</v>
      </c>
      <c r="P13" s="101"/>
      <c r="Q13" s="101"/>
      <c r="R13" s="101"/>
      <c r="S13" s="101"/>
      <c r="T13" s="101"/>
      <c r="U13" s="101"/>
      <c r="V13" s="101"/>
      <c r="W13" s="101"/>
      <c r="X13" s="101"/>
      <c r="Y13" s="106"/>
      <c r="Z13" s="99"/>
      <c r="AA13" s="111" t="s">
        <v>75</v>
      </c>
      <c r="AB13" s="111"/>
      <c r="AC13" s="111"/>
      <c r="AD13" s="111"/>
      <c r="AE13" s="111"/>
      <c r="AF13" s="111"/>
      <c r="AG13" s="111"/>
      <c r="AH13" s="111"/>
      <c r="AI13" s="111"/>
      <c r="AJ13" s="111"/>
    </row>
    <row r="14" s="93" customFormat="true" ht="20.1" hidden="false" customHeight="true" outlineLevel="0" collapsed="false">
      <c r="A14" s="98" t="s">
        <v>76</v>
      </c>
      <c r="B14" s="99"/>
      <c r="C14" s="100" t="s">
        <v>77</v>
      </c>
      <c r="D14" s="100"/>
      <c r="E14" s="100"/>
      <c r="F14" s="100"/>
      <c r="G14" s="100"/>
      <c r="H14" s="100"/>
      <c r="I14" s="100"/>
      <c r="J14" s="100"/>
      <c r="K14" s="100"/>
      <c r="L14" s="100"/>
      <c r="M14" s="98" t="s">
        <v>78</v>
      </c>
      <c r="N14" s="99"/>
      <c r="O14" s="101" t="s">
        <v>60</v>
      </c>
      <c r="P14" s="101"/>
      <c r="Q14" s="101"/>
      <c r="R14" s="101"/>
      <c r="S14" s="101"/>
      <c r="T14" s="101"/>
      <c r="U14" s="101"/>
      <c r="V14" s="101"/>
      <c r="W14" s="101"/>
      <c r="X14" s="101"/>
      <c r="Y14" s="106"/>
      <c r="Z14" s="99"/>
      <c r="AA14" s="107" t="s">
        <v>79</v>
      </c>
      <c r="AB14" s="107"/>
      <c r="AC14" s="107"/>
      <c r="AD14" s="107"/>
      <c r="AE14" s="107"/>
      <c r="AF14" s="107"/>
      <c r="AG14" s="107"/>
      <c r="AH14" s="107"/>
      <c r="AI14" s="107"/>
      <c r="AJ14" s="107"/>
    </row>
    <row r="15" s="93" customFormat="true" ht="20.1" hidden="false" customHeight="true" outlineLevel="0" collapsed="false">
      <c r="A15" s="104"/>
      <c r="B15" s="99"/>
      <c r="C15" s="105" t="s">
        <v>80</v>
      </c>
      <c r="D15" s="105"/>
      <c r="E15" s="105"/>
      <c r="F15" s="105"/>
      <c r="G15" s="105"/>
      <c r="H15" s="105"/>
      <c r="I15" s="105"/>
      <c r="J15" s="105"/>
      <c r="K15" s="105"/>
      <c r="L15" s="105"/>
      <c r="M15" s="98" t="s">
        <v>81</v>
      </c>
      <c r="N15" s="99"/>
      <c r="O15" s="101" t="s">
        <v>60</v>
      </c>
      <c r="P15" s="101"/>
      <c r="Q15" s="101"/>
      <c r="R15" s="101"/>
      <c r="S15" s="101"/>
      <c r="T15" s="101"/>
      <c r="U15" s="101"/>
      <c r="V15" s="101"/>
      <c r="W15" s="101"/>
      <c r="X15" s="101"/>
      <c r="Y15" s="102" t="s">
        <v>82</v>
      </c>
      <c r="Z15" s="99"/>
      <c r="AA15" s="107" t="s">
        <v>83</v>
      </c>
      <c r="AB15" s="107"/>
      <c r="AC15" s="107"/>
      <c r="AD15" s="107"/>
      <c r="AE15" s="107"/>
      <c r="AF15" s="107"/>
      <c r="AG15" s="107"/>
      <c r="AH15" s="107"/>
      <c r="AI15" s="107"/>
      <c r="AJ15" s="107"/>
    </row>
    <row r="16" s="93" customFormat="true" ht="20.1" hidden="false" customHeight="true" outlineLevel="0" collapsed="false">
      <c r="A16" s="104"/>
      <c r="B16" s="99"/>
      <c r="C16" s="105" t="s">
        <v>84</v>
      </c>
      <c r="D16" s="105"/>
      <c r="E16" s="105"/>
      <c r="F16" s="105"/>
      <c r="G16" s="105"/>
      <c r="H16" s="105"/>
      <c r="I16" s="105"/>
      <c r="J16" s="105"/>
      <c r="K16" s="105"/>
      <c r="L16" s="105"/>
      <c r="M16" s="98" t="s">
        <v>85</v>
      </c>
      <c r="N16" s="99"/>
      <c r="O16" s="110" t="s">
        <v>86</v>
      </c>
      <c r="P16" s="110"/>
      <c r="Q16" s="110"/>
      <c r="R16" s="110"/>
      <c r="S16" s="110"/>
      <c r="T16" s="110"/>
      <c r="U16" s="110"/>
      <c r="V16" s="110"/>
      <c r="W16" s="110"/>
      <c r="X16" s="110"/>
      <c r="Y16" s="106"/>
      <c r="Z16" s="99"/>
      <c r="AA16" s="107" t="s">
        <v>87</v>
      </c>
      <c r="AB16" s="107"/>
      <c r="AC16" s="107"/>
      <c r="AD16" s="107"/>
      <c r="AE16" s="107"/>
      <c r="AF16" s="107"/>
      <c r="AG16" s="107"/>
      <c r="AH16" s="107"/>
      <c r="AI16" s="107"/>
      <c r="AJ16" s="107"/>
    </row>
    <row r="17" s="93" customFormat="true" ht="20.1" hidden="false" customHeight="true" outlineLevel="0" collapsed="false">
      <c r="A17" s="98" t="s">
        <v>88</v>
      </c>
      <c r="B17" s="99"/>
      <c r="C17" s="112" t="s">
        <v>89</v>
      </c>
      <c r="D17" s="112"/>
      <c r="E17" s="112"/>
      <c r="F17" s="112"/>
      <c r="G17" s="112"/>
      <c r="H17" s="112"/>
      <c r="I17" s="112"/>
      <c r="J17" s="112"/>
      <c r="K17" s="112"/>
      <c r="L17" s="112"/>
      <c r="M17" s="98" t="s">
        <v>90</v>
      </c>
      <c r="N17" s="99"/>
      <c r="O17" s="101" t="s">
        <v>60</v>
      </c>
      <c r="P17" s="101"/>
      <c r="Q17" s="101"/>
      <c r="R17" s="101"/>
      <c r="S17" s="101"/>
      <c r="T17" s="101"/>
      <c r="U17" s="101"/>
      <c r="V17" s="101"/>
      <c r="W17" s="101"/>
      <c r="X17" s="101"/>
      <c r="Y17" s="106"/>
      <c r="Z17" s="99"/>
      <c r="AA17" s="111" t="s">
        <v>91</v>
      </c>
      <c r="AB17" s="111"/>
      <c r="AC17" s="111"/>
      <c r="AD17" s="111"/>
      <c r="AE17" s="111"/>
      <c r="AF17" s="111"/>
      <c r="AG17" s="111"/>
      <c r="AH17" s="111"/>
      <c r="AI17" s="111"/>
      <c r="AJ17" s="111"/>
    </row>
    <row r="18" s="93" customFormat="true" ht="20.1" hidden="false" customHeight="true" outlineLevel="0" collapsed="false">
      <c r="A18" s="104"/>
      <c r="B18" s="99"/>
      <c r="C18" s="105" t="s">
        <v>92</v>
      </c>
      <c r="D18" s="105"/>
      <c r="E18" s="105"/>
      <c r="F18" s="105"/>
      <c r="G18" s="105"/>
      <c r="H18" s="105"/>
      <c r="I18" s="105"/>
      <c r="J18" s="105"/>
      <c r="K18" s="105"/>
      <c r="L18" s="105"/>
      <c r="M18" s="98" t="s">
        <v>93</v>
      </c>
      <c r="N18" s="99"/>
      <c r="O18" s="101" t="s">
        <v>60</v>
      </c>
      <c r="P18" s="101"/>
      <c r="Q18" s="101"/>
      <c r="R18" s="101"/>
      <c r="S18" s="101"/>
      <c r="T18" s="101"/>
      <c r="U18" s="101"/>
      <c r="V18" s="101"/>
      <c r="W18" s="101"/>
      <c r="X18" s="101"/>
      <c r="Y18" s="106"/>
      <c r="Z18" s="99"/>
      <c r="AA18" s="107" t="s">
        <v>94</v>
      </c>
      <c r="AB18" s="107"/>
      <c r="AC18" s="107"/>
      <c r="AD18" s="107"/>
      <c r="AE18" s="107"/>
      <c r="AF18" s="107"/>
      <c r="AG18" s="107"/>
      <c r="AH18" s="107"/>
      <c r="AI18" s="107"/>
      <c r="AJ18" s="107"/>
    </row>
    <row r="19" s="93" customFormat="true" ht="20.1" hidden="false" customHeight="true" outlineLevel="0" collapsed="false">
      <c r="A19" s="104"/>
      <c r="B19" s="99"/>
      <c r="C19" s="105" t="s">
        <v>95</v>
      </c>
      <c r="D19" s="105"/>
      <c r="E19" s="105"/>
      <c r="F19" s="105"/>
      <c r="G19" s="105"/>
      <c r="H19" s="105"/>
      <c r="I19" s="105"/>
      <c r="J19" s="105"/>
      <c r="K19" s="105"/>
      <c r="L19" s="105"/>
      <c r="M19" s="98" t="s">
        <v>96</v>
      </c>
      <c r="N19" s="99"/>
      <c r="O19" s="101" t="s">
        <v>60</v>
      </c>
      <c r="P19" s="101"/>
      <c r="Q19" s="101"/>
      <c r="R19" s="101"/>
      <c r="S19" s="101"/>
      <c r="T19" s="101"/>
      <c r="U19" s="101"/>
      <c r="V19" s="101"/>
      <c r="W19" s="101"/>
      <c r="X19" s="101"/>
      <c r="Y19" s="102" t="s">
        <v>97</v>
      </c>
      <c r="Z19" s="99"/>
      <c r="AA19" s="111" t="s">
        <v>98</v>
      </c>
      <c r="AB19" s="111"/>
      <c r="AC19" s="111"/>
      <c r="AD19" s="111"/>
      <c r="AE19" s="111"/>
      <c r="AF19" s="111"/>
      <c r="AG19" s="111"/>
      <c r="AH19" s="111"/>
      <c r="AI19" s="111"/>
      <c r="AJ19" s="111"/>
    </row>
    <row r="20" s="93" customFormat="true" ht="20.1" hidden="false" customHeight="true" outlineLevel="0" collapsed="false">
      <c r="A20" s="98" t="s">
        <v>99</v>
      </c>
      <c r="B20" s="99"/>
      <c r="C20" s="112" t="s">
        <v>100</v>
      </c>
      <c r="D20" s="112"/>
      <c r="E20" s="112"/>
      <c r="F20" s="112"/>
      <c r="G20" s="112"/>
      <c r="H20" s="112"/>
      <c r="I20" s="112"/>
      <c r="J20" s="112"/>
      <c r="K20" s="112"/>
      <c r="L20" s="112"/>
      <c r="M20" s="98" t="s">
        <v>101</v>
      </c>
      <c r="N20" s="99"/>
      <c r="O20" s="110" t="s">
        <v>102</v>
      </c>
      <c r="P20" s="110"/>
      <c r="Q20" s="110"/>
      <c r="R20" s="110"/>
      <c r="S20" s="110"/>
      <c r="T20" s="110"/>
      <c r="U20" s="110"/>
      <c r="V20" s="110"/>
      <c r="W20" s="110"/>
      <c r="X20" s="110"/>
      <c r="Y20" s="106"/>
      <c r="Z20" s="99"/>
      <c r="AA20" s="107" t="s">
        <v>103</v>
      </c>
      <c r="AB20" s="107"/>
      <c r="AC20" s="107"/>
      <c r="AD20" s="107"/>
      <c r="AE20" s="107"/>
      <c r="AF20" s="107"/>
      <c r="AG20" s="107"/>
      <c r="AH20" s="107"/>
      <c r="AI20" s="107"/>
      <c r="AJ20" s="107"/>
    </row>
    <row r="21" s="93" customFormat="true" ht="20.1" hidden="false" customHeight="true" outlineLevel="0" collapsed="false">
      <c r="A21" s="104"/>
      <c r="B21" s="99"/>
      <c r="C21" s="105" t="s">
        <v>92</v>
      </c>
      <c r="D21" s="105"/>
      <c r="E21" s="105"/>
      <c r="F21" s="105"/>
      <c r="G21" s="105"/>
      <c r="H21" s="105"/>
      <c r="I21" s="105"/>
      <c r="J21" s="105"/>
      <c r="K21" s="105"/>
      <c r="L21" s="105"/>
      <c r="M21" s="98" t="s">
        <v>104</v>
      </c>
      <c r="N21" s="99"/>
      <c r="O21" s="101" t="s">
        <v>60</v>
      </c>
      <c r="P21" s="101"/>
      <c r="Q21" s="101"/>
      <c r="R21" s="101"/>
      <c r="S21" s="101"/>
      <c r="T21" s="101"/>
      <c r="U21" s="101"/>
      <c r="V21" s="101"/>
      <c r="W21" s="101"/>
      <c r="X21" s="101"/>
      <c r="Y21" s="106"/>
      <c r="Z21" s="99"/>
      <c r="AA21" s="111" t="s">
        <v>105</v>
      </c>
      <c r="AB21" s="111"/>
      <c r="AC21" s="111"/>
      <c r="AD21" s="111"/>
      <c r="AE21" s="111"/>
      <c r="AF21" s="111"/>
      <c r="AG21" s="111"/>
      <c r="AH21" s="111"/>
      <c r="AI21" s="111"/>
      <c r="AJ21" s="111"/>
    </row>
    <row r="22" s="93" customFormat="true" ht="20.1" hidden="false" customHeight="true" outlineLevel="0" collapsed="false">
      <c r="A22" s="104"/>
      <c r="B22" s="99"/>
      <c r="C22" s="105" t="s">
        <v>95</v>
      </c>
      <c r="D22" s="105"/>
      <c r="E22" s="105"/>
      <c r="F22" s="105"/>
      <c r="G22" s="105"/>
      <c r="H22" s="105"/>
      <c r="I22" s="105"/>
      <c r="J22" s="105"/>
      <c r="K22" s="105"/>
      <c r="L22" s="105"/>
      <c r="M22" s="98" t="s">
        <v>106</v>
      </c>
      <c r="N22" s="99"/>
      <c r="O22" s="101" t="s">
        <v>60</v>
      </c>
      <c r="P22" s="101"/>
      <c r="Q22" s="101"/>
      <c r="R22" s="101"/>
      <c r="S22" s="101"/>
      <c r="T22" s="101"/>
      <c r="U22" s="101"/>
      <c r="V22" s="101"/>
      <c r="W22" s="101"/>
      <c r="X22" s="101"/>
      <c r="Y22" s="106"/>
      <c r="Z22" s="99"/>
      <c r="AA22" s="107" t="s">
        <v>107</v>
      </c>
      <c r="AB22" s="107"/>
      <c r="AC22" s="107"/>
      <c r="AD22" s="107"/>
      <c r="AE22" s="107"/>
      <c r="AF22" s="107"/>
      <c r="AG22" s="107"/>
      <c r="AH22" s="107"/>
      <c r="AI22" s="107"/>
      <c r="AJ22" s="107"/>
    </row>
    <row r="23" s="93" customFormat="true" ht="20.1" hidden="false" customHeight="true" outlineLevel="0" collapsed="false">
      <c r="A23" s="98" t="s">
        <v>108</v>
      </c>
      <c r="B23" s="99"/>
      <c r="C23" s="105" t="s">
        <v>109</v>
      </c>
      <c r="D23" s="105"/>
      <c r="E23" s="105"/>
      <c r="F23" s="105"/>
      <c r="G23" s="105"/>
      <c r="H23" s="105"/>
      <c r="I23" s="105"/>
      <c r="J23" s="105"/>
      <c r="K23" s="105"/>
      <c r="L23" s="105"/>
      <c r="M23" s="98" t="s">
        <v>110</v>
      </c>
      <c r="N23" s="99"/>
      <c r="O23" s="101" t="s">
        <v>60</v>
      </c>
      <c r="P23" s="101"/>
      <c r="Q23" s="101"/>
      <c r="R23" s="101"/>
      <c r="S23" s="101"/>
      <c r="T23" s="101"/>
      <c r="U23" s="101"/>
      <c r="V23" s="101"/>
      <c r="W23" s="101"/>
      <c r="X23" s="101"/>
      <c r="Y23" s="106"/>
      <c r="Z23" s="99"/>
      <c r="AA23" s="107" t="s">
        <v>111</v>
      </c>
      <c r="AB23" s="107"/>
      <c r="AC23" s="107"/>
      <c r="AD23" s="107"/>
      <c r="AE23" s="107"/>
      <c r="AF23" s="107"/>
      <c r="AG23" s="107"/>
      <c r="AH23" s="107"/>
      <c r="AI23" s="107"/>
      <c r="AJ23" s="107"/>
    </row>
    <row r="24" s="93" customFormat="true" ht="20.1" hidden="false" customHeight="true" outlineLevel="0" collapsed="false">
      <c r="A24" s="104"/>
      <c r="B24" s="99"/>
      <c r="C24" s="100" t="s">
        <v>112</v>
      </c>
      <c r="D24" s="100"/>
      <c r="E24" s="100"/>
      <c r="F24" s="100"/>
      <c r="G24" s="100"/>
      <c r="H24" s="100"/>
      <c r="I24" s="100"/>
      <c r="J24" s="100"/>
      <c r="K24" s="100"/>
      <c r="L24" s="100"/>
      <c r="M24" s="98" t="s">
        <v>113</v>
      </c>
      <c r="N24" s="99"/>
      <c r="O24" s="101" t="s">
        <v>114</v>
      </c>
      <c r="P24" s="101"/>
      <c r="Q24" s="101"/>
      <c r="R24" s="101"/>
      <c r="S24" s="101"/>
      <c r="T24" s="101"/>
      <c r="U24" s="101"/>
      <c r="V24" s="101"/>
      <c r="W24" s="101"/>
      <c r="X24" s="101"/>
      <c r="Y24" s="106"/>
      <c r="Z24" s="99"/>
      <c r="AA24" s="107" t="s">
        <v>115</v>
      </c>
      <c r="AB24" s="107"/>
      <c r="AC24" s="107"/>
      <c r="AD24" s="107"/>
      <c r="AE24" s="107"/>
      <c r="AF24" s="107"/>
      <c r="AG24" s="107"/>
      <c r="AH24" s="107"/>
      <c r="AI24" s="107"/>
      <c r="AJ24" s="107"/>
    </row>
    <row r="25" s="93" customFormat="true" ht="20.1" hidden="false" customHeight="true" outlineLevel="0" collapsed="false">
      <c r="A25" s="104"/>
      <c r="B25" s="99"/>
      <c r="C25" s="105" t="s">
        <v>116</v>
      </c>
      <c r="D25" s="105"/>
      <c r="E25" s="105"/>
      <c r="F25" s="105"/>
      <c r="G25" s="105"/>
      <c r="H25" s="105"/>
      <c r="I25" s="105"/>
      <c r="J25" s="105"/>
      <c r="K25" s="105"/>
      <c r="L25" s="105"/>
      <c r="M25" s="104"/>
      <c r="N25" s="99"/>
      <c r="O25" s="101" t="s">
        <v>117</v>
      </c>
      <c r="P25" s="101"/>
      <c r="Q25" s="101"/>
      <c r="R25" s="101"/>
      <c r="S25" s="101"/>
      <c r="T25" s="101"/>
      <c r="U25" s="101"/>
      <c r="V25" s="101"/>
      <c r="W25" s="101"/>
      <c r="X25" s="101"/>
      <c r="Y25" s="106"/>
      <c r="Z25" s="99"/>
      <c r="AA25" s="107" t="s">
        <v>118</v>
      </c>
      <c r="AB25" s="107"/>
      <c r="AC25" s="107"/>
      <c r="AD25" s="107"/>
      <c r="AE25" s="107"/>
      <c r="AF25" s="107"/>
      <c r="AG25" s="107"/>
      <c r="AH25" s="107"/>
      <c r="AI25" s="107"/>
      <c r="AJ25" s="107"/>
    </row>
    <row r="26" s="93" customFormat="true" ht="20.1" hidden="false" customHeight="true" outlineLevel="0" collapsed="false">
      <c r="A26" s="104"/>
      <c r="B26" s="99"/>
      <c r="C26" s="105" t="s">
        <v>119</v>
      </c>
      <c r="D26" s="105"/>
      <c r="E26" s="105"/>
      <c r="F26" s="105"/>
      <c r="G26" s="105"/>
      <c r="H26" s="105"/>
      <c r="I26" s="105"/>
      <c r="J26" s="105"/>
      <c r="K26" s="105"/>
      <c r="L26" s="105"/>
      <c r="M26" s="98" t="s">
        <v>120</v>
      </c>
      <c r="N26" s="99"/>
      <c r="O26" s="101" t="s">
        <v>121</v>
      </c>
      <c r="P26" s="101"/>
      <c r="Q26" s="101"/>
      <c r="R26" s="101"/>
      <c r="S26" s="101"/>
      <c r="T26" s="101"/>
      <c r="U26" s="101"/>
      <c r="V26" s="101"/>
      <c r="W26" s="101"/>
      <c r="X26" s="101"/>
      <c r="Y26" s="106"/>
      <c r="Z26" s="99"/>
      <c r="AA26" s="107" t="s">
        <v>122</v>
      </c>
      <c r="AB26" s="107"/>
      <c r="AC26" s="107"/>
      <c r="AD26" s="107"/>
      <c r="AE26" s="107"/>
      <c r="AF26" s="107"/>
      <c r="AG26" s="107"/>
      <c r="AH26" s="107"/>
      <c r="AI26" s="107"/>
      <c r="AJ26" s="107"/>
    </row>
    <row r="27" s="93" customFormat="true" ht="20.1" hidden="false" customHeight="true" outlineLevel="0" collapsed="false">
      <c r="A27" s="104"/>
      <c r="B27" s="99"/>
      <c r="C27" s="105" t="s">
        <v>123</v>
      </c>
      <c r="D27" s="105"/>
      <c r="E27" s="105"/>
      <c r="F27" s="105"/>
      <c r="G27" s="105"/>
      <c r="H27" s="105"/>
      <c r="I27" s="105"/>
      <c r="J27" s="105"/>
      <c r="K27" s="105"/>
      <c r="L27" s="105"/>
      <c r="M27" s="98" t="s">
        <v>124</v>
      </c>
      <c r="N27" s="99"/>
      <c r="O27" s="101" t="s">
        <v>121</v>
      </c>
      <c r="P27" s="101"/>
      <c r="Q27" s="101"/>
      <c r="R27" s="101"/>
      <c r="S27" s="101"/>
      <c r="T27" s="101"/>
      <c r="U27" s="101"/>
      <c r="V27" s="101"/>
      <c r="W27" s="101"/>
      <c r="X27" s="101"/>
      <c r="Y27" s="106"/>
      <c r="Z27" s="99"/>
      <c r="AA27" s="111" t="s">
        <v>125</v>
      </c>
      <c r="AB27" s="111"/>
      <c r="AC27" s="111"/>
      <c r="AD27" s="111"/>
      <c r="AE27" s="111"/>
      <c r="AF27" s="111"/>
      <c r="AG27" s="111"/>
      <c r="AH27" s="111"/>
      <c r="AI27" s="111"/>
      <c r="AJ27" s="111"/>
    </row>
    <row r="28" s="93" customFormat="true" ht="20.1" hidden="false" customHeight="true" outlineLevel="0" collapsed="false">
      <c r="A28" s="104"/>
      <c r="B28" s="99"/>
      <c r="C28" s="105" t="s">
        <v>126</v>
      </c>
      <c r="D28" s="105"/>
      <c r="E28" s="105"/>
      <c r="F28" s="105"/>
      <c r="G28" s="105"/>
      <c r="H28" s="105"/>
      <c r="I28" s="105"/>
      <c r="J28" s="105"/>
      <c r="K28" s="105"/>
      <c r="L28" s="105"/>
      <c r="M28" s="98" t="s">
        <v>127</v>
      </c>
      <c r="N28" s="99"/>
      <c r="O28" s="109" t="s">
        <v>128</v>
      </c>
      <c r="P28" s="109"/>
      <c r="Q28" s="109"/>
      <c r="R28" s="109"/>
      <c r="S28" s="109"/>
      <c r="T28" s="109"/>
      <c r="U28" s="109"/>
      <c r="V28" s="109"/>
      <c r="W28" s="109"/>
      <c r="X28" s="109"/>
      <c r="Y28" s="106"/>
      <c r="Z28" s="99"/>
      <c r="AA28" s="107" t="s">
        <v>129</v>
      </c>
      <c r="AB28" s="107"/>
      <c r="AC28" s="107"/>
      <c r="AD28" s="107"/>
      <c r="AE28" s="107"/>
      <c r="AF28" s="107"/>
      <c r="AG28" s="107"/>
      <c r="AH28" s="107"/>
      <c r="AI28" s="107"/>
      <c r="AJ28" s="107"/>
    </row>
    <row r="29" s="93" customFormat="true" ht="20.1" hidden="false" customHeight="true" outlineLevel="0" collapsed="false">
      <c r="A29" s="98" t="s">
        <v>130</v>
      </c>
      <c r="B29" s="99"/>
      <c r="C29" s="105" t="s">
        <v>131</v>
      </c>
      <c r="D29" s="105"/>
      <c r="E29" s="105"/>
      <c r="F29" s="105"/>
      <c r="G29" s="105"/>
      <c r="H29" s="105"/>
      <c r="I29" s="105"/>
      <c r="J29" s="105"/>
      <c r="K29" s="105"/>
      <c r="L29" s="105"/>
      <c r="M29" s="104"/>
      <c r="N29" s="99"/>
      <c r="O29" s="101" t="s">
        <v>132</v>
      </c>
      <c r="P29" s="101"/>
      <c r="Q29" s="101"/>
      <c r="R29" s="101"/>
      <c r="S29" s="101"/>
      <c r="T29" s="101"/>
      <c r="U29" s="101"/>
      <c r="V29" s="101"/>
      <c r="W29" s="101"/>
      <c r="X29" s="101"/>
      <c r="Y29" s="102"/>
      <c r="Z29" s="99"/>
      <c r="AA29" s="107" t="s">
        <v>133</v>
      </c>
      <c r="AB29" s="107"/>
      <c r="AC29" s="107"/>
      <c r="AD29" s="107"/>
      <c r="AE29" s="107"/>
      <c r="AF29" s="107"/>
      <c r="AG29" s="107"/>
      <c r="AH29" s="107"/>
      <c r="AI29" s="107"/>
      <c r="AJ29" s="107"/>
    </row>
    <row r="30" s="93" customFormat="true" ht="20.1" hidden="false" customHeight="true" outlineLevel="0" collapsed="false">
      <c r="A30" s="104"/>
      <c r="B30" s="99"/>
      <c r="C30" s="105" t="s">
        <v>134</v>
      </c>
      <c r="D30" s="105"/>
      <c r="E30" s="105"/>
      <c r="F30" s="105"/>
      <c r="G30" s="105"/>
      <c r="H30" s="105"/>
      <c r="I30" s="105"/>
      <c r="J30" s="105"/>
      <c r="K30" s="105"/>
      <c r="L30" s="105"/>
      <c r="M30" s="104"/>
      <c r="N30" s="99"/>
      <c r="O30" s="107" t="s">
        <v>135</v>
      </c>
      <c r="P30" s="107"/>
      <c r="Q30" s="107"/>
      <c r="R30" s="107"/>
      <c r="S30" s="107"/>
      <c r="T30" s="107"/>
      <c r="U30" s="107"/>
      <c r="V30" s="107"/>
      <c r="W30" s="107"/>
      <c r="X30" s="107"/>
      <c r="Y30" s="102" t="s">
        <v>136</v>
      </c>
      <c r="Z30" s="99"/>
      <c r="AA30" s="107" t="s">
        <v>137</v>
      </c>
      <c r="AB30" s="107"/>
      <c r="AC30" s="107"/>
      <c r="AD30" s="107"/>
      <c r="AE30" s="107"/>
      <c r="AF30" s="107"/>
      <c r="AG30" s="107"/>
      <c r="AH30" s="107"/>
      <c r="AI30" s="107"/>
      <c r="AJ30" s="107"/>
    </row>
    <row r="31" s="93" customFormat="true" ht="20.1" hidden="false" customHeight="true" outlineLevel="0" collapsed="false">
      <c r="A31" s="104"/>
      <c r="B31" s="99"/>
      <c r="C31" s="105" t="s">
        <v>138</v>
      </c>
      <c r="D31" s="105"/>
      <c r="E31" s="105"/>
      <c r="F31" s="105"/>
      <c r="G31" s="105"/>
      <c r="H31" s="105"/>
      <c r="I31" s="105"/>
      <c r="J31" s="105"/>
      <c r="K31" s="105"/>
      <c r="L31" s="105"/>
      <c r="M31" s="104"/>
      <c r="N31" s="99"/>
      <c r="O31" s="107" t="s">
        <v>139</v>
      </c>
      <c r="P31" s="107"/>
      <c r="Q31" s="107"/>
      <c r="R31" s="107"/>
      <c r="S31" s="107"/>
      <c r="T31" s="107"/>
      <c r="U31" s="107"/>
      <c r="V31" s="107"/>
      <c r="W31" s="107"/>
      <c r="X31" s="107"/>
      <c r="Y31" s="106"/>
      <c r="Z31" s="99"/>
      <c r="AA31" s="107" t="s">
        <v>140</v>
      </c>
      <c r="AB31" s="107"/>
      <c r="AC31" s="107"/>
      <c r="AD31" s="107"/>
      <c r="AE31" s="107"/>
      <c r="AF31" s="107"/>
      <c r="AG31" s="107"/>
      <c r="AH31" s="107"/>
      <c r="AI31" s="107"/>
      <c r="AJ31" s="107"/>
    </row>
    <row r="32" s="93" customFormat="true" ht="20.1" hidden="false" customHeight="true" outlineLevel="0" collapsed="false">
      <c r="A32" s="104"/>
      <c r="B32" s="99"/>
      <c r="C32" s="105" t="s">
        <v>141</v>
      </c>
      <c r="D32" s="105"/>
      <c r="E32" s="105"/>
      <c r="F32" s="105"/>
      <c r="G32" s="105"/>
      <c r="H32" s="105"/>
      <c r="I32" s="105"/>
      <c r="J32" s="105"/>
      <c r="K32" s="105"/>
      <c r="L32" s="105"/>
      <c r="M32" s="104"/>
      <c r="N32" s="99"/>
      <c r="O32" s="107" t="s">
        <v>142</v>
      </c>
      <c r="P32" s="107"/>
      <c r="Q32" s="107"/>
      <c r="R32" s="107"/>
      <c r="S32" s="107"/>
      <c r="T32" s="107"/>
      <c r="U32" s="107"/>
      <c r="V32" s="107"/>
      <c r="W32" s="107"/>
      <c r="X32" s="107"/>
      <c r="Y32" s="102"/>
      <c r="Z32" s="99"/>
      <c r="AA32" s="107" t="s">
        <v>143</v>
      </c>
      <c r="AB32" s="107"/>
      <c r="AC32" s="107"/>
      <c r="AD32" s="107"/>
      <c r="AE32" s="107"/>
      <c r="AF32" s="107"/>
      <c r="AG32" s="107"/>
      <c r="AH32" s="107"/>
      <c r="AI32" s="107"/>
      <c r="AJ32" s="107"/>
    </row>
    <row r="33" s="93" customFormat="true" ht="20.1" hidden="false" customHeight="true" outlineLevel="0" collapsed="false">
      <c r="A33" s="98" t="s">
        <v>144</v>
      </c>
      <c r="B33" s="99"/>
      <c r="C33" s="105" t="s">
        <v>145</v>
      </c>
      <c r="D33" s="105"/>
      <c r="E33" s="105"/>
      <c r="F33" s="105"/>
      <c r="G33" s="105"/>
      <c r="H33" s="105"/>
      <c r="I33" s="105"/>
      <c r="J33" s="105"/>
      <c r="K33" s="105"/>
      <c r="L33" s="105"/>
      <c r="M33" s="104"/>
      <c r="N33" s="99"/>
      <c r="O33" s="107" t="s">
        <v>146</v>
      </c>
      <c r="P33" s="107"/>
      <c r="Q33" s="107"/>
      <c r="R33" s="107"/>
      <c r="S33" s="107"/>
      <c r="T33" s="107"/>
      <c r="U33" s="107"/>
      <c r="V33" s="107"/>
      <c r="W33" s="107"/>
      <c r="X33" s="107"/>
      <c r="Y33" s="106"/>
      <c r="Z33" s="99"/>
      <c r="AA33" s="107" t="s">
        <v>147</v>
      </c>
      <c r="AB33" s="107"/>
      <c r="AC33" s="107"/>
      <c r="AD33" s="107"/>
      <c r="AE33" s="107"/>
      <c r="AF33" s="107"/>
      <c r="AG33" s="107"/>
      <c r="AH33" s="107"/>
      <c r="AI33" s="107"/>
      <c r="AJ33" s="107"/>
    </row>
    <row r="34" customFormat="false" ht="20.1" hidden="false" customHeight="true" outlineLevel="0" collapsed="false">
      <c r="A34" s="104"/>
      <c r="B34" s="99"/>
      <c r="C34" s="105" t="s">
        <v>148</v>
      </c>
      <c r="D34" s="105"/>
      <c r="E34" s="105"/>
      <c r="F34" s="105"/>
      <c r="G34" s="105"/>
      <c r="H34" s="105"/>
      <c r="I34" s="105"/>
      <c r="J34" s="105"/>
      <c r="K34" s="105"/>
      <c r="L34" s="105"/>
      <c r="M34" s="104"/>
      <c r="N34" s="99"/>
      <c r="O34" s="107" t="s">
        <v>149</v>
      </c>
      <c r="P34" s="107"/>
      <c r="Q34" s="107"/>
      <c r="R34" s="107"/>
      <c r="S34" s="107"/>
      <c r="T34" s="107"/>
      <c r="U34" s="107"/>
      <c r="V34" s="107"/>
      <c r="W34" s="107"/>
      <c r="X34" s="107"/>
      <c r="Y34" s="102" t="s">
        <v>150</v>
      </c>
      <c r="Z34" s="99"/>
      <c r="AA34" s="109" t="s">
        <v>151</v>
      </c>
      <c r="AB34" s="109"/>
      <c r="AC34" s="109"/>
      <c r="AD34" s="109"/>
      <c r="AE34" s="109"/>
      <c r="AF34" s="109"/>
      <c r="AG34" s="109"/>
      <c r="AH34" s="109"/>
      <c r="AI34" s="109"/>
      <c r="AJ34" s="109"/>
    </row>
    <row r="35" customFormat="false" ht="20.1" hidden="false" customHeight="true" outlineLevel="0" collapsed="false">
      <c r="A35" s="104"/>
      <c r="B35" s="99"/>
      <c r="C35" s="105" t="s">
        <v>152</v>
      </c>
      <c r="D35" s="105"/>
      <c r="E35" s="105"/>
      <c r="F35" s="105"/>
      <c r="G35" s="105"/>
      <c r="H35" s="105"/>
      <c r="I35" s="105"/>
      <c r="J35" s="105"/>
      <c r="K35" s="105"/>
      <c r="L35" s="105"/>
      <c r="M35" s="104"/>
      <c r="N35" s="99"/>
      <c r="O35" s="107" t="s">
        <v>153</v>
      </c>
      <c r="P35" s="107"/>
      <c r="Q35" s="107"/>
      <c r="R35" s="107"/>
      <c r="S35" s="107"/>
      <c r="T35" s="107"/>
      <c r="U35" s="107"/>
      <c r="V35" s="107"/>
      <c r="W35" s="107"/>
      <c r="X35" s="107"/>
      <c r="Y35" s="106"/>
      <c r="Z35" s="99"/>
      <c r="AA35" s="101" t="s">
        <v>154</v>
      </c>
      <c r="AB35" s="101"/>
      <c r="AC35" s="101"/>
      <c r="AD35" s="101"/>
      <c r="AE35" s="101"/>
      <c r="AF35" s="101"/>
      <c r="AG35" s="101"/>
      <c r="AH35" s="101"/>
      <c r="AI35" s="101"/>
      <c r="AJ35" s="101"/>
    </row>
    <row r="36" customFormat="false" ht="20.1" hidden="false" customHeight="true" outlineLevel="0" collapsed="false">
      <c r="A36" s="104"/>
      <c r="B36" s="99"/>
      <c r="C36" s="105" t="s">
        <v>155</v>
      </c>
      <c r="D36" s="105"/>
      <c r="E36" s="105"/>
      <c r="F36" s="105"/>
      <c r="G36" s="105"/>
      <c r="H36" s="105"/>
      <c r="I36" s="105"/>
      <c r="J36" s="105"/>
      <c r="K36" s="105"/>
      <c r="L36" s="105"/>
      <c r="M36" s="98" t="s">
        <v>156</v>
      </c>
      <c r="N36" s="99"/>
      <c r="O36" s="107" t="s">
        <v>157</v>
      </c>
      <c r="P36" s="107"/>
      <c r="Q36" s="107"/>
      <c r="R36" s="107"/>
      <c r="S36" s="107"/>
      <c r="T36" s="107"/>
      <c r="U36" s="107"/>
      <c r="V36" s="107"/>
      <c r="W36" s="107"/>
      <c r="X36" s="107"/>
      <c r="Y36" s="106"/>
      <c r="Z36" s="99"/>
      <c r="AA36" s="101" t="s">
        <v>158</v>
      </c>
      <c r="AB36" s="101"/>
      <c r="AC36" s="101"/>
      <c r="AD36" s="101"/>
      <c r="AE36" s="101"/>
      <c r="AF36" s="101"/>
      <c r="AG36" s="101"/>
      <c r="AH36" s="101"/>
      <c r="AI36" s="101"/>
      <c r="AJ36" s="101"/>
    </row>
    <row r="37" s="93" customFormat="true" ht="20.1" hidden="false" customHeight="true" outlineLevel="0" collapsed="false">
      <c r="A37" s="104"/>
      <c r="B37" s="99"/>
      <c r="C37" s="105" t="s">
        <v>159</v>
      </c>
      <c r="D37" s="105"/>
      <c r="E37" s="105"/>
      <c r="F37" s="105"/>
      <c r="G37" s="105"/>
      <c r="H37" s="105"/>
      <c r="I37" s="105"/>
      <c r="J37" s="105"/>
      <c r="K37" s="105"/>
      <c r="L37" s="105"/>
      <c r="M37" s="104"/>
      <c r="N37" s="99"/>
      <c r="O37" s="107" t="s">
        <v>160</v>
      </c>
      <c r="P37" s="107"/>
      <c r="Q37" s="107"/>
      <c r="R37" s="107"/>
      <c r="S37" s="107"/>
      <c r="T37" s="107"/>
      <c r="U37" s="107"/>
      <c r="V37" s="107"/>
      <c r="W37" s="107"/>
      <c r="X37" s="107"/>
      <c r="Y37" s="106"/>
      <c r="Z37" s="99"/>
      <c r="AA37" s="101" t="s">
        <v>161</v>
      </c>
      <c r="AB37" s="101"/>
      <c r="AC37" s="101"/>
      <c r="AD37" s="101"/>
      <c r="AE37" s="101"/>
      <c r="AF37" s="101"/>
      <c r="AG37" s="101"/>
      <c r="AH37" s="101"/>
      <c r="AI37" s="101"/>
      <c r="AJ37" s="101"/>
    </row>
    <row r="38" s="93" customFormat="true" ht="20.1" hidden="false" customHeight="true" outlineLevel="0" collapsed="false">
      <c r="A38" s="104"/>
      <c r="B38" s="99"/>
      <c r="C38" s="105" t="s">
        <v>162</v>
      </c>
      <c r="D38" s="105"/>
      <c r="E38" s="105"/>
      <c r="F38" s="105"/>
      <c r="G38" s="105"/>
      <c r="H38" s="105"/>
      <c r="I38" s="105"/>
      <c r="J38" s="105"/>
      <c r="K38" s="105"/>
      <c r="L38" s="105"/>
      <c r="M38" s="104"/>
      <c r="N38" s="99"/>
      <c r="O38" s="107" t="s">
        <v>163</v>
      </c>
      <c r="P38" s="107"/>
      <c r="Q38" s="107"/>
      <c r="R38" s="107"/>
      <c r="S38" s="107"/>
      <c r="T38" s="107"/>
      <c r="U38" s="107"/>
      <c r="V38" s="107"/>
      <c r="W38" s="107"/>
      <c r="X38" s="107"/>
      <c r="Y38" s="102"/>
      <c r="Z38" s="99"/>
      <c r="AA38" s="101" t="s">
        <v>164</v>
      </c>
      <c r="AB38" s="101"/>
      <c r="AC38" s="101"/>
      <c r="AD38" s="101"/>
      <c r="AE38" s="101"/>
      <c r="AF38" s="101"/>
      <c r="AG38" s="101"/>
      <c r="AH38" s="101"/>
      <c r="AI38" s="101"/>
      <c r="AJ38" s="101"/>
    </row>
    <row r="39" customFormat="false" ht="20.1" hidden="false" customHeight="true" outlineLevel="0" collapsed="false">
      <c r="A39" s="98" t="s">
        <v>165</v>
      </c>
      <c r="B39" s="99"/>
      <c r="C39" s="100" t="s">
        <v>166</v>
      </c>
      <c r="D39" s="100"/>
      <c r="E39" s="100"/>
      <c r="F39" s="100"/>
      <c r="G39" s="100"/>
      <c r="H39" s="100"/>
      <c r="I39" s="100"/>
      <c r="J39" s="100"/>
      <c r="K39" s="100"/>
      <c r="L39" s="100"/>
      <c r="M39" s="98" t="s">
        <v>167</v>
      </c>
      <c r="N39" s="99"/>
      <c r="O39" s="109" t="s">
        <v>168</v>
      </c>
      <c r="P39" s="109"/>
      <c r="Q39" s="109"/>
      <c r="R39" s="109"/>
      <c r="S39" s="109"/>
      <c r="T39" s="109"/>
      <c r="U39" s="109"/>
      <c r="V39" s="109"/>
      <c r="W39" s="109"/>
      <c r="X39" s="109"/>
      <c r="Y39" s="106"/>
      <c r="Z39" s="99"/>
      <c r="AA39" s="101" t="s">
        <v>169</v>
      </c>
      <c r="AB39" s="101"/>
      <c r="AC39" s="101"/>
      <c r="AD39" s="101"/>
      <c r="AE39" s="101"/>
      <c r="AF39" s="101"/>
      <c r="AG39" s="101"/>
      <c r="AH39" s="101"/>
      <c r="AI39" s="101"/>
      <c r="AJ39" s="101"/>
    </row>
    <row r="40" s="93" customFormat="true" ht="20.1" hidden="false" customHeight="true" outlineLevel="0" collapsed="false">
      <c r="A40" s="104"/>
      <c r="B40" s="99"/>
      <c r="C40" s="105" t="s">
        <v>170</v>
      </c>
      <c r="D40" s="105"/>
      <c r="E40" s="105"/>
      <c r="F40" s="105"/>
      <c r="G40" s="105"/>
      <c r="H40" s="105"/>
      <c r="I40" s="105"/>
      <c r="J40" s="105"/>
      <c r="K40" s="105"/>
      <c r="L40" s="105"/>
      <c r="M40" s="104"/>
      <c r="N40" s="99"/>
      <c r="O40" s="107" t="s">
        <v>171</v>
      </c>
      <c r="P40" s="107"/>
      <c r="Q40" s="107"/>
      <c r="R40" s="107"/>
      <c r="S40" s="107"/>
      <c r="T40" s="107"/>
      <c r="U40" s="107"/>
      <c r="V40" s="107"/>
      <c r="W40" s="107"/>
      <c r="X40" s="107"/>
      <c r="Y40" s="102" t="s">
        <v>172</v>
      </c>
      <c r="Z40" s="99"/>
      <c r="AA40" s="101" t="s">
        <v>173</v>
      </c>
      <c r="AB40" s="101"/>
      <c r="AC40" s="101"/>
      <c r="AD40" s="101"/>
      <c r="AE40" s="101"/>
      <c r="AF40" s="101"/>
      <c r="AG40" s="101"/>
      <c r="AH40" s="101"/>
      <c r="AI40" s="101"/>
      <c r="AJ40" s="101"/>
    </row>
    <row r="41" s="93" customFormat="true" ht="20.1" hidden="false" customHeight="true" outlineLevel="0" collapsed="false">
      <c r="A41" s="104"/>
      <c r="B41" s="99"/>
      <c r="C41" s="105" t="s">
        <v>174</v>
      </c>
      <c r="D41" s="105"/>
      <c r="E41" s="105"/>
      <c r="F41" s="105"/>
      <c r="G41" s="105"/>
      <c r="H41" s="105"/>
      <c r="I41" s="105"/>
      <c r="J41" s="105"/>
      <c r="K41" s="105"/>
      <c r="L41" s="105"/>
      <c r="M41" s="104"/>
      <c r="N41" s="99"/>
      <c r="O41" s="107" t="s">
        <v>175</v>
      </c>
      <c r="P41" s="107"/>
      <c r="Q41" s="107"/>
      <c r="R41" s="107"/>
      <c r="S41" s="107"/>
      <c r="T41" s="107"/>
      <c r="U41" s="107"/>
      <c r="V41" s="107"/>
      <c r="W41" s="107"/>
      <c r="X41" s="107"/>
      <c r="Y41" s="106"/>
      <c r="Z41" s="99"/>
      <c r="AA41" s="101" t="s">
        <v>176</v>
      </c>
      <c r="AB41" s="101"/>
      <c r="AC41" s="101"/>
      <c r="AD41" s="101"/>
      <c r="AE41" s="101"/>
      <c r="AF41" s="101"/>
      <c r="AG41" s="101"/>
      <c r="AH41" s="101"/>
      <c r="AI41" s="101"/>
      <c r="AJ41" s="101"/>
    </row>
    <row r="42" customFormat="false" ht="20.1" hidden="false" customHeight="true" outlineLevel="0" collapsed="false">
      <c r="A42" s="104"/>
      <c r="B42" s="99"/>
      <c r="C42" s="100" t="s">
        <v>177</v>
      </c>
      <c r="D42" s="100"/>
      <c r="E42" s="100"/>
      <c r="F42" s="100"/>
      <c r="G42" s="100"/>
      <c r="H42" s="100"/>
      <c r="I42" s="100"/>
      <c r="J42" s="100"/>
      <c r="K42" s="100"/>
      <c r="L42" s="100"/>
      <c r="M42" s="104"/>
      <c r="N42" s="99"/>
      <c r="O42" s="107" t="s">
        <v>178</v>
      </c>
      <c r="P42" s="107"/>
      <c r="Q42" s="107"/>
      <c r="R42" s="107"/>
      <c r="S42" s="107"/>
      <c r="T42" s="107"/>
      <c r="U42" s="107"/>
      <c r="V42" s="107"/>
      <c r="W42" s="107"/>
      <c r="X42" s="107"/>
      <c r="Y42" s="106"/>
      <c r="Z42" s="99"/>
      <c r="AA42" s="101" t="s">
        <v>179</v>
      </c>
      <c r="AB42" s="101"/>
      <c r="AC42" s="101"/>
      <c r="AD42" s="101"/>
      <c r="AE42" s="101"/>
      <c r="AF42" s="101"/>
      <c r="AG42" s="101"/>
      <c r="AH42" s="101"/>
      <c r="AI42" s="101"/>
      <c r="AJ42" s="101"/>
    </row>
    <row r="43" customFormat="false" ht="20.1" hidden="false" customHeight="true" outlineLevel="0" collapsed="false">
      <c r="A43" s="104"/>
      <c r="B43" s="99"/>
      <c r="C43" s="105" t="s">
        <v>180</v>
      </c>
      <c r="D43" s="105"/>
      <c r="E43" s="105"/>
      <c r="F43" s="105"/>
      <c r="G43" s="105"/>
      <c r="H43" s="105"/>
      <c r="I43" s="105"/>
      <c r="J43" s="105"/>
      <c r="K43" s="105"/>
      <c r="L43" s="105"/>
      <c r="M43" s="104"/>
      <c r="N43" s="99"/>
      <c r="O43" s="107" t="s">
        <v>181</v>
      </c>
      <c r="P43" s="107"/>
      <c r="Q43" s="107"/>
      <c r="R43" s="107"/>
      <c r="S43" s="107"/>
      <c r="T43" s="107"/>
      <c r="U43" s="107"/>
      <c r="V43" s="107"/>
      <c r="W43" s="107"/>
      <c r="X43" s="107"/>
      <c r="Y43" s="106"/>
      <c r="Z43" s="99"/>
      <c r="AA43" s="101" t="s">
        <v>182</v>
      </c>
      <c r="AB43" s="101"/>
      <c r="AC43" s="101"/>
      <c r="AD43" s="101"/>
      <c r="AE43" s="101"/>
      <c r="AF43" s="101"/>
      <c r="AG43" s="101"/>
      <c r="AH43" s="101"/>
      <c r="AI43" s="101"/>
      <c r="AJ43" s="101"/>
    </row>
    <row r="44" customFormat="false" ht="20.1" hidden="false" customHeight="true" outlineLevel="0" collapsed="false">
      <c r="A44" s="113"/>
      <c r="B44" s="99"/>
      <c r="C44" s="105" t="s">
        <v>183</v>
      </c>
      <c r="D44" s="105"/>
      <c r="E44" s="105"/>
      <c r="F44" s="105"/>
      <c r="G44" s="105"/>
      <c r="H44" s="105"/>
      <c r="I44" s="105"/>
      <c r="J44" s="105"/>
      <c r="K44" s="105"/>
      <c r="L44" s="105"/>
      <c r="M44" s="104"/>
      <c r="N44" s="99"/>
      <c r="O44" s="107" t="s">
        <v>184</v>
      </c>
      <c r="P44" s="107"/>
      <c r="Q44" s="107"/>
      <c r="R44" s="107"/>
      <c r="S44" s="107"/>
      <c r="T44" s="107"/>
      <c r="U44" s="107"/>
      <c r="V44" s="107"/>
      <c r="W44" s="107"/>
      <c r="X44" s="107"/>
      <c r="Y44" s="106"/>
      <c r="Z44" s="99"/>
      <c r="AA44" s="109" t="s">
        <v>185</v>
      </c>
      <c r="AB44" s="109"/>
      <c r="AC44" s="109"/>
      <c r="AD44" s="109"/>
      <c r="AE44" s="109"/>
      <c r="AF44" s="109"/>
      <c r="AG44" s="109"/>
      <c r="AH44" s="109"/>
      <c r="AI44" s="109"/>
      <c r="AJ44" s="109"/>
    </row>
    <row r="45" customFormat="false" ht="20.1" hidden="false" customHeight="true" outlineLevel="0" collapsed="false">
      <c r="A45" s="113"/>
      <c r="B45" s="99"/>
      <c r="C45" s="105" t="s">
        <v>186</v>
      </c>
      <c r="D45" s="105"/>
      <c r="E45" s="105"/>
      <c r="F45" s="105"/>
      <c r="G45" s="105"/>
      <c r="H45" s="105"/>
      <c r="I45" s="105"/>
      <c r="J45" s="105"/>
      <c r="K45" s="105"/>
      <c r="L45" s="105"/>
      <c r="M45" s="104"/>
      <c r="N45" s="99"/>
      <c r="O45" s="107" t="s">
        <v>187</v>
      </c>
      <c r="P45" s="107"/>
      <c r="Q45" s="107"/>
      <c r="R45" s="107"/>
      <c r="S45" s="107"/>
      <c r="T45" s="107"/>
      <c r="U45" s="107"/>
      <c r="V45" s="107"/>
      <c r="W45" s="107"/>
      <c r="X45" s="107"/>
      <c r="Y45" s="102"/>
      <c r="Z45" s="99"/>
      <c r="AA45" s="101" t="s">
        <v>188</v>
      </c>
      <c r="AB45" s="101"/>
      <c r="AC45" s="101"/>
      <c r="AD45" s="101"/>
      <c r="AE45" s="101"/>
      <c r="AF45" s="101"/>
      <c r="AG45" s="101"/>
      <c r="AH45" s="101"/>
      <c r="AI45" s="101"/>
      <c r="AJ45" s="101"/>
    </row>
    <row r="46" customFormat="false" ht="20.1" hidden="false" customHeight="true" outlineLevel="0" collapsed="false">
      <c r="A46" s="113"/>
      <c r="B46" s="99"/>
      <c r="C46" s="105" t="s">
        <v>189</v>
      </c>
      <c r="D46" s="105"/>
      <c r="E46" s="105"/>
      <c r="F46" s="105"/>
      <c r="G46" s="105"/>
      <c r="H46" s="105"/>
      <c r="I46" s="105"/>
      <c r="J46" s="105"/>
      <c r="K46" s="105"/>
      <c r="L46" s="105"/>
      <c r="M46" s="98" t="s">
        <v>190</v>
      </c>
      <c r="N46" s="99"/>
      <c r="O46" s="107" t="s">
        <v>191</v>
      </c>
      <c r="P46" s="107"/>
      <c r="Q46" s="107"/>
      <c r="R46" s="107"/>
      <c r="S46" s="107"/>
      <c r="T46" s="107"/>
      <c r="U46" s="107"/>
      <c r="V46" s="107"/>
      <c r="W46" s="107"/>
      <c r="X46" s="107"/>
      <c r="Y46" s="106"/>
      <c r="Z46" s="99"/>
      <c r="AA46" s="101" t="s">
        <v>192</v>
      </c>
      <c r="AB46" s="101"/>
      <c r="AC46" s="101"/>
      <c r="AD46" s="101"/>
      <c r="AE46" s="101"/>
      <c r="AF46" s="101"/>
      <c r="AG46" s="101"/>
      <c r="AH46" s="101"/>
      <c r="AI46" s="101"/>
      <c r="AJ46" s="101"/>
    </row>
    <row r="47" customFormat="false" ht="20.1" hidden="false" customHeight="true" outlineLevel="0" collapsed="false">
      <c r="A47" s="113"/>
      <c r="B47" s="99"/>
      <c r="C47" s="105" t="s">
        <v>193</v>
      </c>
      <c r="D47" s="105"/>
      <c r="E47" s="105"/>
      <c r="F47" s="105"/>
      <c r="G47" s="105"/>
      <c r="H47" s="105"/>
      <c r="I47" s="105"/>
      <c r="J47" s="105"/>
      <c r="K47" s="105"/>
      <c r="L47" s="105"/>
      <c r="M47" s="104"/>
      <c r="N47" s="99"/>
      <c r="O47" s="107" t="s">
        <v>194</v>
      </c>
      <c r="P47" s="107"/>
      <c r="Q47" s="107"/>
      <c r="R47" s="107"/>
      <c r="S47" s="107"/>
      <c r="T47" s="107"/>
      <c r="U47" s="107"/>
      <c r="V47" s="107"/>
      <c r="W47" s="107"/>
      <c r="X47" s="107"/>
      <c r="Y47" s="102" t="s">
        <v>195</v>
      </c>
      <c r="Z47" s="99"/>
      <c r="AA47" s="109" t="s">
        <v>196</v>
      </c>
      <c r="AB47" s="109"/>
      <c r="AC47" s="109"/>
      <c r="AD47" s="109"/>
      <c r="AE47" s="109"/>
      <c r="AF47" s="109"/>
      <c r="AG47" s="109"/>
      <c r="AH47" s="109"/>
      <c r="AI47" s="109"/>
      <c r="AJ47" s="109"/>
    </row>
    <row r="48" customFormat="false" ht="20.1" hidden="false" customHeight="true" outlineLevel="0" collapsed="false">
      <c r="A48" s="114" t="s">
        <v>197</v>
      </c>
      <c r="B48" s="99"/>
      <c r="C48" s="105" t="s">
        <v>198</v>
      </c>
      <c r="D48" s="105"/>
      <c r="E48" s="105"/>
      <c r="F48" s="105"/>
      <c r="G48" s="105"/>
      <c r="H48" s="105"/>
      <c r="I48" s="105"/>
      <c r="J48" s="105"/>
      <c r="K48" s="105"/>
      <c r="L48" s="105"/>
      <c r="M48" s="104"/>
      <c r="N48" s="99"/>
      <c r="O48" s="107" t="s">
        <v>199</v>
      </c>
      <c r="P48" s="107"/>
      <c r="Q48" s="107"/>
      <c r="R48" s="107"/>
      <c r="S48" s="107"/>
      <c r="T48" s="107"/>
      <c r="U48" s="107"/>
      <c r="V48" s="107"/>
      <c r="W48" s="107"/>
      <c r="X48" s="107"/>
      <c r="Y48" s="102"/>
      <c r="Z48" s="99"/>
      <c r="AA48" s="115" t="s">
        <v>200</v>
      </c>
      <c r="AB48" s="115"/>
      <c r="AC48" s="115"/>
      <c r="AD48" s="115"/>
      <c r="AE48" s="115"/>
      <c r="AF48" s="115"/>
      <c r="AG48" s="115"/>
      <c r="AH48" s="115"/>
      <c r="AI48" s="115"/>
      <c r="AJ48" s="115"/>
    </row>
    <row r="49" customFormat="false" ht="20.1" hidden="false" customHeight="true" outlineLevel="0" collapsed="false">
      <c r="A49" s="113"/>
      <c r="B49" s="99"/>
      <c r="C49" s="105" t="s">
        <v>201</v>
      </c>
      <c r="D49" s="105"/>
      <c r="E49" s="105"/>
      <c r="F49" s="105"/>
      <c r="G49" s="105"/>
      <c r="H49" s="105"/>
      <c r="I49" s="105"/>
      <c r="J49" s="105"/>
      <c r="K49" s="105"/>
      <c r="L49" s="105"/>
      <c r="M49" s="104"/>
      <c r="N49" s="99"/>
      <c r="O49" s="107" t="s">
        <v>202</v>
      </c>
      <c r="P49" s="107"/>
      <c r="Q49" s="107"/>
      <c r="R49" s="107"/>
      <c r="S49" s="107"/>
      <c r="T49" s="107"/>
      <c r="U49" s="107"/>
      <c r="V49" s="107"/>
      <c r="W49" s="107"/>
      <c r="X49" s="107"/>
      <c r="Y49" s="106"/>
      <c r="Z49" s="99"/>
      <c r="AA49" s="101" t="s">
        <v>203</v>
      </c>
      <c r="AB49" s="101"/>
      <c r="AC49" s="101"/>
      <c r="AD49" s="101"/>
      <c r="AE49" s="101"/>
      <c r="AF49" s="101"/>
      <c r="AG49" s="101"/>
      <c r="AH49" s="101"/>
      <c r="AI49" s="101"/>
      <c r="AJ49" s="101"/>
    </row>
    <row r="50" customFormat="false" ht="20.1" hidden="false" customHeight="true" outlineLevel="0" collapsed="false">
      <c r="A50" s="114" t="s">
        <v>204</v>
      </c>
      <c r="B50" s="99"/>
      <c r="C50" s="105" t="s">
        <v>205</v>
      </c>
      <c r="D50" s="105"/>
      <c r="E50" s="105"/>
      <c r="F50" s="105"/>
      <c r="G50" s="105"/>
      <c r="H50" s="105"/>
      <c r="I50" s="105"/>
      <c r="J50" s="105"/>
      <c r="K50" s="105"/>
      <c r="L50" s="105"/>
      <c r="M50" s="104"/>
      <c r="N50" s="99"/>
      <c r="O50" s="107" t="s">
        <v>206</v>
      </c>
      <c r="P50" s="107"/>
      <c r="Q50" s="107"/>
      <c r="R50" s="107"/>
      <c r="S50" s="107"/>
      <c r="T50" s="107"/>
      <c r="U50" s="107"/>
      <c r="V50" s="107"/>
      <c r="W50" s="107"/>
      <c r="X50" s="107"/>
      <c r="Y50" s="102" t="s">
        <v>207</v>
      </c>
      <c r="Z50" s="99"/>
      <c r="AA50" s="101" t="s">
        <v>60</v>
      </c>
      <c r="AB50" s="101"/>
      <c r="AC50" s="101"/>
      <c r="AD50" s="101"/>
      <c r="AE50" s="101"/>
      <c r="AF50" s="101"/>
      <c r="AG50" s="101"/>
      <c r="AH50" s="101"/>
      <c r="AI50" s="101"/>
      <c r="AJ50" s="101"/>
    </row>
    <row r="51" customFormat="false" ht="20.1" hidden="false" customHeight="true" outlineLevel="0" collapsed="false">
      <c r="A51" s="113"/>
      <c r="B51" s="99"/>
      <c r="C51" s="105" t="s">
        <v>208</v>
      </c>
      <c r="D51" s="105"/>
      <c r="E51" s="105"/>
      <c r="F51" s="105"/>
      <c r="G51" s="105"/>
      <c r="H51" s="105"/>
      <c r="I51" s="105"/>
      <c r="J51" s="105"/>
      <c r="K51" s="105"/>
      <c r="L51" s="105"/>
      <c r="M51" s="104"/>
      <c r="N51" s="99"/>
      <c r="O51" s="107" t="s">
        <v>209</v>
      </c>
      <c r="P51" s="107"/>
      <c r="Q51" s="107"/>
      <c r="R51" s="107"/>
      <c r="S51" s="107"/>
      <c r="T51" s="107"/>
      <c r="U51" s="107"/>
      <c r="V51" s="107"/>
      <c r="W51" s="107"/>
      <c r="X51" s="107"/>
      <c r="Y51" s="106"/>
      <c r="Z51" s="99"/>
      <c r="AA51" s="116" t="s">
        <v>210</v>
      </c>
      <c r="AB51" s="116"/>
      <c r="AC51" s="116"/>
      <c r="AD51" s="116"/>
      <c r="AE51" s="116"/>
      <c r="AF51" s="116"/>
      <c r="AG51" s="116"/>
      <c r="AH51" s="116"/>
      <c r="AI51" s="116"/>
      <c r="AJ51" s="116"/>
    </row>
    <row r="52" customFormat="false" ht="20.1" hidden="false" customHeight="true" outlineLevel="0" collapsed="false">
      <c r="A52" s="113"/>
      <c r="B52" s="99"/>
      <c r="C52" s="105" t="s">
        <v>211</v>
      </c>
      <c r="D52" s="105"/>
      <c r="E52" s="105"/>
      <c r="F52" s="105"/>
      <c r="G52" s="105"/>
      <c r="H52" s="105"/>
      <c r="I52" s="105"/>
      <c r="J52" s="105"/>
      <c r="K52" s="105"/>
      <c r="L52" s="105"/>
      <c r="M52" s="104"/>
      <c r="N52" s="99"/>
      <c r="O52" s="107" t="s">
        <v>212</v>
      </c>
      <c r="P52" s="107"/>
      <c r="Q52" s="107"/>
      <c r="R52" s="107"/>
      <c r="S52" s="107"/>
      <c r="T52" s="107"/>
      <c r="U52" s="107"/>
      <c r="V52" s="107"/>
      <c r="W52" s="107"/>
      <c r="X52" s="107"/>
      <c r="Y52" s="117"/>
      <c r="Z52" s="117"/>
      <c r="AA52" s="118" t="s">
        <v>213</v>
      </c>
      <c r="AB52" s="118"/>
      <c r="AC52" s="118"/>
      <c r="AD52" s="118"/>
      <c r="AE52" s="118"/>
      <c r="AF52" s="118"/>
      <c r="AG52" s="118"/>
      <c r="AH52" s="118"/>
      <c r="AI52" s="118"/>
      <c r="AJ52" s="118"/>
    </row>
    <row r="53" customFormat="false" ht="20.1" hidden="false" customHeight="true" outlineLevel="0" collapsed="false">
      <c r="A53" s="113"/>
      <c r="B53" s="99"/>
      <c r="C53" s="105" t="s">
        <v>214</v>
      </c>
      <c r="D53" s="105"/>
      <c r="E53" s="105"/>
      <c r="F53" s="105"/>
      <c r="G53" s="105"/>
      <c r="H53" s="105"/>
      <c r="I53" s="105"/>
      <c r="J53" s="105"/>
      <c r="K53" s="105"/>
      <c r="L53" s="105"/>
      <c r="M53" s="98" t="s">
        <v>215</v>
      </c>
      <c r="N53" s="99"/>
      <c r="O53" s="107" t="s">
        <v>216</v>
      </c>
      <c r="P53" s="107"/>
      <c r="Q53" s="107"/>
      <c r="R53" s="107"/>
      <c r="S53" s="107"/>
      <c r="T53" s="107"/>
      <c r="U53" s="107"/>
      <c r="V53" s="107"/>
      <c r="W53" s="107"/>
      <c r="X53" s="107"/>
      <c r="Y53" s="119"/>
      <c r="Z53" s="119"/>
      <c r="AA53" s="118" t="s">
        <v>217</v>
      </c>
      <c r="AB53" s="118"/>
      <c r="AC53" s="118"/>
      <c r="AD53" s="118"/>
      <c r="AE53" s="118"/>
      <c r="AF53" s="118"/>
      <c r="AG53" s="118"/>
      <c r="AH53" s="118"/>
      <c r="AI53" s="118"/>
      <c r="AJ53" s="118"/>
    </row>
    <row r="54" customFormat="false" ht="20.1" hidden="false" customHeight="true" outlineLevel="0" collapsed="false">
      <c r="A54" s="113"/>
      <c r="B54" s="99"/>
      <c r="C54" s="105" t="s">
        <v>218</v>
      </c>
      <c r="D54" s="105"/>
      <c r="E54" s="105"/>
      <c r="F54" s="105"/>
      <c r="G54" s="105"/>
      <c r="H54" s="105"/>
      <c r="I54" s="105"/>
      <c r="J54" s="105"/>
      <c r="K54" s="105"/>
      <c r="L54" s="105"/>
      <c r="M54" s="104"/>
      <c r="N54" s="99"/>
      <c r="O54" s="107" t="s">
        <v>219</v>
      </c>
      <c r="P54" s="107"/>
      <c r="Q54" s="107"/>
      <c r="R54" s="107"/>
      <c r="S54" s="107"/>
      <c r="T54" s="107"/>
      <c r="U54" s="107"/>
      <c r="V54" s="107"/>
      <c r="W54" s="107"/>
      <c r="X54" s="107"/>
      <c r="Y54" s="119"/>
      <c r="Z54" s="119"/>
      <c r="AA54" s="118" t="s">
        <v>220</v>
      </c>
      <c r="AB54" s="118"/>
      <c r="AC54" s="118"/>
      <c r="AD54" s="118"/>
      <c r="AE54" s="118"/>
      <c r="AF54" s="118"/>
      <c r="AG54" s="118"/>
      <c r="AH54" s="118"/>
      <c r="AI54" s="118"/>
      <c r="AJ54" s="118"/>
    </row>
    <row r="55" customFormat="false" ht="20.1" hidden="false" customHeight="true" outlineLevel="0" collapsed="false">
      <c r="A55" s="113"/>
      <c r="B55" s="99"/>
      <c r="C55" s="105" t="s">
        <v>221</v>
      </c>
      <c r="D55" s="105"/>
      <c r="E55" s="105"/>
      <c r="F55" s="105"/>
      <c r="G55" s="105"/>
      <c r="H55" s="105"/>
      <c r="I55" s="105"/>
      <c r="J55" s="105"/>
      <c r="K55" s="105"/>
      <c r="L55" s="105"/>
      <c r="M55" s="104"/>
      <c r="N55" s="99"/>
      <c r="O55" s="107" t="s">
        <v>222</v>
      </c>
      <c r="P55" s="107"/>
      <c r="Q55" s="107"/>
      <c r="R55" s="107"/>
      <c r="S55" s="107"/>
      <c r="T55" s="107"/>
      <c r="U55" s="107"/>
      <c r="V55" s="107"/>
      <c r="W55" s="107"/>
      <c r="X55" s="107"/>
      <c r="Y55" s="120"/>
      <c r="Z55" s="121"/>
      <c r="AA55" s="119"/>
      <c r="AB55" s="119"/>
      <c r="AC55" s="119"/>
      <c r="AD55" s="119"/>
      <c r="AE55" s="119"/>
      <c r="AF55" s="119"/>
      <c r="AG55" s="119"/>
      <c r="AH55" s="119"/>
      <c r="AI55" s="119"/>
      <c r="AJ55" s="122"/>
    </row>
    <row r="56" s="93" customFormat="true" ht="20.1" hidden="false" customHeight="true" outlineLevel="0" collapsed="false">
      <c r="A56" s="104"/>
      <c r="B56" s="99"/>
      <c r="C56" s="101" t="s">
        <v>223</v>
      </c>
      <c r="D56" s="101"/>
      <c r="E56" s="101"/>
      <c r="F56" s="101"/>
      <c r="G56" s="101"/>
      <c r="H56" s="101"/>
      <c r="I56" s="101"/>
      <c r="J56" s="101"/>
      <c r="K56" s="101"/>
      <c r="L56" s="101"/>
      <c r="M56" s="98" t="s">
        <v>224</v>
      </c>
      <c r="N56" s="99"/>
      <c r="O56" s="107" t="s">
        <v>225</v>
      </c>
      <c r="P56" s="107"/>
      <c r="Q56" s="107"/>
      <c r="R56" s="107"/>
      <c r="S56" s="107"/>
      <c r="T56" s="107"/>
      <c r="U56" s="107"/>
      <c r="V56" s="107"/>
      <c r="W56" s="107"/>
      <c r="X56" s="107"/>
      <c r="Y56" s="123"/>
      <c r="Z56" s="119"/>
      <c r="AA56" s="119"/>
      <c r="AB56" s="119"/>
      <c r="AC56" s="119"/>
      <c r="AD56" s="119"/>
      <c r="AE56" s="119"/>
      <c r="AF56" s="119"/>
      <c r="AG56" s="119"/>
      <c r="AH56" s="119"/>
      <c r="AI56" s="119"/>
      <c r="AJ56" s="122"/>
    </row>
    <row r="57" s="93" customFormat="true" ht="19.5" hidden="false" customHeight="true" outlineLevel="0" collapsed="false">
      <c r="A57" s="124" t="s">
        <v>226</v>
      </c>
      <c r="B57" s="125"/>
      <c r="C57" s="126" t="s">
        <v>227</v>
      </c>
      <c r="D57" s="126"/>
      <c r="E57" s="126"/>
      <c r="F57" s="126"/>
      <c r="G57" s="126"/>
      <c r="H57" s="126"/>
      <c r="I57" s="126"/>
      <c r="J57" s="126"/>
      <c r="K57" s="126"/>
      <c r="L57" s="126"/>
      <c r="M57" s="127"/>
      <c r="N57" s="125"/>
      <c r="O57" s="128" t="s">
        <v>228</v>
      </c>
      <c r="P57" s="128"/>
      <c r="Q57" s="128"/>
      <c r="R57" s="128"/>
      <c r="S57" s="128"/>
      <c r="T57" s="128"/>
      <c r="U57" s="128"/>
      <c r="V57" s="128"/>
      <c r="W57" s="128"/>
      <c r="X57" s="128"/>
      <c r="Y57" s="129"/>
      <c r="Z57" s="130"/>
      <c r="AA57" s="131"/>
      <c r="AB57" s="131"/>
      <c r="AC57" s="131"/>
      <c r="AD57" s="131"/>
      <c r="AE57" s="131"/>
      <c r="AF57" s="131"/>
      <c r="AG57" s="131"/>
      <c r="AH57" s="131"/>
      <c r="AI57" s="131"/>
      <c r="AJ57" s="132"/>
    </row>
    <row r="58" customFormat="false" ht="12.75" hidden="false" customHeight="true" outlineLevel="0" collapsed="false"/>
    <row r="59" customFormat="false" ht="12" hidden="false" customHeight="true" outlineLevel="0" collapsed="false"/>
    <row r="60" customFormat="false" ht="12.75" hidden="false" customHeight="true" outlineLevel="0" collapsed="false"/>
    <row r="61" customFormat="false" ht="12"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sheetData>
  <mergeCells count="160">
    <mergeCell ref="A2:AJ2"/>
    <mergeCell ref="C4:L4"/>
    <mergeCell ref="O4:X4"/>
    <mergeCell ref="AA4:AJ4"/>
    <mergeCell ref="C5:L5"/>
    <mergeCell ref="O5:X5"/>
    <mergeCell ref="AA5:AJ5"/>
    <mergeCell ref="C6:L6"/>
    <mergeCell ref="O6:X6"/>
    <mergeCell ref="AA6:AJ6"/>
    <mergeCell ref="C7:L7"/>
    <mergeCell ref="O7:X7"/>
    <mergeCell ref="AA7:AJ7"/>
    <mergeCell ref="C8:L8"/>
    <mergeCell ref="O8:X8"/>
    <mergeCell ref="AA8:AJ8"/>
    <mergeCell ref="C9:L9"/>
    <mergeCell ref="O9:X9"/>
    <mergeCell ref="AA9:AJ9"/>
    <mergeCell ref="C10:L10"/>
    <mergeCell ref="O10:X10"/>
    <mergeCell ref="AA10:AJ10"/>
    <mergeCell ref="C11:L11"/>
    <mergeCell ref="O11:X11"/>
    <mergeCell ref="AA11:AJ11"/>
    <mergeCell ref="C12:L12"/>
    <mergeCell ref="O12:X12"/>
    <mergeCell ref="AA12:AJ12"/>
    <mergeCell ref="C13:L13"/>
    <mergeCell ref="O13:X13"/>
    <mergeCell ref="AA13:AJ13"/>
    <mergeCell ref="C14:L14"/>
    <mergeCell ref="O14:X14"/>
    <mergeCell ref="AA14:AJ14"/>
    <mergeCell ref="C15:L15"/>
    <mergeCell ref="O15:X15"/>
    <mergeCell ref="AA15:AJ15"/>
    <mergeCell ref="C16:L16"/>
    <mergeCell ref="O16:X16"/>
    <mergeCell ref="AA16:AJ16"/>
    <mergeCell ref="C17:L17"/>
    <mergeCell ref="O17:X17"/>
    <mergeCell ref="AA17:AJ17"/>
    <mergeCell ref="C18:L18"/>
    <mergeCell ref="O18:X18"/>
    <mergeCell ref="AA18:AJ18"/>
    <mergeCell ref="C19:L19"/>
    <mergeCell ref="O19:X19"/>
    <mergeCell ref="AA19:AJ19"/>
    <mergeCell ref="C20:L20"/>
    <mergeCell ref="O20:X20"/>
    <mergeCell ref="AA20:AJ20"/>
    <mergeCell ref="C21:L21"/>
    <mergeCell ref="O21:X21"/>
    <mergeCell ref="AA21:AJ21"/>
    <mergeCell ref="C22:L22"/>
    <mergeCell ref="O22:X22"/>
    <mergeCell ref="AA22:AJ22"/>
    <mergeCell ref="C23:L23"/>
    <mergeCell ref="O23:X23"/>
    <mergeCell ref="AA23:AJ23"/>
    <mergeCell ref="C24:L24"/>
    <mergeCell ref="O24:X24"/>
    <mergeCell ref="AA24:AJ24"/>
    <mergeCell ref="C25:L25"/>
    <mergeCell ref="O25:X25"/>
    <mergeCell ref="AA25:AJ25"/>
    <mergeCell ref="C26:L26"/>
    <mergeCell ref="O26:X26"/>
    <mergeCell ref="AA26:AJ26"/>
    <mergeCell ref="C27:L27"/>
    <mergeCell ref="O27:X27"/>
    <mergeCell ref="AA27:AJ27"/>
    <mergeCell ref="C28:L28"/>
    <mergeCell ref="O28:X28"/>
    <mergeCell ref="AA28:AJ28"/>
    <mergeCell ref="C29:L29"/>
    <mergeCell ref="O29:X29"/>
    <mergeCell ref="AA29:AJ29"/>
    <mergeCell ref="C30:L30"/>
    <mergeCell ref="O30:X30"/>
    <mergeCell ref="AA30:AJ30"/>
    <mergeCell ref="C31:L31"/>
    <mergeCell ref="O31:X31"/>
    <mergeCell ref="AA31:AJ31"/>
    <mergeCell ref="C32:L32"/>
    <mergeCell ref="O32:X32"/>
    <mergeCell ref="AA32:AJ32"/>
    <mergeCell ref="C33:L33"/>
    <mergeCell ref="O33:X33"/>
    <mergeCell ref="AA33:AJ33"/>
    <mergeCell ref="C34:L34"/>
    <mergeCell ref="O34:X34"/>
    <mergeCell ref="AA34:AJ34"/>
    <mergeCell ref="C35:L35"/>
    <mergeCell ref="O35:X35"/>
    <mergeCell ref="AA35:AJ35"/>
    <mergeCell ref="C36:L36"/>
    <mergeCell ref="O36:X36"/>
    <mergeCell ref="AA36:AJ36"/>
    <mergeCell ref="C37:L37"/>
    <mergeCell ref="O37:X37"/>
    <mergeCell ref="AA37:AJ37"/>
    <mergeCell ref="C38:L38"/>
    <mergeCell ref="O38:X38"/>
    <mergeCell ref="AA38:AJ38"/>
    <mergeCell ref="C39:L39"/>
    <mergeCell ref="O39:X39"/>
    <mergeCell ref="AA39:AJ39"/>
    <mergeCell ref="C40:L40"/>
    <mergeCell ref="O40:X40"/>
    <mergeCell ref="AA40:AJ40"/>
    <mergeCell ref="C41:L41"/>
    <mergeCell ref="O41:X41"/>
    <mergeCell ref="AA41:AJ41"/>
    <mergeCell ref="C42:L42"/>
    <mergeCell ref="O42:X42"/>
    <mergeCell ref="AA42:AJ42"/>
    <mergeCell ref="C43:L43"/>
    <mergeCell ref="O43:X43"/>
    <mergeCell ref="AA43:AJ43"/>
    <mergeCell ref="C44:L44"/>
    <mergeCell ref="O44:X44"/>
    <mergeCell ref="AA44:AJ44"/>
    <mergeCell ref="C45:L45"/>
    <mergeCell ref="O45:X45"/>
    <mergeCell ref="AA45:AJ45"/>
    <mergeCell ref="C46:L46"/>
    <mergeCell ref="O46:X46"/>
    <mergeCell ref="AA46:AJ46"/>
    <mergeCell ref="C47:L47"/>
    <mergeCell ref="O47:X47"/>
    <mergeCell ref="AA47:AJ47"/>
    <mergeCell ref="C48:L48"/>
    <mergeCell ref="O48:X48"/>
    <mergeCell ref="AA48:AJ48"/>
    <mergeCell ref="C49:L49"/>
    <mergeCell ref="O49:X49"/>
    <mergeCell ref="AA49:AJ49"/>
    <mergeCell ref="C50:L50"/>
    <mergeCell ref="O50:X50"/>
    <mergeCell ref="AA50:AJ50"/>
    <mergeCell ref="C51:L51"/>
    <mergeCell ref="O51:X51"/>
    <mergeCell ref="AA51:AJ51"/>
    <mergeCell ref="C52:L52"/>
    <mergeCell ref="O52:X52"/>
    <mergeCell ref="AA52:AJ52"/>
    <mergeCell ref="C53:L53"/>
    <mergeCell ref="O53:X53"/>
    <mergeCell ref="AA53:AJ53"/>
    <mergeCell ref="C54:L54"/>
    <mergeCell ref="O54:X54"/>
    <mergeCell ref="AA54:AJ54"/>
    <mergeCell ref="C55:L55"/>
    <mergeCell ref="O55:X55"/>
    <mergeCell ref="C56:L56"/>
    <mergeCell ref="O56:X56"/>
    <mergeCell ref="C57:L57"/>
    <mergeCell ref="O57:X57"/>
  </mergeCells>
  <hyperlinks>
    <hyperlink ref="A5" location="'No1'!B1" display="No.1"/>
    <hyperlink ref="C5" location="'No1'!B4" display="１ 入所児童の状況"/>
    <hyperlink ref="M5" location="'No13'!B1" display="No.13"/>
    <hyperlink ref="C7" location="'No1'!B23" display="２ 施設、設備の状況"/>
    <hyperlink ref="Y7" location="'No27'!B1" display="No.27"/>
    <hyperlink ref="AA7" location="'No27'!B5" display="１０ 児童の健康管理・安全管理の状況"/>
    <hyperlink ref="M8" location="'No14'!C1" display="No.14"/>
    <hyperlink ref="O8" location="'No14'!C3" display="別表1　正規：保育士の勤務状況"/>
    <hyperlink ref="A9" location="'No2'!B1" display="No.2"/>
    <hyperlink ref="M9" location="'No14'!C48" display="No.14②"/>
    <hyperlink ref="A10" location="'No3'!B1" display="No.3"/>
    <hyperlink ref="C10" location="'No3'!B5" display="３ 給水設備及び昇降機設備等の管理"/>
    <hyperlink ref="M10" location="'No14'!C98" display="No.14③"/>
    <hyperlink ref="M11" location="'No14'!C148" display="No.14④"/>
    <hyperlink ref="M12" location="'No15'!A1" display="No.15"/>
    <hyperlink ref="O12" location="'No15'!A3" display="別表2　正規：園長及び保育士以外の勤務状況"/>
    <hyperlink ref="M13" location="'No15'!A44" display="No.15②"/>
    <hyperlink ref="A14" location="'No4'!B1" display="No.4"/>
    <hyperlink ref="C14" location="'No4'!B5" display="４ 職員配置の状況"/>
    <hyperlink ref="M14" location="'No15'!A91" display="No.15③"/>
    <hyperlink ref="M15" location="'No15'!A138" display="No.15④"/>
    <hyperlink ref="Y15" location="'No28'!B1" display="No.28"/>
    <hyperlink ref="M16" location="'No16'!C1" display="No.16"/>
    <hyperlink ref="O16" location="'No16'!C3" display="別表3　非正規：保育士の勤務状況"/>
    <hyperlink ref="A17" location="'No5 (3歳児配置改善加算あり)'!Q1" display="No.5"/>
    <hyperlink ref="C17" location="'No5 (3歳児配置改善加算あり)'!AD1" display="【3歳児配置改善加算ありの保育所】"/>
    <hyperlink ref="M17" location="'No16'!C52" display="No.16②"/>
    <hyperlink ref="M18" location="'No16'!C102" display="No.16③"/>
    <hyperlink ref="M19" location="'No16'!C152" display="No.16④"/>
    <hyperlink ref="Y19" location="'No29'!B1" display="No.29"/>
    <hyperlink ref="A20" location="'No5 (3歳児配置改善加算なし) '!Q1" display="No.5②"/>
    <hyperlink ref="C20" location="'No5 (3歳児配置改善加算なし) '!AD1" display="【3歳児配置改善加算なしの保育所】"/>
    <hyperlink ref="M20" location="'N017'!A1" display="No.17"/>
    <hyperlink ref="O20" location="'N017'!A3" display="別表4　非正規：保育士以外の勤務状況"/>
    <hyperlink ref="M21" location="'N017'!A44" display="No.17②"/>
    <hyperlink ref="M22" location="'N017'!A91" display="No.17③"/>
    <hyperlink ref="A23" location="'No6'!B1" display="No.6"/>
    <hyperlink ref="M23" location="'N017'!A138" display="No.17④"/>
    <hyperlink ref="C24" location="'No6'!B10" display="５ 施設運営管理の状況"/>
    <hyperlink ref="M24" location="'No18'!B1" display="No.18"/>
    <hyperlink ref="M26" location="'No19'!B1" display="No.19"/>
    <hyperlink ref="M27" location="'No20'!B1" display="No.20"/>
    <hyperlink ref="M28" location="'No21'!B1" display="No.21"/>
    <hyperlink ref="O28" location="'No21'!B4" display="８ 児童処遇状況"/>
    <hyperlink ref="A29" location="'No7'!B1" display="No.7"/>
    <hyperlink ref="Y30" location="'No30'!B1" display="No.30"/>
    <hyperlink ref="A33" location="'No8'!B1" display="No.8"/>
    <hyperlink ref="Y34" location="'No31'!B1" display="No.31"/>
    <hyperlink ref="AA34" location="'No31'!B5" display="１１ 非常災害対策の状況"/>
    <hyperlink ref="M36" location="'No22'!B1" display="No.22"/>
    <hyperlink ref="A39" location="'No9'!B1" display="No.9"/>
    <hyperlink ref="C39" location="'No9'!B6" display="６ 給与の状況"/>
    <hyperlink ref="M39" location="'No23'!B1" display="No.23"/>
    <hyperlink ref="O39" location="'No23'!B5" display="９ 給食業務の状況"/>
    <hyperlink ref="Y40" location="'No32'!B1" display="No.32"/>
    <hyperlink ref="C42" location="'No9'!B18" display="７ 職員処遇の状況"/>
    <hyperlink ref="AA44" location="'No32'!B36" display="１２ 保育所の情報提供等の状況"/>
    <hyperlink ref="M46" location="'No24'!B1" display="No.24"/>
    <hyperlink ref="Y47" location="'No33'!B1" display="No.33"/>
    <hyperlink ref="AA47" location="'No33'!B5" display="１３ 福祉サービスの質の向上のための措置"/>
    <hyperlink ref="A48" location="'No10'!B1" display="No.10"/>
    <hyperlink ref="A50" location="'No11'!B1" display="No.11"/>
    <hyperlink ref="Y50" location="'No34'!B1" display="No.34"/>
    <hyperlink ref="M53" location="'Nｏ25'!B1" display="No.25"/>
    <hyperlink ref="M56" location="'No26'!B1" display="No.26"/>
    <hyperlink ref="A57" location="'No12'!B1" display="No.12"/>
    <hyperlink ref="C57" location="'No12'!B2" display="別表　職員の勤務割り振り表"/>
  </hyperlinks>
  <printOptions headings="false" gridLines="false" gridLinesSet="true" horizontalCentered="true" verticalCentered="false"/>
  <pageMargins left="0.661111111111111" right="0.311111111111111" top="0.972222222222222" bottom="0.388888888888889"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tabColor rgb="FFFFC000"/>
    <pageSetUpPr fitToPage="false"/>
  </sheetPr>
  <dimension ref="A1:BX197"/>
  <sheetViews>
    <sheetView showFormulas="false" showGridLines="false" showRowColHeaders="true" showZeros="true" rightToLeft="false" tabSelected="false" showOutlineSymbols="true" defaultGridColor="true" view="pageBreakPreview" topLeftCell="H1" colorId="64" zoomScale="100" zoomScaleNormal="100" zoomScalePageLayoutView="100" workbookViewId="0">
      <selection pane="topLeft" activeCell="BU1" activeCellId="0" sqref="BU1"/>
    </sheetView>
  </sheetViews>
  <sheetFormatPr defaultRowHeight="12" zeroHeight="false" outlineLevelRow="0" outlineLevelCol="0"/>
  <cols>
    <col collapsed="false" customWidth="true" hidden="false" outlineLevel="0" max="1" min="1" style="1568" width="3"/>
    <col collapsed="false" customWidth="true" hidden="false" outlineLevel="0" max="2" min="2" style="995" width="8"/>
    <col collapsed="false" customWidth="true" hidden="false" outlineLevel="0" max="6" min="3" style="995" width="2.37"/>
    <col collapsed="false" customWidth="true" hidden="false" outlineLevel="0" max="14" min="7" style="995" width="2"/>
    <col collapsed="false" customWidth="true" hidden="false" outlineLevel="0" max="16" min="15" style="995" width="2.63"/>
    <col collapsed="false" customWidth="true" hidden="false" outlineLevel="0" max="19" min="17" style="995" width="2.14"/>
    <col collapsed="false" customWidth="true" hidden="false" outlineLevel="0" max="22" min="20" style="995" width="2.63"/>
    <col collapsed="false" customWidth="true" hidden="false" outlineLevel="0" max="23" min="23" style="995" width="2.37"/>
    <col collapsed="false" customWidth="true" hidden="false" outlineLevel="0" max="24" min="24" style="995" width="1.75"/>
    <col collapsed="false" customWidth="true" hidden="false" outlineLevel="0" max="25" min="25" style="995" width="2.75"/>
    <col collapsed="false" customWidth="true" hidden="false" outlineLevel="0" max="30" min="26" style="995" width="2.63"/>
    <col collapsed="false" customWidth="true" hidden="false" outlineLevel="0" max="31" min="31" style="995" width="2.37"/>
    <col collapsed="false" customWidth="true" hidden="false" outlineLevel="0" max="33" min="32" style="995" width="1.88"/>
    <col collapsed="false" customWidth="true" hidden="false" outlineLevel="0" max="34" min="34" style="995" width="2.88"/>
    <col collapsed="false" customWidth="true" hidden="false" outlineLevel="0" max="37" min="35" style="995" width="1.88"/>
    <col collapsed="false" customWidth="true" hidden="false" outlineLevel="0" max="38" min="38" style="995" width="2.88"/>
    <col collapsed="false" customWidth="true" hidden="false" outlineLevel="0" max="39" min="39" style="995" width="1.88"/>
    <col collapsed="false" customWidth="true" hidden="false" outlineLevel="0" max="57" min="40" style="995" width="2"/>
    <col collapsed="false" customWidth="true" hidden="false" outlineLevel="0" max="60" min="58" style="995" width="2.14"/>
    <col collapsed="false" customWidth="true" hidden="false" outlineLevel="0" max="63" min="61" style="995" width="2.37"/>
    <col collapsed="false" customWidth="true" hidden="false" outlineLevel="0" max="64" min="64" style="995" width="2.63"/>
    <col collapsed="false" customWidth="true" hidden="false" outlineLevel="0" max="72" min="65" style="995" width="1.88"/>
    <col collapsed="false" customWidth="true" hidden="false" outlineLevel="0" max="73" min="73" style="995" width="2.14"/>
    <col collapsed="false" customWidth="true" hidden="false" outlineLevel="0" max="74" min="74" style="995" width="10.5"/>
    <col collapsed="false" customWidth="true" hidden="false" outlineLevel="0" max="75" min="75" style="995" width="2.14"/>
    <col collapsed="false" customWidth="true" hidden="false" outlineLevel="0" max="1025" min="76" style="995" width="8"/>
  </cols>
  <sheetData>
    <row r="1" customFormat="false" ht="14.1" hidden="false" customHeight="true" outlineLevel="0" collapsed="false">
      <c r="C1" s="496" t="s">
        <v>1157</v>
      </c>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7" t="s">
        <v>231</v>
      </c>
      <c r="BV1" s="497"/>
      <c r="BW1" s="497"/>
      <c r="BX1" s="497"/>
    </row>
    <row r="2" customFormat="false" ht="5.1" hidden="false" customHeight="true" outlineLevel="0" collapsed="false">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row>
    <row r="3" customFormat="false" ht="14.1" hidden="false" customHeight="true" outlineLevel="0" collapsed="false">
      <c r="C3" s="2183" t="s">
        <v>1158</v>
      </c>
      <c r="D3" s="2183"/>
      <c r="E3" s="2183"/>
      <c r="F3" s="2183"/>
      <c r="G3" s="2183"/>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495"/>
      <c r="AN3" s="495"/>
      <c r="AO3" s="495"/>
      <c r="AP3" s="495"/>
      <c r="AQ3" s="495"/>
      <c r="AR3" s="495"/>
      <c r="AS3" s="495"/>
      <c r="AT3" s="495"/>
      <c r="AU3" s="495"/>
      <c r="AV3" s="495"/>
      <c r="AW3" s="495"/>
      <c r="AX3" s="495"/>
      <c r="AY3" s="495"/>
      <c r="AZ3" s="495"/>
      <c r="BA3" s="495"/>
      <c r="BB3" s="2184"/>
      <c r="BC3" s="2185" t="s">
        <v>471</v>
      </c>
      <c r="BD3" s="2185"/>
      <c r="BE3" s="2185"/>
      <c r="BF3" s="2185"/>
      <c r="BG3" s="2185"/>
      <c r="BH3" s="2185"/>
      <c r="BI3" s="2185"/>
      <c r="BJ3" s="2186"/>
      <c r="BK3" s="2186"/>
      <c r="BL3" s="2187" t="s">
        <v>472</v>
      </c>
      <c r="BM3" s="2187"/>
      <c r="BN3" s="2187"/>
      <c r="BO3" s="2187"/>
      <c r="BP3" s="2187"/>
      <c r="BQ3" s="2187"/>
      <c r="BR3" s="495"/>
      <c r="BS3" s="495"/>
      <c r="BT3" s="495"/>
    </row>
    <row r="4" customFormat="false" ht="6.95" hidden="false" customHeight="true" outlineLevel="0" collapsed="false">
      <c r="C4" s="2183"/>
      <c r="D4" s="2183"/>
      <c r="E4" s="2183"/>
      <c r="F4" s="2183"/>
      <c r="G4" s="2183"/>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row>
    <row r="5" s="1755" customFormat="true" ht="12.95" hidden="false" customHeight="true" outlineLevel="0" collapsed="false">
      <c r="A5" s="1570"/>
      <c r="B5" s="2188" t="s">
        <v>1159</v>
      </c>
      <c r="C5" s="2189" t="s">
        <v>1160</v>
      </c>
      <c r="D5" s="2190" t="s">
        <v>1161</v>
      </c>
      <c r="E5" s="2190"/>
      <c r="F5" s="2190"/>
      <c r="G5" s="2191" t="s">
        <v>1162</v>
      </c>
      <c r="H5" s="2191"/>
      <c r="I5" s="2191"/>
      <c r="J5" s="2192" t="s">
        <v>1131</v>
      </c>
      <c r="K5" s="2192"/>
      <c r="L5" s="2192"/>
      <c r="M5" s="2192"/>
      <c r="N5" s="2192"/>
      <c r="O5" s="2193" t="s">
        <v>1163</v>
      </c>
      <c r="P5" s="2194" t="s">
        <v>1164</v>
      </c>
      <c r="Q5" s="2190" t="s">
        <v>1165</v>
      </c>
      <c r="R5" s="2190"/>
      <c r="S5" s="2190"/>
      <c r="T5" s="2195" t="s">
        <v>1166</v>
      </c>
      <c r="U5" s="2195"/>
      <c r="V5" s="2195"/>
      <c r="W5" s="2195"/>
      <c r="X5" s="2195"/>
      <c r="Y5" s="2195"/>
      <c r="Z5" s="2195"/>
      <c r="AA5" s="2195"/>
      <c r="AB5" s="2195"/>
      <c r="AC5" s="2196" t="s">
        <v>1167</v>
      </c>
      <c r="AD5" s="2196"/>
      <c r="AE5" s="2196"/>
      <c r="AF5" s="2196"/>
      <c r="AG5" s="2196"/>
      <c r="AH5" s="2196"/>
      <c r="AI5" s="2196"/>
      <c r="AJ5" s="2196"/>
      <c r="AK5" s="2196"/>
      <c r="AL5" s="2196"/>
      <c r="AM5" s="2196"/>
      <c r="AN5" s="2196"/>
      <c r="AO5" s="2196"/>
      <c r="AP5" s="2196"/>
      <c r="AQ5" s="2196"/>
      <c r="AR5" s="2196"/>
      <c r="AS5" s="2196"/>
      <c r="AT5" s="2196"/>
      <c r="AU5" s="2196"/>
      <c r="AV5" s="2196"/>
      <c r="AW5" s="2196"/>
      <c r="AX5" s="2196"/>
      <c r="AY5" s="2196"/>
      <c r="AZ5" s="2196"/>
      <c r="BA5" s="2196"/>
      <c r="BB5" s="2196"/>
      <c r="BC5" s="2196"/>
      <c r="BD5" s="2196"/>
      <c r="BE5" s="2196"/>
      <c r="BF5" s="2197" t="s">
        <v>1168</v>
      </c>
      <c r="BG5" s="2197"/>
      <c r="BH5" s="2197"/>
      <c r="BI5" s="2198" t="s">
        <v>1169</v>
      </c>
      <c r="BJ5" s="2199" t="s">
        <v>1124</v>
      </c>
      <c r="BK5" s="2199"/>
      <c r="BL5" s="2199"/>
      <c r="BM5" s="2199"/>
      <c r="BN5" s="2199"/>
      <c r="BO5" s="2199"/>
      <c r="BP5" s="2199"/>
      <c r="BQ5" s="2199"/>
      <c r="BR5" s="2200"/>
      <c r="BS5" s="2200"/>
      <c r="BT5" s="2200"/>
    </row>
    <row r="6" s="1755" customFormat="true" ht="12.95" hidden="false" customHeight="true" outlineLevel="0" collapsed="false">
      <c r="A6" s="1570"/>
      <c r="B6" s="2188"/>
      <c r="C6" s="2189"/>
      <c r="D6" s="2190"/>
      <c r="E6" s="2190"/>
      <c r="F6" s="2190"/>
      <c r="G6" s="2191"/>
      <c r="H6" s="2191"/>
      <c r="I6" s="2191"/>
      <c r="J6" s="2192"/>
      <c r="K6" s="2192"/>
      <c r="L6" s="2192"/>
      <c r="M6" s="2192"/>
      <c r="N6" s="2192"/>
      <c r="O6" s="2193"/>
      <c r="P6" s="2194"/>
      <c r="Q6" s="2190"/>
      <c r="R6" s="2190"/>
      <c r="S6" s="2190"/>
      <c r="T6" s="2195"/>
      <c r="U6" s="2195"/>
      <c r="V6" s="2195"/>
      <c r="W6" s="2195"/>
      <c r="X6" s="2195"/>
      <c r="Y6" s="2195"/>
      <c r="Z6" s="2195"/>
      <c r="AA6" s="2195"/>
      <c r="AB6" s="2195"/>
      <c r="AC6" s="2196"/>
      <c r="AD6" s="2196"/>
      <c r="AE6" s="2196"/>
      <c r="AF6" s="2196"/>
      <c r="AG6" s="2196"/>
      <c r="AH6" s="2196"/>
      <c r="AI6" s="2196"/>
      <c r="AJ6" s="2196"/>
      <c r="AK6" s="2196"/>
      <c r="AL6" s="2196"/>
      <c r="AM6" s="2196"/>
      <c r="AN6" s="2196"/>
      <c r="AO6" s="2196"/>
      <c r="AP6" s="2196"/>
      <c r="AQ6" s="2196"/>
      <c r="AR6" s="2196"/>
      <c r="AS6" s="2196"/>
      <c r="AT6" s="2196"/>
      <c r="AU6" s="2196"/>
      <c r="AV6" s="2196"/>
      <c r="AW6" s="2196"/>
      <c r="AX6" s="2196"/>
      <c r="AY6" s="2196"/>
      <c r="AZ6" s="2196"/>
      <c r="BA6" s="2196"/>
      <c r="BB6" s="2196"/>
      <c r="BC6" s="2196"/>
      <c r="BD6" s="2196"/>
      <c r="BE6" s="2196"/>
      <c r="BF6" s="2197"/>
      <c r="BG6" s="2197"/>
      <c r="BH6" s="2197"/>
      <c r="BI6" s="2198"/>
      <c r="BJ6" s="2199"/>
      <c r="BK6" s="2199"/>
      <c r="BL6" s="2199"/>
      <c r="BM6" s="2199"/>
      <c r="BN6" s="2199"/>
      <c r="BO6" s="2199"/>
      <c r="BP6" s="2199"/>
      <c r="BQ6" s="2199"/>
      <c r="BR6" s="2200"/>
      <c r="BS6" s="2200"/>
      <c r="BT6" s="2200"/>
    </row>
    <row r="7" s="1755" customFormat="true" ht="15" hidden="false" customHeight="true" outlineLevel="0" collapsed="false">
      <c r="A7" s="1570"/>
      <c r="B7" s="2188"/>
      <c r="C7" s="2189"/>
      <c r="D7" s="2190"/>
      <c r="E7" s="2190"/>
      <c r="F7" s="2190"/>
      <c r="G7" s="2191"/>
      <c r="H7" s="2191"/>
      <c r="I7" s="2191"/>
      <c r="J7" s="2192"/>
      <c r="K7" s="2192"/>
      <c r="L7" s="2192"/>
      <c r="M7" s="2192"/>
      <c r="N7" s="2192"/>
      <c r="O7" s="2193"/>
      <c r="P7" s="2194"/>
      <c r="Q7" s="2190"/>
      <c r="R7" s="2190"/>
      <c r="S7" s="2190"/>
      <c r="T7" s="2138" t="s">
        <v>1170</v>
      </c>
      <c r="U7" s="2138"/>
      <c r="V7" s="2138"/>
      <c r="W7" s="2138"/>
      <c r="X7" s="2138"/>
      <c r="Y7" s="2201" t="s">
        <v>1171</v>
      </c>
      <c r="Z7" s="2201"/>
      <c r="AA7" s="2202" t="s">
        <v>1172</v>
      </c>
      <c r="AB7" s="2202"/>
      <c r="AC7" s="2203" t="s">
        <v>1173</v>
      </c>
      <c r="AD7" s="2203"/>
      <c r="AE7" s="2203"/>
      <c r="AF7" s="2203"/>
      <c r="AG7" s="2203"/>
      <c r="AH7" s="2203"/>
      <c r="AI7" s="2203"/>
      <c r="AJ7" s="2203"/>
      <c r="AK7" s="1035" t="s">
        <v>1174</v>
      </c>
      <c r="AL7" s="1035"/>
      <c r="AM7" s="1035"/>
      <c r="AN7" s="1035"/>
      <c r="AO7" s="1035"/>
      <c r="AP7" s="1035"/>
      <c r="AQ7" s="1035"/>
      <c r="AR7" s="1035"/>
      <c r="AS7" s="1035"/>
      <c r="AT7" s="1035"/>
      <c r="AU7" s="1035"/>
      <c r="AV7" s="1035"/>
      <c r="AW7" s="1035"/>
      <c r="AX7" s="1035"/>
      <c r="AY7" s="1035"/>
      <c r="AZ7" s="1035"/>
      <c r="BA7" s="1035"/>
      <c r="BB7" s="1035"/>
      <c r="BC7" s="2204" t="s">
        <v>245</v>
      </c>
      <c r="BD7" s="2204"/>
      <c r="BE7" s="2204"/>
      <c r="BF7" s="2205" t="s">
        <v>1175</v>
      </c>
      <c r="BG7" s="2205"/>
      <c r="BH7" s="2205"/>
      <c r="BI7" s="2198"/>
      <c r="BJ7" s="2206" t="s">
        <v>1176</v>
      </c>
      <c r="BK7" s="2206"/>
      <c r="BL7" s="2206"/>
      <c r="BM7" s="2206"/>
      <c r="BN7" s="2206"/>
      <c r="BO7" s="2206"/>
      <c r="BP7" s="2206"/>
      <c r="BQ7" s="2206"/>
      <c r="BR7" s="2207"/>
      <c r="BS7" s="2207"/>
      <c r="BT7" s="2207"/>
    </row>
    <row r="8" s="1755" customFormat="true" ht="15" hidden="false" customHeight="true" outlineLevel="0" collapsed="false">
      <c r="A8" s="1570"/>
      <c r="B8" s="2188"/>
      <c r="C8" s="2189"/>
      <c r="D8" s="2190"/>
      <c r="E8" s="2190"/>
      <c r="F8" s="2190"/>
      <c r="G8" s="2191"/>
      <c r="H8" s="2191"/>
      <c r="I8" s="2191"/>
      <c r="J8" s="2192"/>
      <c r="K8" s="2192"/>
      <c r="L8" s="2192"/>
      <c r="M8" s="2192"/>
      <c r="N8" s="2192"/>
      <c r="O8" s="2193"/>
      <c r="P8" s="2194"/>
      <c r="Q8" s="2190"/>
      <c r="R8" s="2190"/>
      <c r="S8" s="2190"/>
      <c r="T8" s="2208" t="s">
        <v>1177</v>
      </c>
      <c r="U8" s="2208"/>
      <c r="V8" s="2208"/>
      <c r="W8" s="2208" t="s">
        <v>1178</v>
      </c>
      <c r="X8" s="2208"/>
      <c r="Y8" s="2201"/>
      <c r="Z8" s="2201"/>
      <c r="AA8" s="2202"/>
      <c r="AB8" s="2202"/>
      <c r="AC8" s="2209" t="s">
        <v>737</v>
      </c>
      <c r="AD8" s="2209"/>
      <c r="AE8" s="2209"/>
      <c r="AF8" s="2209"/>
      <c r="AG8" s="2210" t="s">
        <v>1179</v>
      </c>
      <c r="AH8" s="2210"/>
      <c r="AI8" s="2210"/>
      <c r="AJ8" s="2210"/>
      <c r="AK8" s="2211" t="s">
        <v>1180</v>
      </c>
      <c r="AL8" s="2211"/>
      <c r="AM8" s="2211"/>
      <c r="AN8" s="2212" t="s">
        <v>1181</v>
      </c>
      <c r="AO8" s="2212"/>
      <c r="AP8" s="2212"/>
      <c r="AQ8" s="2213" t="s">
        <v>1182</v>
      </c>
      <c r="AR8" s="2213"/>
      <c r="AS8" s="2213"/>
      <c r="AT8" s="2214" t="s">
        <v>1183</v>
      </c>
      <c r="AU8" s="2214"/>
      <c r="AV8" s="2214"/>
      <c r="AW8" s="2214" t="s">
        <v>1184</v>
      </c>
      <c r="AX8" s="2214"/>
      <c r="AY8" s="2214"/>
      <c r="AZ8" s="2208" t="s">
        <v>300</v>
      </c>
      <c r="BA8" s="2208"/>
      <c r="BB8" s="2208"/>
      <c r="BC8" s="2204"/>
      <c r="BD8" s="2204"/>
      <c r="BE8" s="2204"/>
      <c r="BF8" s="2205"/>
      <c r="BG8" s="2205"/>
      <c r="BH8" s="2205"/>
      <c r="BI8" s="2198"/>
      <c r="BJ8" s="2206"/>
      <c r="BK8" s="2206"/>
      <c r="BL8" s="2206"/>
      <c r="BM8" s="2206"/>
      <c r="BN8" s="2206"/>
      <c r="BO8" s="2206"/>
      <c r="BP8" s="2206"/>
      <c r="BQ8" s="2206"/>
      <c r="BR8" s="2207"/>
      <c r="BS8" s="2207"/>
      <c r="BT8" s="2207"/>
    </row>
    <row r="9" s="1755" customFormat="true" ht="15" hidden="false" customHeight="true" outlineLevel="0" collapsed="false">
      <c r="A9" s="1570"/>
      <c r="B9" s="2188"/>
      <c r="C9" s="2189"/>
      <c r="D9" s="2190"/>
      <c r="E9" s="2190"/>
      <c r="F9" s="2190"/>
      <c r="G9" s="2191"/>
      <c r="H9" s="2191"/>
      <c r="I9" s="2191"/>
      <c r="J9" s="2215" t="s">
        <v>1185</v>
      </c>
      <c r="K9" s="2215"/>
      <c r="L9" s="2215"/>
      <c r="M9" s="2215"/>
      <c r="N9" s="2215"/>
      <c r="O9" s="2193"/>
      <c r="P9" s="2194"/>
      <c r="Q9" s="2190"/>
      <c r="R9" s="2190"/>
      <c r="S9" s="2190"/>
      <c r="T9" s="2208"/>
      <c r="U9" s="2208"/>
      <c r="V9" s="2208"/>
      <c r="W9" s="2208"/>
      <c r="X9" s="2208"/>
      <c r="Y9" s="2201"/>
      <c r="Z9" s="2201"/>
      <c r="AA9" s="2202"/>
      <c r="AB9" s="2202"/>
      <c r="AC9" s="2216"/>
      <c r="AD9" s="2216"/>
      <c r="AE9" s="2216"/>
      <c r="AF9" s="2216"/>
      <c r="AG9" s="2217" t="s">
        <v>1186</v>
      </c>
      <c r="AH9" s="2217"/>
      <c r="AI9" s="2217"/>
      <c r="AJ9" s="2217"/>
      <c r="AK9" s="2218" t="s">
        <v>1187</v>
      </c>
      <c r="AL9" s="2218"/>
      <c r="AM9" s="2218"/>
      <c r="AN9" s="2219" t="s">
        <v>1188</v>
      </c>
      <c r="AO9" s="2219"/>
      <c r="AP9" s="2219"/>
      <c r="AQ9" s="2220" t="s">
        <v>1189</v>
      </c>
      <c r="AR9" s="2220"/>
      <c r="AS9" s="2220"/>
      <c r="AT9" s="2221" t="s">
        <v>1190</v>
      </c>
      <c r="AU9" s="2221"/>
      <c r="AV9" s="2221"/>
      <c r="AW9" s="2219" t="s">
        <v>1191</v>
      </c>
      <c r="AX9" s="2219"/>
      <c r="AY9" s="2219"/>
      <c r="AZ9" s="2208"/>
      <c r="BA9" s="2208"/>
      <c r="BB9" s="2208"/>
      <c r="BC9" s="2204"/>
      <c r="BD9" s="2204"/>
      <c r="BE9" s="2204"/>
      <c r="BF9" s="2222" t="s">
        <v>1192</v>
      </c>
      <c r="BG9" s="2222"/>
      <c r="BH9" s="2222"/>
      <c r="BI9" s="2198"/>
      <c r="BJ9" s="2206"/>
      <c r="BK9" s="2206"/>
      <c r="BL9" s="2206"/>
      <c r="BM9" s="2206"/>
      <c r="BN9" s="2206"/>
      <c r="BO9" s="2206"/>
      <c r="BP9" s="2206"/>
      <c r="BQ9" s="2206"/>
      <c r="BR9" s="2207"/>
      <c r="BS9" s="2207"/>
      <c r="BT9" s="2207"/>
    </row>
    <row r="10" s="1755" customFormat="true" ht="15" hidden="false" customHeight="true" outlineLevel="0" collapsed="false">
      <c r="A10" s="1570"/>
      <c r="B10" s="2188"/>
      <c r="C10" s="2189"/>
      <c r="D10" s="2190"/>
      <c r="E10" s="2190"/>
      <c r="F10" s="2190"/>
      <c r="G10" s="2191"/>
      <c r="H10" s="2191"/>
      <c r="I10" s="2191"/>
      <c r="J10" s="2215"/>
      <c r="K10" s="2215"/>
      <c r="L10" s="2215"/>
      <c r="M10" s="2215"/>
      <c r="N10" s="2215"/>
      <c r="O10" s="2193"/>
      <c r="P10" s="2194"/>
      <c r="Q10" s="2190"/>
      <c r="R10" s="2190"/>
      <c r="S10" s="2190"/>
      <c r="T10" s="2208"/>
      <c r="U10" s="2208"/>
      <c r="V10" s="2208"/>
      <c r="W10" s="2208"/>
      <c r="X10" s="2208"/>
      <c r="Y10" s="2201"/>
      <c r="Z10" s="2201"/>
      <c r="AA10" s="2202"/>
      <c r="AB10" s="2202"/>
      <c r="AC10" s="2223" t="s">
        <v>28</v>
      </c>
      <c r="AD10" s="2224" t="s">
        <v>1193</v>
      </c>
      <c r="AE10" s="2224"/>
      <c r="AF10" s="2225" t="s">
        <v>29</v>
      </c>
      <c r="AG10" s="2226" t="s">
        <v>28</v>
      </c>
      <c r="AH10" s="2224" t="s">
        <v>1193</v>
      </c>
      <c r="AI10" s="2224"/>
      <c r="AJ10" s="2227" t="s">
        <v>29</v>
      </c>
      <c r="AK10" s="2228"/>
      <c r="AL10" s="2228"/>
      <c r="AM10" s="2228"/>
      <c r="AN10" s="2229" t="s">
        <v>1194</v>
      </c>
      <c r="AO10" s="2229"/>
      <c r="AP10" s="2229"/>
      <c r="AQ10" s="2230" t="s">
        <v>1195</v>
      </c>
      <c r="AR10" s="2230"/>
      <c r="AS10" s="2230"/>
      <c r="AT10" s="2215" t="s">
        <v>1196</v>
      </c>
      <c r="AU10" s="2215"/>
      <c r="AV10" s="2215"/>
      <c r="AW10" s="2215" t="s">
        <v>1197</v>
      </c>
      <c r="AX10" s="2215"/>
      <c r="AY10" s="2215"/>
      <c r="AZ10" s="2208"/>
      <c r="BA10" s="2208"/>
      <c r="BB10" s="2208"/>
      <c r="BC10" s="2231" t="s">
        <v>1198</v>
      </c>
      <c r="BD10" s="2231"/>
      <c r="BE10" s="2231"/>
      <c r="BF10" s="2222"/>
      <c r="BG10" s="2222"/>
      <c r="BH10" s="2222"/>
      <c r="BI10" s="2198"/>
      <c r="BJ10" s="2206"/>
      <c r="BK10" s="2206"/>
      <c r="BL10" s="2206"/>
      <c r="BM10" s="2206"/>
      <c r="BN10" s="2206"/>
      <c r="BO10" s="2206"/>
      <c r="BP10" s="2206"/>
      <c r="BQ10" s="2206"/>
      <c r="BR10" s="2207"/>
      <c r="BS10" s="2207"/>
      <c r="BT10" s="2207"/>
    </row>
    <row r="11" customFormat="false" ht="12" hidden="false" customHeight="true" outlineLevel="0" collapsed="false">
      <c r="B11" s="2188"/>
      <c r="C11" s="2232" t="n">
        <v>0</v>
      </c>
      <c r="D11" s="2233" t="s">
        <v>1199</v>
      </c>
      <c r="E11" s="2233"/>
      <c r="F11" s="2233"/>
      <c r="G11" s="2234" t="s">
        <v>1200</v>
      </c>
      <c r="H11" s="2234"/>
      <c r="I11" s="2234"/>
      <c r="J11" s="2235" t="s">
        <v>1201</v>
      </c>
      <c r="K11" s="2236"/>
      <c r="L11" s="2236"/>
      <c r="M11" s="2236"/>
      <c r="N11" s="2237"/>
      <c r="O11" s="2238" t="n">
        <v>34</v>
      </c>
      <c r="P11" s="2238" t="s">
        <v>1202</v>
      </c>
      <c r="Q11" s="2234" t="s">
        <v>1203</v>
      </c>
      <c r="R11" s="2234"/>
      <c r="S11" s="2234"/>
      <c r="T11" s="2239" t="s">
        <v>1204</v>
      </c>
      <c r="U11" s="2239"/>
      <c r="V11" s="2239"/>
      <c r="W11" s="2240" t="n">
        <v>7</v>
      </c>
      <c r="X11" s="2241" t="s">
        <v>20</v>
      </c>
      <c r="Y11" s="2240" t="n">
        <v>3</v>
      </c>
      <c r="Z11" s="2241" t="s">
        <v>20</v>
      </c>
      <c r="AA11" s="2240" t="n">
        <v>11</v>
      </c>
      <c r="AB11" s="2242" t="s">
        <v>20</v>
      </c>
      <c r="AC11" s="2243" t="s">
        <v>1201</v>
      </c>
      <c r="AD11" s="2244"/>
      <c r="AE11" s="2245"/>
      <c r="AF11" s="2245"/>
      <c r="AG11" s="2246"/>
      <c r="AH11" s="2245"/>
      <c r="AI11" s="2245"/>
      <c r="AJ11" s="2247"/>
      <c r="AK11" s="2248" t="n">
        <f aca="false">AG12*0.04</f>
        <v>7380</v>
      </c>
      <c r="AL11" s="2248"/>
      <c r="AM11" s="2248"/>
      <c r="AN11" s="2249" t="n">
        <v>10000</v>
      </c>
      <c r="AO11" s="2249"/>
      <c r="AP11" s="2249"/>
      <c r="AQ11" s="2250"/>
      <c r="AR11" s="2250"/>
      <c r="AS11" s="2250"/>
      <c r="AT11" s="2251" t="n">
        <v>6000</v>
      </c>
      <c r="AU11" s="2251"/>
      <c r="AV11" s="2251"/>
      <c r="AW11" s="2251"/>
      <c r="AX11" s="2251"/>
      <c r="AY11" s="2251"/>
      <c r="AZ11" s="2252" t="n">
        <f aca="false">SUM(AK11:AY13)</f>
        <v>104080</v>
      </c>
      <c r="BA11" s="2252"/>
      <c r="BB11" s="2252"/>
      <c r="BC11" s="2253" t="n">
        <f aca="false">AG12+AZ11</f>
        <v>288580</v>
      </c>
      <c r="BD11" s="2253"/>
      <c r="BE11" s="2253"/>
      <c r="BF11" s="2254" t="s">
        <v>1205</v>
      </c>
      <c r="BG11" s="2254"/>
      <c r="BH11" s="2254"/>
      <c r="BI11" s="2255" t="s">
        <v>1206</v>
      </c>
      <c r="BJ11" s="2256" t="s">
        <v>1207</v>
      </c>
      <c r="BK11" s="2256"/>
      <c r="BL11" s="2256"/>
      <c r="BM11" s="2256"/>
      <c r="BN11" s="2256"/>
      <c r="BO11" s="2256"/>
      <c r="BP11" s="2256"/>
      <c r="BQ11" s="2256"/>
      <c r="BR11" s="1990"/>
      <c r="BS11" s="1990"/>
      <c r="BT11" s="1990"/>
    </row>
    <row r="12" s="1755" customFormat="true" ht="14.1" hidden="false" customHeight="true" outlineLevel="0" collapsed="false">
      <c r="A12" s="1570"/>
      <c r="B12" s="2188"/>
      <c r="C12" s="2232"/>
      <c r="D12" s="2233"/>
      <c r="E12" s="2233"/>
      <c r="F12" s="2233"/>
      <c r="G12" s="2234"/>
      <c r="H12" s="2234"/>
      <c r="I12" s="2234"/>
      <c r="J12" s="2257" t="s">
        <v>1208</v>
      </c>
      <c r="K12" s="2257"/>
      <c r="L12" s="2257"/>
      <c r="M12" s="2257"/>
      <c r="N12" s="2257"/>
      <c r="O12" s="2238"/>
      <c r="P12" s="2238"/>
      <c r="Q12" s="2234"/>
      <c r="R12" s="2234"/>
      <c r="S12" s="2234"/>
      <c r="T12" s="2239"/>
      <c r="U12" s="2239"/>
      <c r="V12" s="2239"/>
      <c r="W12" s="2240"/>
      <c r="X12" s="2241"/>
      <c r="Y12" s="2240"/>
      <c r="Z12" s="2241"/>
      <c r="AA12" s="2240"/>
      <c r="AB12" s="2242"/>
      <c r="AC12" s="2258" t="n">
        <v>182000</v>
      </c>
      <c r="AD12" s="2258"/>
      <c r="AE12" s="2258"/>
      <c r="AF12" s="2258"/>
      <c r="AG12" s="2259" t="n">
        <v>184500</v>
      </c>
      <c r="AH12" s="2259"/>
      <c r="AI12" s="2259"/>
      <c r="AJ12" s="2259"/>
      <c r="AK12" s="2260" t="n">
        <v>9200</v>
      </c>
      <c r="AL12" s="2260"/>
      <c r="AM12" s="2260"/>
      <c r="AN12" s="2261" t="n">
        <v>39000</v>
      </c>
      <c r="AO12" s="2261"/>
      <c r="AP12" s="2261"/>
      <c r="AQ12" s="2262" t="n">
        <v>15000</v>
      </c>
      <c r="AR12" s="2262"/>
      <c r="AS12" s="2262"/>
      <c r="AT12" s="2263" t="n">
        <v>10000</v>
      </c>
      <c r="AU12" s="2263"/>
      <c r="AV12" s="2263"/>
      <c r="AW12" s="2263" t="n">
        <v>3000</v>
      </c>
      <c r="AX12" s="2263"/>
      <c r="AY12" s="2263"/>
      <c r="AZ12" s="2252"/>
      <c r="BA12" s="2252"/>
      <c r="BB12" s="2252"/>
      <c r="BC12" s="2253"/>
      <c r="BD12" s="2253"/>
      <c r="BE12" s="2253"/>
      <c r="BF12" s="2254"/>
      <c r="BG12" s="2254"/>
      <c r="BH12" s="2254"/>
      <c r="BI12" s="2255"/>
      <c r="BJ12" s="2264" t="s">
        <v>1209</v>
      </c>
      <c r="BK12" s="2264"/>
      <c r="BL12" s="2264"/>
      <c r="BM12" s="2264"/>
      <c r="BN12" s="2264"/>
      <c r="BO12" s="2264"/>
      <c r="BP12" s="2264"/>
      <c r="BQ12" s="2264"/>
      <c r="BR12" s="1990"/>
      <c r="BS12" s="1990"/>
      <c r="BT12" s="1990"/>
      <c r="BV12" s="2265" t="s">
        <v>1210</v>
      </c>
    </row>
    <row r="13" s="1755" customFormat="true" ht="14.1" hidden="false" customHeight="true" outlineLevel="0" collapsed="false">
      <c r="A13" s="1570"/>
      <c r="B13" s="2188"/>
      <c r="C13" s="2232"/>
      <c r="D13" s="2266" t="s">
        <v>1211</v>
      </c>
      <c r="E13" s="2266"/>
      <c r="F13" s="2266"/>
      <c r="G13" s="2234"/>
      <c r="H13" s="2234"/>
      <c r="I13" s="2234"/>
      <c r="J13" s="2267" t="s">
        <v>1212</v>
      </c>
      <c r="K13" s="2267"/>
      <c r="L13" s="2267"/>
      <c r="M13" s="2267"/>
      <c r="N13" s="2267"/>
      <c r="O13" s="2238"/>
      <c r="P13" s="2238"/>
      <c r="Q13" s="2234"/>
      <c r="R13" s="2234"/>
      <c r="S13" s="2234"/>
      <c r="T13" s="2268" t="n">
        <v>38991</v>
      </c>
      <c r="U13" s="2268"/>
      <c r="V13" s="2268"/>
      <c r="W13" s="2269" t="n">
        <v>6</v>
      </c>
      <c r="X13" s="2270" t="s">
        <v>21</v>
      </c>
      <c r="Y13" s="2271" t="n">
        <v>10</v>
      </c>
      <c r="Z13" s="2270" t="s">
        <v>21</v>
      </c>
      <c r="AA13" s="2269" t="n">
        <v>4</v>
      </c>
      <c r="AB13" s="2270" t="s">
        <v>21</v>
      </c>
      <c r="AC13" s="2272" t="s">
        <v>28</v>
      </c>
      <c r="AD13" s="2273" t="s">
        <v>1213</v>
      </c>
      <c r="AE13" s="2273"/>
      <c r="AF13" s="2274" t="s">
        <v>29</v>
      </c>
      <c r="AG13" s="2275" t="s">
        <v>28</v>
      </c>
      <c r="AH13" s="2273" t="s">
        <v>1214</v>
      </c>
      <c r="AI13" s="2273"/>
      <c r="AJ13" s="2276" t="s">
        <v>29</v>
      </c>
      <c r="AK13" s="2277"/>
      <c r="AL13" s="2277"/>
      <c r="AM13" s="2277"/>
      <c r="AN13" s="2278"/>
      <c r="AO13" s="2279"/>
      <c r="AP13" s="2280"/>
      <c r="AQ13" s="2281"/>
      <c r="AR13" s="2281"/>
      <c r="AS13" s="2281"/>
      <c r="AT13" s="2282" t="n">
        <v>4500</v>
      </c>
      <c r="AU13" s="2282"/>
      <c r="AV13" s="2282"/>
      <c r="AW13" s="2282"/>
      <c r="AX13" s="2282"/>
      <c r="AY13" s="2282"/>
      <c r="AZ13" s="2252"/>
      <c r="BA13" s="2252"/>
      <c r="BB13" s="2252"/>
      <c r="BC13" s="2253"/>
      <c r="BD13" s="2253"/>
      <c r="BE13" s="2253"/>
      <c r="BF13" s="2283" t="n">
        <v>20</v>
      </c>
      <c r="BG13" s="2283"/>
      <c r="BH13" s="2283"/>
      <c r="BI13" s="2255"/>
      <c r="BJ13" s="2284"/>
      <c r="BK13" s="2284"/>
      <c r="BL13" s="2284"/>
      <c r="BM13" s="2284"/>
      <c r="BN13" s="2284"/>
      <c r="BO13" s="2284"/>
      <c r="BP13" s="2284"/>
      <c r="BQ13" s="2284"/>
      <c r="BR13" s="1990"/>
      <c r="BS13" s="1990"/>
      <c r="BT13" s="1990"/>
      <c r="BV13" s="2265" t="s">
        <v>1215</v>
      </c>
    </row>
    <row r="14" s="1755" customFormat="true" ht="14.1" hidden="false" customHeight="true" outlineLevel="0" collapsed="false">
      <c r="A14" s="1570"/>
      <c r="B14" s="2285" t="str">
        <f aca="false">IF(G14="","","○")</f>
        <v/>
      </c>
      <c r="C14" s="2286" t="n">
        <v>1</v>
      </c>
      <c r="D14" s="2210"/>
      <c r="E14" s="2210"/>
      <c r="F14" s="2210"/>
      <c r="G14" s="2156"/>
      <c r="H14" s="2156"/>
      <c r="I14" s="2156"/>
      <c r="J14" s="2212"/>
      <c r="K14" s="2212"/>
      <c r="L14" s="2212"/>
      <c r="M14" s="2212"/>
      <c r="N14" s="2212"/>
      <c r="O14" s="1035"/>
      <c r="P14" s="1035"/>
      <c r="Q14" s="2156"/>
      <c r="R14" s="2156"/>
      <c r="S14" s="2156"/>
      <c r="T14" s="2287"/>
      <c r="U14" s="2287"/>
      <c r="V14" s="2287"/>
      <c r="W14" s="2288"/>
      <c r="X14" s="2289" t="s">
        <v>20</v>
      </c>
      <c r="Y14" s="2290"/>
      <c r="Z14" s="2289" t="s">
        <v>20</v>
      </c>
      <c r="AA14" s="2291"/>
      <c r="AB14" s="2292" t="s">
        <v>20</v>
      </c>
      <c r="AC14" s="2293"/>
      <c r="AD14" s="2293"/>
      <c r="AE14" s="2293"/>
      <c r="AF14" s="2293"/>
      <c r="AG14" s="2294"/>
      <c r="AH14" s="2294"/>
      <c r="AI14" s="2294"/>
      <c r="AJ14" s="2294"/>
      <c r="AK14" s="2295"/>
      <c r="AL14" s="2295"/>
      <c r="AM14" s="2295"/>
      <c r="AN14" s="2296"/>
      <c r="AO14" s="2296"/>
      <c r="AP14" s="2296"/>
      <c r="AQ14" s="2297"/>
      <c r="AR14" s="2297"/>
      <c r="AS14" s="2297"/>
      <c r="AT14" s="2298"/>
      <c r="AU14" s="2298"/>
      <c r="AV14" s="2298"/>
      <c r="AW14" s="2298"/>
      <c r="AX14" s="2298"/>
      <c r="AY14" s="2298"/>
      <c r="AZ14" s="2299" t="n">
        <f aca="false">SUM(AK14:AY16)</f>
        <v>0</v>
      </c>
      <c r="BA14" s="2299"/>
      <c r="BB14" s="2299"/>
      <c r="BC14" s="2300" t="str">
        <f aca="false">IF(AG14+AZ14=0,"",AG14+AZ14)</f>
        <v/>
      </c>
      <c r="BD14" s="2300"/>
      <c r="BE14" s="2300"/>
      <c r="BF14" s="2301"/>
      <c r="BG14" s="2301"/>
      <c r="BH14" s="2301"/>
      <c r="BI14" s="2302"/>
      <c r="BJ14" s="2303"/>
      <c r="BK14" s="2303"/>
      <c r="BL14" s="2303"/>
      <c r="BM14" s="2303"/>
      <c r="BN14" s="2303"/>
      <c r="BO14" s="2303"/>
      <c r="BP14" s="2303"/>
      <c r="BQ14" s="2303"/>
      <c r="BR14" s="2304"/>
      <c r="BS14" s="2304"/>
      <c r="BT14" s="2304"/>
    </row>
    <row r="15" s="1755" customFormat="true" ht="14.1" hidden="false" customHeight="true" outlineLevel="0" collapsed="false">
      <c r="A15" s="1570"/>
      <c r="B15" s="2285"/>
      <c r="C15" s="2286"/>
      <c r="D15" s="2210"/>
      <c r="E15" s="2210"/>
      <c r="F15" s="2210"/>
      <c r="G15" s="2156"/>
      <c r="H15" s="2156"/>
      <c r="I15" s="2156"/>
      <c r="J15" s="2212"/>
      <c r="K15" s="2212"/>
      <c r="L15" s="2212"/>
      <c r="M15" s="2212"/>
      <c r="N15" s="2212"/>
      <c r="O15" s="1035"/>
      <c r="P15" s="1035"/>
      <c r="Q15" s="2156"/>
      <c r="R15" s="2156"/>
      <c r="S15" s="2156"/>
      <c r="T15" s="2287"/>
      <c r="U15" s="2287"/>
      <c r="V15" s="2287"/>
      <c r="W15" s="2288"/>
      <c r="X15" s="2289"/>
      <c r="Y15" s="2290"/>
      <c r="Z15" s="2289"/>
      <c r="AA15" s="2291"/>
      <c r="AB15" s="2292"/>
      <c r="AC15" s="2293"/>
      <c r="AD15" s="2293"/>
      <c r="AE15" s="2293"/>
      <c r="AF15" s="2293"/>
      <c r="AG15" s="2294"/>
      <c r="AH15" s="2294"/>
      <c r="AI15" s="2294"/>
      <c r="AJ15" s="2294"/>
      <c r="AK15" s="2305"/>
      <c r="AL15" s="2305"/>
      <c r="AM15" s="2305"/>
      <c r="AN15" s="2261"/>
      <c r="AO15" s="2261"/>
      <c r="AP15" s="2261"/>
      <c r="AQ15" s="2306"/>
      <c r="AR15" s="2306"/>
      <c r="AS15" s="2306"/>
      <c r="AT15" s="2307"/>
      <c r="AU15" s="2307"/>
      <c r="AV15" s="2307"/>
      <c r="AW15" s="2307"/>
      <c r="AX15" s="2307"/>
      <c r="AY15" s="2307"/>
      <c r="AZ15" s="2299"/>
      <c r="BA15" s="2299"/>
      <c r="BB15" s="2299"/>
      <c r="BC15" s="2300"/>
      <c r="BD15" s="2300"/>
      <c r="BE15" s="2300"/>
      <c r="BF15" s="2301"/>
      <c r="BG15" s="2301"/>
      <c r="BH15" s="2301"/>
      <c r="BI15" s="2302"/>
      <c r="BJ15" s="2308"/>
      <c r="BK15" s="2308"/>
      <c r="BL15" s="2308"/>
      <c r="BM15" s="2308"/>
      <c r="BN15" s="2308"/>
      <c r="BO15" s="2308"/>
      <c r="BP15" s="2308"/>
      <c r="BQ15" s="2308"/>
      <c r="BR15" s="2304"/>
      <c r="BS15" s="2304"/>
      <c r="BT15" s="2304"/>
    </row>
    <row r="16" s="1755" customFormat="true" ht="14.1" hidden="false" customHeight="true" outlineLevel="0" collapsed="false">
      <c r="A16" s="1570"/>
      <c r="B16" s="2285"/>
      <c r="C16" s="2286"/>
      <c r="D16" s="2309"/>
      <c r="E16" s="2309"/>
      <c r="F16" s="2309"/>
      <c r="G16" s="2156"/>
      <c r="H16" s="2156"/>
      <c r="I16" s="2156"/>
      <c r="J16" s="2309"/>
      <c r="K16" s="2309"/>
      <c r="L16" s="2309"/>
      <c r="M16" s="2309"/>
      <c r="N16" s="2309"/>
      <c r="O16" s="1035"/>
      <c r="P16" s="1035"/>
      <c r="Q16" s="2156"/>
      <c r="R16" s="2156"/>
      <c r="S16" s="2156"/>
      <c r="T16" s="2310"/>
      <c r="U16" s="2310"/>
      <c r="V16" s="2310"/>
      <c r="W16" s="2311"/>
      <c r="X16" s="2312" t="s">
        <v>21</v>
      </c>
      <c r="Y16" s="2313"/>
      <c r="Z16" s="2312" t="s">
        <v>21</v>
      </c>
      <c r="AA16" s="2313"/>
      <c r="AB16" s="2314" t="s">
        <v>21</v>
      </c>
      <c r="AC16" s="2315" t="s">
        <v>28</v>
      </c>
      <c r="AD16" s="2316"/>
      <c r="AE16" s="2316"/>
      <c r="AF16" s="2317" t="s">
        <v>29</v>
      </c>
      <c r="AG16" s="2318" t="s">
        <v>28</v>
      </c>
      <c r="AH16" s="2316"/>
      <c r="AI16" s="2316"/>
      <c r="AJ16" s="2319" t="s">
        <v>29</v>
      </c>
      <c r="AK16" s="2320"/>
      <c r="AL16" s="2320"/>
      <c r="AM16" s="2320"/>
      <c r="AN16" s="2278"/>
      <c r="AO16" s="2279"/>
      <c r="AP16" s="2280"/>
      <c r="AQ16" s="2321"/>
      <c r="AR16" s="2321"/>
      <c r="AS16" s="2321"/>
      <c r="AT16" s="2322"/>
      <c r="AU16" s="2322"/>
      <c r="AV16" s="2322"/>
      <c r="AW16" s="2322"/>
      <c r="AX16" s="2322"/>
      <c r="AY16" s="2322"/>
      <c r="AZ16" s="2299"/>
      <c r="BA16" s="2299"/>
      <c r="BB16" s="2299"/>
      <c r="BC16" s="2300"/>
      <c r="BD16" s="2300"/>
      <c r="BE16" s="2300"/>
      <c r="BF16" s="2323"/>
      <c r="BG16" s="2323"/>
      <c r="BH16" s="2323"/>
      <c r="BI16" s="2302"/>
      <c r="BJ16" s="2324"/>
      <c r="BK16" s="2324"/>
      <c r="BL16" s="2324"/>
      <c r="BM16" s="2324"/>
      <c r="BN16" s="2324"/>
      <c r="BO16" s="2324"/>
      <c r="BP16" s="2324"/>
      <c r="BQ16" s="2324"/>
      <c r="BR16" s="2304"/>
      <c r="BS16" s="2304"/>
      <c r="BT16" s="2304"/>
    </row>
    <row r="17" s="1755" customFormat="true" ht="14.1" hidden="false" customHeight="true" outlineLevel="0" collapsed="false">
      <c r="A17" s="1570"/>
      <c r="B17" s="2285" t="str">
        <f aca="false">IF(G17="","","○")</f>
        <v/>
      </c>
      <c r="C17" s="2286" t="n">
        <v>2</v>
      </c>
      <c r="D17" s="2210"/>
      <c r="E17" s="2210"/>
      <c r="F17" s="2210"/>
      <c r="G17" s="2156"/>
      <c r="H17" s="2156"/>
      <c r="I17" s="2156"/>
      <c r="J17" s="2212"/>
      <c r="K17" s="2212"/>
      <c r="L17" s="2212"/>
      <c r="M17" s="2212"/>
      <c r="N17" s="2212"/>
      <c r="O17" s="1035"/>
      <c r="P17" s="1035"/>
      <c r="Q17" s="2156"/>
      <c r="R17" s="2156"/>
      <c r="S17" s="2156"/>
      <c r="T17" s="2287"/>
      <c r="U17" s="2287"/>
      <c r="V17" s="2287"/>
      <c r="W17" s="2288"/>
      <c r="X17" s="2289" t="s">
        <v>20</v>
      </c>
      <c r="Y17" s="2290"/>
      <c r="Z17" s="2289" t="s">
        <v>20</v>
      </c>
      <c r="AA17" s="2291"/>
      <c r="AB17" s="2292" t="s">
        <v>20</v>
      </c>
      <c r="AC17" s="2293"/>
      <c r="AD17" s="2293"/>
      <c r="AE17" s="2293"/>
      <c r="AF17" s="2293"/>
      <c r="AG17" s="2294"/>
      <c r="AH17" s="2294"/>
      <c r="AI17" s="2294"/>
      <c r="AJ17" s="2294"/>
      <c r="AK17" s="2295"/>
      <c r="AL17" s="2295"/>
      <c r="AM17" s="2295"/>
      <c r="AN17" s="2296"/>
      <c r="AO17" s="2296"/>
      <c r="AP17" s="2296"/>
      <c r="AQ17" s="2297"/>
      <c r="AR17" s="2297"/>
      <c r="AS17" s="2297"/>
      <c r="AT17" s="2298"/>
      <c r="AU17" s="2298"/>
      <c r="AV17" s="2298"/>
      <c r="AW17" s="2298"/>
      <c r="AX17" s="2298"/>
      <c r="AY17" s="2298"/>
      <c r="AZ17" s="2299" t="n">
        <f aca="false">SUM(AK17:AY19)</f>
        <v>0</v>
      </c>
      <c r="BA17" s="2299"/>
      <c r="BB17" s="2299"/>
      <c r="BC17" s="2300" t="str">
        <f aca="false">IF(AG17+AZ17=0,"",AG17+AZ17)</f>
        <v/>
      </c>
      <c r="BD17" s="2300"/>
      <c r="BE17" s="2300"/>
      <c r="BF17" s="2301"/>
      <c r="BG17" s="2301"/>
      <c r="BH17" s="2301"/>
      <c r="BI17" s="2302"/>
      <c r="BJ17" s="2303"/>
      <c r="BK17" s="2303"/>
      <c r="BL17" s="2303"/>
      <c r="BM17" s="2303"/>
      <c r="BN17" s="2303"/>
      <c r="BO17" s="2303"/>
      <c r="BP17" s="2303"/>
      <c r="BQ17" s="2303"/>
      <c r="BR17" s="2304"/>
      <c r="BS17" s="2304"/>
      <c r="BT17" s="2304"/>
    </row>
    <row r="18" s="1755" customFormat="true" ht="14.1" hidden="false" customHeight="true" outlineLevel="0" collapsed="false">
      <c r="A18" s="1570"/>
      <c r="B18" s="2285"/>
      <c r="C18" s="2286"/>
      <c r="D18" s="2210"/>
      <c r="E18" s="2210"/>
      <c r="F18" s="2210"/>
      <c r="G18" s="2156"/>
      <c r="H18" s="2156"/>
      <c r="I18" s="2156"/>
      <c r="J18" s="2212"/>
      <c r="K18" s="2212"/>
      <c r="L18" s="2212"/>
      <c r="M18" s="2212"/>
      <c r="N18" s="2212"/>
      <c r="O18" s="1035"/>
      <c r="P18" s="1035"/>
      <c r="Q18" s="2156"/>
      <c r="R18" s="2156"/>
      <c r="S18" s="2156"/>
      <c r="T18" s="2287"/>
      <c r="U18" s="2287"/>
      <c r="V18" s="2287"/>
      <c r="W18" s="2288"/>
      <c r="X18" s="2289"/>
      <c r="Y18" s="2290"/>
      <c r="Z18" s="2289"/>
      <c r="AA18" s="2291"/>
      <c r="AB18" s="2292"/>
      <c r="AC18" s="2293"/>
      <c r="AD18" s="2293"/>
      <c r="AE18" s="2293"/>
      <c r="AF18" s="2293"/>
      <c r="AG18" s="2294"/>
      <c r="AH18" s="2294"/>
      <c r="AI18" s="2294"/>
      <c r="AJ18" s="2294"/>
      <c r="AK18" s="2305"/>
      <c r="AL18" s="2305"/>
      <c r="AM18" s="2305"/>
      <c r="AN18" s="2261"/>
      <c r="AO18" s="2261"/>
      <c r="AP18" s="2261"/>
      <c r="AQ18" s="2306"/>
      <c r="AR18" s="2306"/>
      <c r="AS18" s="2306"/>
      <c r="AT18" s="2307"/>
      <c r="AU18" s="2307"/>
      <c r="AV18" s="2307"/>
      <c r="AW18" s="2307"/>
      <c r="AX18" s="2307"/>
      <c r="AY18" s="2307"/>
      <c r="AZ18" s="2299"/>
      <c r="BA18" s="2299"/>
      <c r="BB18" s="2299"/>
      <c r="BC18" s="2300"/>
      <c r="BD18" s="2300"/>
      <c r="BE18" s="2300"/>
      <c r="BF18" s="2301"/>
      <c r="BG18" s="2301"/>
      <c r="BH18" s="2301"/>
      <c r="BI18" s="2302"/>
      <c r="BJ18" s="2308"/>
      <c r="BK18" s="2308"/>
      <c r="BL18" s="2308"/>
      <c r="BM18" s="2308"/>
      <c r="BN18" s="2308"/>
      <c r="BO18" s="2308"/>
      <c r="BP18" s="2308"/>
      <c r="BQ18" s="2308"/>
      <c r="BR18" s="2304"/>
      <c r="BS18" s="2304"/>
      <c r="BT18" s="2304"/>
    </row>
    <row r="19" s="1755" customFormat="true" ht="14.1" hidden="false" customHeight="true" outlineLevel="0" collapsed="false">
      <c r="A19" s="1570"/>
      <c r="B19" s="2285"/>
      <c r="C19" s="2286"/>
      <c r="D19" s="2309"/>
      <c r="E19" s="2309"/>
      <c r="F19" s="2309"/>
      <c r="G19" s="2156"/>
      <c r="H19" s="2156"/>
      <c r="I19" s="2156"/>
      <c r="J19" s="2309"/>
      <c r="K19" s="2309"/>
      <c r="L19" s="2309"/>
      <c r="M19" s="2309"/>
      <c r="N19" s="2309"/>
      <c r="O19" s="1035"/>
      <c r="P19" s="1035"/>
      <c r="Q19" s="2156"/>
      <c r="R19" s="2156"/>
      <c r="S19" s="2156"/>
      <c r="T19" s="2310"/>
      <c r="U19" s="2310"/>
      <c r="V19" s="2310"/>
      <c r="W19" s="2311"/>
      <c r="X19" s="2312" t="s">
        <v>21</v>
      </c>
      <c r="Y19" s="2313"/>
      <c r="Z19" s="2312" t="s">
        <v>21</v>
      </c>
      <c r="AA19" s="2313"/>
      <c r="AB19" s="2314" t="s">
        <v>21</v>
      </c>
      <c r="AC19" s="2315" t="s">
        <v>28</v>
      </c>
      <c r="AD19" s="2316"/>
      <c r="AE19" s="2316"/>
      <c r="AF19" s="2317" t="s">
        <v>29</v>
      </c>
      <c r="AG19" s="2318"/>
      <c r="AH19" s="2316"/>
      <c r="AI19" s="2316"/>
      <c r="AJ19" s="2319" t="s">
        <v>29</v>
      </c>
      <c r="AK19" s="2320"/>
      <c r="AL19" s="2320"/>
      <c r="AM19" s="2320"/>
      <c r="AN19" s="2278"/>
      <c r="AO19" s="2279"/>
      <c r="AP19" s="2280"/>
      <c r="AQ19" s="2321"/>
      <c r="AR19" s="2321"/>
      <c r="AS19" s="2321"/>
      <c r="AT19" s="2322"/>
      <c r="AU19" s="2322"/>
      <c r="AV19" s="2322"/>
      <c r="AW19" s="2322"/>
      <c r="AX19" s="2322"/>
      <c r="AY19" s="2322"/>
      <c r="AZ19" s="2299"/>
      <c r="BA19" s="2299"/>
      <c r="BB19" s="2299"/>
      <c r="BC19" s="2300"/>
      <c r="BD19" s="2300"/>
      <c r="BE19" s="2300"/>
      <c r="BF19" s="2323"/>
      <c r="BG19" s="2323"/>
      <c r="BH19" s="2323"/>
      <c r="BI19" s="2302"/>
      <c r="BJ19" s="2324"/>
      <c r="BK19" s="2324"/>
      <c r="BL19" s="2324"/>
      <c r="BM19" s="2324"/>
      <c r="BN19" s="2324"/>
      <c r="BO19" s="2324"/>
      <c r="BP19" s="2324"/>
      <c r="BQ19" s="2324"/>
      <c r="BR19" s="2304"/>
      <c r="BS19" s="2304"/>
      <c r="BT19" s="2304"/>
    </row>
    <row r="20" s="1755" customFormat="true" ht="14.1" hidden="false" customHeight="true" outlineLevel="0" collapsed="false">
      <c r="A20" s="1570"/>
      <c r="B20" s="2285" t="str">
        <f aca="false">IF(G20="","","○")</f>
        <v/>
      </c>
      <c r="C20" s="2286" t="n">
        <v>3</v>
      </c>
      <c r="D20" s="2210"/>
      <c r="E20" s="2210"/>
      <c r="F20" s="2210"/>
      <c r="G20" s="2156"/>
      <c r="H20" s="2156"/>
      <c r="I20" s="2156"/>
      <c r="J20" s="2212"/>
      <c r="K20" s="2212"/>
      <c r="L20" s="2212"/>
      <c r="M20" s="2212"/>
      <c r="N20" s="2212"/>
      <c r="O20" s="1035"/>
      <c r="P20" s="1035"/>
      <c r="Q20" s="2156"/>
      <c r="R20" s="2156"/>
      <c r="S20" s="2156"/>
      <c r="T20" s="2287"/>
      <c r="U20" s="2287"/>
      <c r="V20" s="2287"/>
      <c r="W20" s="2288"/>
      <c r="X20" s="2289" t="s">
        <v>20</v>
      </c>
      <c r="Y20" s="2290"/>
      <c r="Z20" s="2289" t="s">
        <v>20</v>
      </c>
      <c r="AA20" s="2291"/>
      <c r="AB20" s="2292" t="s">
        <v>20</v>
      </c>
      <c r="AC20" s="2293"/>
      <c r="AD20" s="2293"/>
      <c r="AE20" s="2293"/>
      <c r="AF20" s="2293"/>
      <c r="AG20" s="2294"/>
      <c r="AH20" s="2294"/>
      <c r="AI20" s="2294"/>
      <c r="AJ20" s="2294"/>
      <c r="AK20" s="2295"/>
      <c r="AL20" s="2295"/>
      <c r="AM20" s="2295"/>
      <c r="AN20" s="2296"/>
      <c r="AO20" s="2296"/>
      <c r="AP20" s="2296"/>
      <c r="AQ20" s="2297"/>
      <c r="AR20" s="2297"/>
      <c r="AS20" s="2297"/>
      <c r="AT20" s="2298"/>
      <c r="AU20" s="2298"/>
      <c r="AV20" s="2298"/>
      <c r="AW20" s="2298"/>
      <c r="AX20" s="2298"/>
      <c r="AY20" s="2298"/>
      <c r="AZ20" s="2299" t="n">
        <f aca="false">SUM(AK20:AY22)</f>
        <v>0</v>
      </c>
      <c r="BA20" s="2299"/>
      <c r="BB20" s="2299"/>
      <c r="BC20" s="2300" t="str">
        <f aca="false">IF(AG20+AZ20=0,"",AG20+AZ20)</f>
        <v/>
      </c>
      <c r="BD20" s="2300"/>
      <c r="BE20" s="2300"/>
      <c r="BF20" s="2301"/>
      <c r="BG20" s="2301"/>
      <c r="BH20" s="2301"/>
      <c r="BI20" s="2302"/>
      <c r="BJ20" s="2303"/>
      <c r="BK20" s="2303"/>
      <c r="BL20" s="2303"/>
      <c r="BM20" s="2303"/>
      <c r="BN20" s="2303"/>
      <c r="BO20" s="2303"/>
      <c r="BP20" s="2303"/>
      <c r="BQ20" s="2303"/>
      <c r="BR20" s="2304"/>
      <c r="BS20" s="2304"/>
      <c r="BT20" s="2304"/>
    </row>
    <row r="21" s="1755" customFormat="true" ht="14.1" hidden="false" customHeight="true" outlineLevel="0" collapsed="false">
      <c r="A21" s="1570"/>
      <c r="B21" s="2285"/>
      <c r="C21" s="2286"/>
      <c r="D21" s="2210"/>
      <c r="E21" s="2210"/>
      <c r="F21" s="2210"/>
      <c r="G21" s="2156"/>
      <c r="H21" s="2156"/>
      <c r="I21" s="2156"/>
      <c r="J21" s="2212"/>
      <c r="K21" s="2212"/>
      <c r="L21" s="2212"/>
      <c r="M21" s="2212"/>
      <c r="N21" s="2212"/>
      <c r="O21" s="1035"/>
      <c r="P21" s="1035"/>
      <c r="Q21" s="2156"/>
      <c r="R21" s="2156"/>
      <c r="S21" s="2156"/>
      <c r="T21" s="2287"/>
      <c r="U21" s="2287"/>
      <c r="V21" s="2287"/>
      <c r="W21" s="2288"/>
      <c r="X21" s="2289"/>
      <c r="Y21" s="2290"/>
      <c r="Z21" s="2289"/>
      <c r="AA21" s="2291"/>
      <c r="AB21" s="2292"/>
      <c r="AC21" s="2293"/>
      <c r="AD21" s="2293"/>
      <c r="AE21" s="2293"/>
      <c r="AF21" s="2293"/>
      <c r="AG21" s="2294"/>
      <c r="AH21" s="2294"/>
      <c r="AI21" s="2294"/>
      <c r="AJ21" s="2294"/>
      <c r="AK21" s="2305"/>
      <c r="AL21" s="2305"/>
      <c r="AM21" s="2305"/>
      <c r="AN21" s="2261"/>
      <c r="AO21" s="2261"/>
      <c r="AP21" s="2261"/>
      <c r="AQ21" s="2306"/>
      <c r="AR21" s="2306"/>
      <c r="AS21" s="2306"/>
      <c r="AT21" s="2307"/>
      <c r="AU21" s="2307"/>
      <c r="AV21" s="2307"/>
      <c r="AW21" s="2307"/>
      <c r="AX21" s="2307"/>
      <c r="AY21" s="2307"/>
      <c r="AZ21" s="2299"/>
      <c r="BA21" s="2299"/>
      <c r="BB21" s="2299"/>
      <c r="BC21" s="2300"/>
      <c r="BD21" s="2300"/>
      <c r="BE21" s="2300"/>
      <c r="BF21" s="2301"/>
      <c r="BG21" s="2301"/>
      <c r="BH21" s="2301"/>
      <c r="BI21" s="2302"/>
      <c r="BJ21" s="2308"/>
      <c r="BK21" s="2308"/>
      <c r="BL21" s="2308"/>
      <c r="BM21" s="2308"/>
      <c r="BN21" s="2308"/>
      <c r="BO21" s="2308"/>
      <c r="BP21" s="2308"/>
      <c r="BQ21" s="2308"/>
      <c r="BR21" s="2304"/>
      <c r="BS21" s="2304"/>
      <c r="BT21" s="2304"/>
    </row>
    <row r="22" s="1755" customFormat="true" ht="14.1" hidden="false" customHeight="true" outlineLevel="0" collapsed="false">
      <c r="A22" s="1570"/>
      <c r="B22" s="2285"/>
      <c r="C22" s="2286"/>
      <c r="D22" s="2309"/>
      <c r="E22" s="2309"/>
      <c r="F22" s="2309"/>
      <c r="G22" s="2156"/>
      <c r="H22" s="2156"/>
      <c r="I22" s="2156"/>
      <c r="J22" s="2309"/>
      <c r="K22" s="2309"/>
      <c r="L22" s="2309"/>
      <c r="M22" s="2309"/>
      <c r="N22" s="2309"/>
      <c r="O22" s="1035"/>
      <c r="P22" s="1035"/>
      <c r="Q22" s="2156"/>
      <c r="R22" s="2156"/>
      <c r="S22" s="2156"/>
      <c r="T22" s="2310"/>
      <c r="U22" s="2310"/>
      <c r="V22" s="2310"/>
      <c r="W22" s="2311"/>
      <c r="X22" s="2312" t="s">
        <v>21</v>
      </c>
      <c r="Y22" s="2313"/>
      <c r="Z22" s="2312" t="s">
        <v>21</v>
      </c>
      <c r="AA22" s="2313"/>
      <c r="AB22" s="2314" t="s">
        <v>21</v>
      </c>
      <c r="AC22" s="2315" t="s">
        <v>28</v>
      </c>
      <c r="AD22" s="2316"/>
      <c r="AE22" s="2316"/>
      <c r="AF22" s="2317" t="s">
        <v>29</v>
      </c>
      <c r="AG22" s="2318" t="s">
        <v>28</v>
      </c>
      <c r="AH22" s="2316"/>
      <c r="AI22" s="2316"/>
      <c r="AJ22" s="2319" t="s">
        <v>29</v>
      </c>
      <c r="AK22" s="2320"/>
      <c r="AL22" s="2320"/>
      <c r="AM22" s="2320"/>
      <c r="AN22" s="2278"/>
      <c r="AO22" s="2279"/>
      <c r="AP22" s="2280"/>
      <c r="AQ22" s="2321"/>
      <c r="AR22" s="2321"/>
      <c r="AS22" s="2321"/>
      <c r="AT22" s="2322"/>
      <c r="AU22" s="2322"/>
      <c r="AV22" s="2322"/>
      <c r="AW22" s="2322"/>
      <c r="AX22" s="2322"/>
      <c r="AY22" s="2322"/>
      <c r="AZ22" s="2299"/>
      <c r="BA22" s="2299"/>
      <c r="BB22" s="2299"/>
      <c r="BC22" s="2300"/>
      <c r="BD22" s="2300"/>
      <c r="BE22" s="2300"/>
      <c r="BF22" s="2323"/>
      <c r="BG22" s="2323"/>
      <c r="BH22" s="2323"/>
      <c r="BI22" s="2302"/>
      <c r="BJ22" s="2324"/>
      <c r="BK22" s="2324"/>
      <c r="BL22" s="2324"/>
      <c r="BM22" s="2324"/>
      <c r="BN22" s="2324"/>
      <c r="BO22" s="2324"/>
      <c r="BP22" s="2324"/>
      <c r="BQ22" s="2324"/>
      <c r="BR22" s="2304"/>
      <c r="BS22" s="2304"/>
      <c r="BT22" s="2304"/>
    </row>
    <row r="23" s="1755" customFormat="true" ht="14.1" hidden="false" customHeight="true" outlineLevel="0" collapsed="false">
      <c r="A23" s="1570"/>
      <c r="B23" s="2285" t="str">
        <f aca="false">IF(G23="","","○")</f>
        <v/>
      </c>
      <c r="C23" s="2286" t="n">
        <v>4</v>
      </c>
      <c r="D23" s="2210"/>
      <c r="E23" s="2210"/>
      <c r="F23" s="2210"/>
      <c r="G23" s="2156"/>
      <c r="H23" s="2156"/>
      <c r="I23" s="2156"/>
      <c r="J23" s="2212"/>
      <c r="K23" s="2212"/>
      <c r="L23" s="2212"/>
      <c r="M23" s="2212"/>
      <c r="N23" s="2212"/>
      <c r="O23" s="1035"/>
      <c r="P23" s="1035"/>
      <c r="Q23" s="2156"/>
      <c r="R23" s="2156"/>
      <c r="S23" s="2156"/>
      <c r="T23" s="2287"/>
      <c r="U23" s="2287"/>
      <c r="V23" s="2287"/>
      <c r="W23" s="2288"/>
      <c r="X23" s="2289" t="s">
        <v>20</v>
      </c>
      <c r="Y23" s="2290"/>
      <c r="Z23" s="2289" t="s">
        <v>20</v>
      </c>
      <c r="AA23" s="2291"/>
      <c r="AB23" s="2292" t="s">
        <v>20</v>
      </c>
      <c r="AC23" s="2293"/>
      <c r="AD23" s="2293"/>
      <c r="AE23" s="2293"/>
      <c r="AF23" s="2293"/>
      <c r="AG23" s="2294"/>
      <c r="AH23" s="2294"/>
      <c r="AI23" s="2294"/>
      <c r="AJ23" s="2294"/>
      <c r="AK23" s="2295"/>
      <c r="AL23" s="2295"/>
      <c r="AM23" s="2295"/>
      <c r="AN23" s="2296"/>
      <c r="AO23" s="2296"/>
      <c r="AP23" s="2296"/>
      <c r="AQ23" s="2297"/>
      <c r="AR23" s="2297"/>
      <c r="AS23" s="2297"/>
      <c r="AT23" s="2298"/>
      <c r="AU23" s="2298"/>
      <c r="AV23" s="2298"/>
      <c r="AW23" s="2298"/>
      <c r="AX23" s="2298"/>
      <c r="AY23" s="2298"/>
      <c r="AZ23" s="2299" t="n">
        <f aca="false">SUM(AK23:AY25)</f>
        <v>0</v>
      </c>
      <c r="BA23" s="2299"/>
      <c r="BB23" s="2299"/>
      <c r="BC23" s="2300" t="str">
        <f aca="false">IF(AG23+AZ23=0,"",AG23+AZ23)</f>
        <v/>
      </c>
      <c r="BD23" s="2300"/>
      <c r="BE23" s="2300"/>
      <c r="BF23" s="2301"/>
      <c r="BG23" s="2301"/>
      <c r="BH23" s="2301"/>
      <c r="BI23" s="2302"/>
      <c r="BJ23" s="2303"/>
      <c r="BK23" s="2303"/>
      <c r="BL23" s="2303"/>
      <c r="BM23" s="2303"/>
      <c r="BN23" s="2303"/>
      <c r="BO23" s="2303"/>
      <c r="BP23" s="2303"/>
      <c r="BQ23" s="2303"/>
      <c r="BR23" s="2304"/>
      <c r="BS23" s="2304"/>
      <c r="BT23" s="2304"/>
    </row>
    <row r="24" s="1755" customFormat="true" ht="14.1" hidden="false" customHeight="true" outlineLevel="0" collapsed="false">
      <c r="A24" s="1570"/>
      <c r="B24" s="2285"/>
      <c r="C24" s="2286"/>
      <c r="D24" s="2210"/>
      <c r="E24" s="2210"/>
      <c r="F24" s="2210"/>
      <c r="G24" s="2156"/>
      <c r="H24" s="2156"/>
      <c r="I24" s="2156"/>
      <c r="J24" s="2212"/>
      <c r="K24" s="2212"/>
      <c r="L24" s="2212"/>
      <c r="M24" s="2212"/>
      <c r="N24" s="2212"/>
      <c r="O24" s="1035"/>
      <c r="P24" s="1035"/>
      <c r="Q24" s="2156"/>
      <c r="R24" s="2156"/>
      <c r="S24" s="2156"/>
      <c r="T24" s="2287"/>
      <c r="U24" s="2287"/>
      <c r="V24" s="2287"/>
      <c r="W24" s="2288"/>
      <c r="X24" s="2289"/>
      <c r="Y24" s="2290"/>
      <c r="Z24" s="2289"/>
      <c r="AA24" s="2291"/>
      <c r="AB24" s="2292"/>
      <c r="AC24" s="2293"/>
      <c r="AD24" s="2293"/>
      <c r="AE24" s="2293"/>
      <c r="AF24" s="2293"/>
      <c r="AG24" s="2294"/>
      <c r="AH24" s="2294"/>
      <c r="AI24" s="2294"/>
      <c r="AJ24" s="2294"/>
      <c r="AK24" s="2305"/>
      <c r="AL24" s="2305"/>
      <c r="AM24" s="2305"/>
      <c r="AN24" s="2261"/>
      <c r="AO24" s="2261"/>
      <c r="AP24" s="2261"/>
      <c r="AQ24" s="2306"/>
      <c r="AR24" s="2306"/>
      <c r="AS24" s="2306"/>
      <c r="AT24" s="2307"/>
      <c r="AU24" s="2307"/>
      <c r="AV24" s="2307"/>
      <c r="AW24" s="2307"/>
      <c r="AX24" s="2307"/>
      <c r="AY24" s="2307"/>
      <c r="AZ24" s="2299"/>
      <c r="BA24" s="2299"/>
      <c r="BB24" s="2299"/>
      <c r="BC24" s="2300"/>
      <c r="BD24" s="2300"/>
      <c r="BE24" s="2300"/>
      <c r="BF24" s="2301"/>
      <c r="BG24" s="2301"/>
      <c r="BH24" s="2301"/>
      <c r="BI24" s="2302"/>
      <c r="BJ24" s="2308"/>
      <c r="BK24" s="2308"/>
      <c r="BL24" s="2308"/>
      <c r="BM24" s="2308"/>
      <c r="BN24" s="2308"/>
      <c r="BO24" s="2308"/>
      <c r="BP24" s="2308"/>
      <c r="BQ24" s="2308"/>
      <c r="BR24" s="2304"/>
      <c r="BS24" s="2304"/>
      <c r="BT24" s="2304"/>
    </row>
    <row r="25" s="1755" customFormat="true" ht="14.1" hidden="false" customHeight="true" outlineLevel="0" collapsed="false">
      <c r="A25" s="1570"/>
      <c r="B25" s="2285"/>
      <c r="C25" s="2286"/>
      <c r="D25" s="2309"/>
      <c r="E25" s="2309"/>
      <c r="F25" s="2309"/>
      <c r="G25" s="2156"/>
      <c r="H25" s="2156"/>
      <c r="I25" s="2156"/>
      <c r="J25" s="2309"/>
      <c r="K25" s="2309"/>
      <c r="L25" s="2309"/>
      <c r="M25" s="2309"/>
      <c r="N25" s="2309"/>
      <c r="O25" s="1035"/>
      <c r="P25" s="1035"/>
      <c r="Q25" s="2156"/>
      <c r="R25" s="2156"/>
      <c r="S25" s="2156"/>
      <c r="T25" s="2310"/>
      <c r="U25" s="2310"/>
      <c r="V25" s="2310"/>
      <c r="W25" s="2311"/>
      <c r="X25" s="2312" t="s">
        <v>21</v>
      </c>
      <c r="Y25" s="2313"/>
      <c r="Z25" s="2312" t="s">
        <v>21</v>
      </c>
      <c r="AA25" s="2313"/>
      <c r="AB25" s="2314" t="s">
        <v>21</v>
      </c>
      <c r="AC25" s="2315" t="s">
        <v>28</v>
      </c>
      <c r="AD25" s="2316"/>
      <c r="AE25" s="2316"/>
      <c r="AF25" s="2317" t="s">
        <v>29</v>
      </c>
      <c r="AG25" s="2318" t="s">
        <v>28</v>
      </c>
      <c r="AH25" s="2316"/>
      <c r="AI25" s="2316"/>
      <c r="AJ25" s="2319" t="s">
        <v>29</v>
      </c>
      <c r="AK25" s="2320"/>
      <c r="AL25" s="2320"/>
      <c r="AM25" s="2320"/>
      <c r="AN25" s="2278"/>
      <c r="AO25" s="2279"/>
      <c r="AP25" s="2280"/>
      <c r="AQ25" s="2321"/>
      <c r="AR25" s="2321"/>
      <c r="AS25" s="2321"/>
      <c r="AT25" s="2322"/>
      <c r="AU25" s="2322"/>
      <c r="AV25" s="2322"/>
      <c r="AW25" s="2322"/>
      <c r="AX25" s="2322"/>
      <c r="AY25" s="2322"/>
      <c r="AZ25" s="2299"/>
      <c r="BA25" s="2299"/>
      <c r="BB25" s="2299"/>
      <c r="BC25" s="2300"/>
      <c r="BD25" s="2300"/>
      <c r="BE25" s="2300"/>
      <c r="BF25" s="2323"/>
      <c r="BG25" s="2323"/>
      <c r="BH25" s="2323"/>
      <c r="BI25" s="2302"/>
      <c r="BJ25" s="2324"/>
      <c r="BK25" s="2324"/>
      <c r="BL25" s="2324"/>
      <c r="BM25" s="2324"/>
      <c r="BN25" s="2324"/>
      <c r="BO25" s="2324"/>
      <c r="BP25" s="2324"/>
      <c r="BQ25" s="2324"/>
      <c r="BR25" s="2304"/>
      <c r="BS25" s="2304"/>
      <c r="BT25" s="2304"/>
    </row>
    <row r="26" s="1755" customFormat="true" ht="14.1" hidden="false" customHeight="true" outlineLevel="0" collapsed="false">
      <c r="A26" s="1570"/>
      <c r="B26" s="2285" t="str">
        <f aca="false">IF(G26="","","○")</f>
        <v/>
      </c>
      <c r="C26" s="2286" t="n">
        <v>5</v>
      </c>
      <c r="D26" s="2210"/>
      <c r="E26" s="2210"/>
      <c r="F26" s="2210"/>
      <c r="G26" s="2156"/>
      <c r="H26" s="2156"/>
      <c r="I26" s="2156"/>
      <c r="J26" s="2212"/>
      <c r="K26" s="2212"/>
      <c r="L26" s="2212"/>
      <c r="M26" s="2212"/>
      <c r="N26" s="2212"/>
      <c r="O26" s="1035"/>
      <c r="P26" s="1035"/>
      <c r="Q26" s="2156"/>
      <c r="R26" s="2156"/>
      <c r="S26" s="2156"/>
      <c r="T26" s="2287"/>
      <c r="U26" s="2287"/>
      <c r="V26" s="2287"/>
      <c r="W26" s="2288"/>
      <c r="X26" s="2289" t="s">
        <v>20</v>
      </c>
      <c r="Y26" s="2290"/>
      <c r="Z26" s="2289" t="s">
        <v>20</v>
      </c>
      <c r="AA26" s="2291"/>
      <c r="AB26" s="2292" t="s">
        <v>20</v>
      </c>
      <c r="AC26" s="2293"/>
      <c r="AD26" s="2293"/>
      <c r="AE26" s="2293"/>
      <c r="AF26" s="2293"/>
      <c r="AG26" s="2294"/>
      <c r="AH26" s="2294"/>
      <c r="AI26" s="2294"/>
      <c r="AJ26" s="2294"/>
      <c r="AK26" s="2295"/>
      <c r="AL26" s="2295"/>
      <c r="AM26" s="2295"/>
      <c r="AN26" s="2296"/>
      <c r="AO26" s="2296"/>
      <c r="AP26" s="2296"/>
      <c r="AQ26" s="2297"/>
      <c r="AR26" s="2297"/>
      <c r="AS26" s="2297"/>
      <c r="AT26" s="2298"/>
      <c r="AU26" s="2298"/>
      <c r="AV26" s="2298"/>
      <c r="AW26" s="2298"/>
      <c r="AX26" s="2298"/>
      <c r="AY26" s="2298"/>
      <c r="AZ26" s="2299" t="n">
        <f aca="false">SUM(AK26:AY28)</f>
        <v>0</v>
      </c>
      <c r="BA26" s="2299"/>
      <c r="BB26" s="2299"/>
      <c r="BC26" s="2300" t="str">
        <f aca="false">IF(AG26+AZ26=0,"",AG26+AZ26)</f>
        <v/>
      </c>
      <c r="BD26" s="2300"/>
      <c r="BE26" s="2300"/>
      <c r="BF26" s="2301"/>
      <c r="BG26" s="2301"/>
      <c r="BH26" s="2301"/>
      <c r="BI26" s="2302"/>
      <c r="BJ26" s="2303"/>
      <c r="BK26" s="2303"/>
      <c r="BL26" s="2303"/>
      <c r="BM26" s="2303"/>
      <c r="BN26" s="2303"/>
      <c r="BO26" s="2303"/>
      <c r="BP26" s="2303"/>
      <c r="BQ26" s="2303"/>
      <c r="BR26" s="2304"/>
      <c r="BS26" s="2304"/>
      <c r="BT26" s="2304"/>
    </row>
    <row r="27" s="1755" customFormat="true" ht="14.1" hidden="false" customHeight="true" outlineLevel="0" collapsed="false">
      <c r="A27" s="1570"/>
      <c r="B27" s="2285"/>
      <c r="C27" s="2286"/>
      <c r="D27" s="2210"/>
      <c r="E27" s="2210"/>
      <c r="F27" s="2210"/>
      <c r="G27" s="2156"/>
      <c r="H27" s="2156"/>
      <c r="I27" s="2156"/>
      <c r="J27" s="2212"/>
      <c r="K27" s="2212"/>
      <c r="L27" s="2212"/>
      <c r="M27" s="2212"/>
      <c r="N27" s="2212"/>
      <c r="O27" s="1035"/>
      <c r="P27" s="1035"/>
      <c r="Q27" s="2156"/>
      <c r="R27" s="2156"/>
      <c r="S27" s="2156"/>
      <c r="T27" s="2287"/>
      <c r="U27" s="2287"/>
      <c r="V27" s="2287"/>
      <c r="W27" s="2288"/>
      <c r="X27" s="2289"/>
      <c r="Y27" s="2290"/>
      <c r="Z27" s="2289"/>
      <c r="AA27" s="2291"/>
      <c r="AB27" s="2292"/>
      <c r="AC27" s="2293"/>
      <c r="AD27" s="2293"/>
      <c r="AE27" s="2293"/>
      <c r="AF27" s="2293"/>
      <c r="AG27" s="2294"/>
      <c r="AH27" s="2294"/>
      <c r="AI27" s="2294"/>
      <c r="AJ27" s="2294"/>
      <c r="AK27" s="2305"/>
      <c r="AL27" s="2305"/>
      <c r="AM27" s="2305"/>
      <c r="AN27" s="2261"/>
      <c r="AO27" s="2261"/>
      <c r="AP27" s="2261"/>
      <c r="AQ27" s="2306"/>
      <c r="AR27" s="2306"/>
      <c r="AS27" s="2306"/>
      <c r="AT27" s="2307"/>
      <c r="AU27" s="2307"/>
      <c r="AV27" s="2307"/>
      <c r="AW27" s="2307"/>
      <c r="AX27" s="2307"/>
      <c r="AY27" s="2307"/>
      <c r="AZ27" s="2299"/>
      <c r="BA27" s="2299"/>
      <c r="BB27" s="2299"/>
      <c r="BC27" s="2300"/>
      <c r="BD27" s="2300"/>
      <c r="BE27" s="2300"/>
      <c r="BF27" s="2301"/>
      <c r="BG27" s="2301"/>
      <c r="BH27" s="2301"/>
      <c r="BI27" s="2302"/>
      <c r="BJ27" s="2308"/>
      <c r="BK27" s="2308"/>
      <c r="BL27" s="2308"/>
      <c r="BM27" s="2308"/>
      <c r="BN27" s="2308"/>
      <c r="BO27" s="2308"/>
      <c r="BP27" s="2308"/>
      <c r="BQ27" s="2308"/>
      <c r="BR27" s="2304"/>
      <c r="BS27" s="2304"/>
      <c r="BT27" s="2304"/>
    </row>
    <row r="28" s="1755" customFormat="true" ht="14.1" hidden="false" customHeight="true" outlineLevel="0" collapsed="false">
      <c r="A28" s="1570"/>
      <c r="B28" s="2285"/>
      <c r="C28" s="2286"/>
      <c r="D28" s="2309"/>
      <c r="E28" s="2309"/>
      <c r="F28" s="2309"/>
      <c r="G28" s="2156"/>
      <c r="H28" s="2156"/>
      <c r="I28" s="2156"/>
      <c r="J28" s="2309"/>
      <c r="K28" s="2309"/>
      <c r="L28" s="2309"/>
      <c r="M28" s="2309"/>
      <c r="N28" s="2309"/>
      <c r="O28" s="1035"/>
      <c r="P28" s="1035"/>
      <c r="Q28" s="2156"/>
      <c r="R28" s="2156"/>
      <c r="S28" s="2156"/>
      <c r="T28" s="2310"/>
      <c r="U28" s="2310"/>
      <c r="V28" s="2310"/>
      <c r="W28" s="2311"/>
      <c r="X28" s="2312" t="s">
        <v>21</v>
      </c>
      <c r="Y28" s="2313"/>
      <c r="Z28" s="2312" t="s">
        <v>21</v>
      </c>
      <c r="AA28" s="2313"/>
      <c r="AB28" s="2314" t="s">
        <v>21</v>
      </c>
      <c r="AC28" s="2315" t="s">
        <v>28</v>
      </c>
      <c r="AD28" s="2316"/>
      <c r="AE28" s="2316"/>
      <c r="AF28" s="2317" t="s">
        <v>29</v>
      </c>
      <c r="AG28" s="2318" t="s">
        <v>28</v>
      </c>
      <c r="AH28" s="2316"/>
      <c r="AI28" s="2316"/>
      <c r="AJ28" s="2319" t="s">
        <v>29</v>
      </c>
      <c r="AK28" s="2320"/>
      <c r="AL28" s="2320"/>
      <c r="AM28" s="2320"/>
      <c r="AN28" s="2278"/>
      <c r="AO28" s="2279"/>
      <c r="AP28" s="2280"/>
      <c r="AQ28" s="2321"/>
      <c r="AR28" s="2321"/>
      <c r="AS28" s="2321"/>
      <c r="AT28" s="2322"/>
      <c r="AU28" s="2322"/>
      <c r="AV28" s="2322"/>
      <c r="AW28" s="2322"/>
      <c r="AX28" s="2322"/>
      <c r="AY28" s="2322"/>
      <c r="AZ28" s="2299"/>
      <c r="BA28" s="2299"/>
      <c r="BB28" s="2299"/>
      <c r="BC28" s="2300"/>
      <c r="BD28" s="2300"/>
      <c r="BE28" s="2300"/>
      <c r="BF28" s="2323"/>
      <c r="BG28" s="2323"/>
      <c r="BH28" s="2323"/>
      <c r="BI28" s="2302"/>
      <c r="BJ28" s="2324"/>
      <c r="BK28" s="2324"/>
      <c r="BL28" s="2324"/>
      <c r="BM28" s="2324"/>
      <c r="BN28" s="2324"/>
      <c r="BO28" s="2324"/>
      <c r="BP28" s="2324"/>
      <c r="BQ28" s="2324"/>
      <c r="BR28" s="2304"/>
      <c r="BS28" s="2304"/>
      <c r="BT28" s="2304"/>
    </row>
    <row r="29" s="1755" customFormat="true" ht="14.1" hidden="false" customHeight="true" outlineLevel="0" collapsed="false">
      <c r="A29" s="1570"/>
      <c r="B29" s="2285" t="str">
        <f aca="false">IF(G29="","","○")</f>
        <v/>
      </c>
      <c r="C29" s="2286" t="n">
        <v>6</v>
      </c>
      <c r="D29" s="2210"/>
      <c r="E29" s="2210"/>
      <c r="F29" s="2210"/>
      <c r="G29" s="2156"/>
      <c r="H29" s="2156"/>
      <c r="I29" s="2156"/>
      <c r="J29" s="2212"/>
      <c r="K29" s="2212"/>
      <c r="L29" s="2212"/>
      <c r="M29" s="2212"/>
      <c r="N29" s="2212"/>
      <c r="O29" s="1035"/>
      <c r="P29" s="1035"/>
      <c r="Q29" s="2156"/>
      <c r="R29" s="2156"/>
      <c r="S29" s="2156"/>
      <c r="T29" s="2287"/>
      <c r="U29" s="2287"/>
      <c r="V29" s="2287"/>
      <c r="W29" s="2288"/>
      <c r="X29" s="2289" t="s">
        <v>20</v>
      </c>
      <c r="Y29" s="2290"/>
      <c r="Z29" s="2289" t="s">
        <v>20</v>
      </c>
      <c r="AA29" s="2291"/>
      <c r="AB29" s="2292" t="s">
        <v>20</v>
      </c>
      <c r="AC29" s="2293"/>
      <c r="AD29" s="2293"/>
      <c r="AE29" s="2293"/>
      <c r="AF29" s="2293"/>
      <c r="AG29" s="2294"/>
      <c r="AH29" s="2294"/>
      <c r="AI29" s="2294"/>
      <c r="AJ29" s="2294"/>
      <c r="AK29" s="2295"/>
      <c r="AL29" s="2295"/>
      <c r="AM29" s="2295"/>
      <c r="AN29" s="2296"/>
      <c r="AO29" s="2296"/>
      <c r="AP29" s="2296"/>
      <c r="AQ29" s="2297"/>
      <c r="AR29" s="2297"/>
      <c r="AS29" s="2297"/>
      <c r="AT29" s="2298"/>
      <c r="AU29" s="2298"/>
      <c r="AV29" s="2298"/>
      <c r="AW29" s="2298"/>
      <c r="AX29" s="2298"/>
      <c r="AY29" s="2298"/>
      <c r="AZ29" s="2299" t="n">
        <f aca="false">SUM(AK29:AY31)</f>
        <v>0</v>
      </c>
      <c r="BA29" s="2299"/>
      <c r="BB29" s="2299"/>
      <c r="BC29" s="2300" t="str">
        <f aca="false">IF(AG29+AZ29=0,"",AG29+AZ29)</f>
        <v/>
      </c>
      <c r="BD29" s="2300"/>
      <c r="BE29" s="2300"/>
      <c r="BF29" s="2301"/>
      <c r="BG29" s="2301"/>
      <c r="BH29" s="2301"/>
      <c r="BI29" s="2302"/>
      <c r="BJ29" s="2303"/>
      <c r="BK29" s="2303"/>
      <c r="BL29" s="2303"/>
      <c r="BM29" s="2303"/>
      <c r="BN29" s="2303"/>
      <c r="BO29" s="2303"/>
      <c r="BP29" s="2303"/>
      <c r="BQ29" s="2303"/>
      <c r="BR29" s="2304"/>
      <c r="BS29" s="2304"/>
      <c r="BT29" s="2304"/>
    </row>
    <row r="30" s="1755" customFormat="true" ht="14.1" hidden="false" customHeight="true" outlineLevel="0" collapsed="false">
      <c r="A30" s="1570"/>
      <c r="B30" s="2285"/>
      <c r="C30" s="2286"/>
      <c r="D30" s="2210"/>
      <c r="E30" s="2210"/>
      <c r="F30" s="2210"/>
      <c r="G30" s="2156"/>
      <c r="H30" s="2156"/>
      <c r="I30" s="2156"/>
      <c r="J30" s="2212"/>
      <c r="K30" s="2212"/>
      <c r="L30" s="2212"/>
      <c r="M30" s="2212"/>
      <c r="N30" s="2212"/>
      <c r="O30" s="1035"/>
      <c r="P30" s="1035"/>
      <c r="Q30" s="2156"/>
      <c r="R30" s="2156"/>
      <c r="S30" s="2156"/>
      <c r="T30" s="2287"/>
      <c r="U30" s="2287"/>
      <c r="V30" s="2287"/>
      <c r="W30" s="2288"/>
      <c r="X30" s="2289"/>
      <c r="Y30" s="2290"/>
      <c r="Z30" s="2289"/>
      <c r="AA30" s="2291"/>
      <c r="AB30" s="2292"/>
      <c r="AC30" s="2293"/>
      <c r="AD30" s="2293"/>
      <c r="AE30" s="2293"/>
      <c r="AF30" s="2293"/>
      <c r="AG30" s="2294"/>
      <c r="AH30" s="2294"/>
      <c r="AI30" s="2294"/>
      <c r="AJ30" s="2294"/>
      <c r="AK30" s="2305"/>
      <c r="AL30" s="2305"/>
      <c r="AM30" s="2305"/>
      <c r="AN30" s="2261"/>
      <c r="AO30" s="2261"/>
      <c r="AP30" s="2261"/>
      <c r="AQ30" s="2306"/>
      <c r="AR30" s="2306"/>
      <c r="AS30" s="2306"/>
      <c r="AT30" s="2307"/>
      <c r="AU30" s="2307"/>
      <c r="AV30" s="2307"/>
      <c r="AW30" s="2307"/>
      <c r="AX30" s="2307"/>
      <c r="AY30" s="2307"/>
      <c r="AZ30" s="2299"/>
      <c r="BA30" s="2299"/>
      <c r="BB30" s="2299"/>
      <c r="BC30" s="2300"/>
      <c r="BD30" s="2300"/>
      <c r="BE30" s="2300"/>
      <c r="BF30" s="2301"/>
      <c r="BG30" s="2301"/>
      <c r="BH30" s="2301"/>
      <c r="BI30" s="2302"/>
      <c r="BJ30" s="2308"/>
      <c r="BK30" s="2308"/>
      <c r="BL30" s="2308"/>
      <c r="BM30" s="2308"/>
      <c r="BN30" s="2308"/>
      <c r="BO30" s="2308"/>
      <c r="BP30" s="2308"/>
      <c r="BQ30" s="2308"/>
      <c r="BR30" s="2304"/>
      <c r="BS30" s="2304"/>
      <c r="BT30" s="2304"/>
    </row>
    <row r="31" s="1755" customFormat="true" ht="13.5" hidden="false" customHeight="true" outlineLevel="0" collapsed="false">
      <c r="A31" s="1570"/>
      <c r="B31" s="2285"/>
      <c r="C31" s="2286"/>
      <c r="D31" s="2309"/>
      <c r="E31" s="2309"/>
      <c r="F31" s="2309"/>
      <c r="G31" s="2156"/>
      <c r="H31" s="2156"/>
      <c r="I31" s="2156"/>
      <c r="J31" s="2309"/>
      <c r="K31" s="2309"/>
      <c r="L31" s="2309"/>
      <c r="M31" s="2309"/>
      <c r="N31" s="2309"/>
      <c r="O31" s="1035"/>
      <c r="P31" s="1035"/>
      <c r="Q31" s="2156"/>
      <c r="R31" s="2156"/>
      <c r="S31" s="2156"/>
      <c r="T31" s="2310"/>
      <c r="U31" s="2310"/>
      <c r="V31" s="2310"/>
      <c r="W31" s="2311"/>
      <c r="X31" s="2312" t="s">
        <v>21</v>
      </c>
      <c r="Y31" s="2313"/>
      <c r="Z31" s="2312" t="s">
        <v>21</v>
      </c>
      <c r="AA31" s="2313"/>
      <c r="AB31" s="2314" t="s">
        <v>21</v>
      </c>
      <c r="AC31" s="2315" t="s">
        <v>28</v>
      </c>
      <c r="AD31" s="2316"/>
      <c r="AE31" s="2316"/>
      <c r="AF31" s="2317" t="s">
        <v>29</v>
      </c>
      <c r="AG31" s="2318" t="s">
        <v>28</v>
      </c>
      <c r="AH31" s="2316"/>
      <c r="AI31" s="2316"/>
      <c r="AJ31" s="2319" t="s">
        <v>29</v>
      </c>
      <c r="AK31" s="2320"/>
      <c r="AL31" s="2320"/>
      <c r="AM31" s="2320"/>
      <c r="AN31" s="2278"/>
      <c r="AO31" s="2279"/>
      <c r="AP31" s="2280"/>
      <c r="AQ31" s="2321"/>
      <c r="AR31" s="2321"/>
      <c r="AS31" s="2321"/>
      <c r="AT31" s="2322"/>
      <c r="AU31" s="2322"/>
      <c r="AV31" s="2322"/>
      <c r="AW31" s="2322"/>
      <c r="AX31" s="2322"/>
      <c r="AY31" s="2322"/>
      <c r="AZ31" s="2299"/>
      <c r="BA31" s="2299"/>
      <c r="BB31" s="2299"/>
      <c r="BC31" s="2300"/>
      <c r="BD31" s="2300"/>
      <c r="BE31" s="2300"/>
      <c r="BF31" s="2323"/>
      <c r="BG31" s="2323"/>
      <c r="BH31" s="2323"/>
      <c r="BI31" s="2302"/>
      <c r="BJ31" s="2324"/>
      <c r="BK31" s="2324"/>
      <c r="BL31" s="2324"/>
      <c r="BM31" s="2324"/>
      <c r="BN31" s="2324"/>
      <c r="BO31" s="2324"/>
      <c r="BP31" s="2324"/>
      <c r="BQ31" s="2324"/>
      <c r="BR31" s="2304"/>
      <c r="BS31" s="2304"/>
      <c r="BT31" s="2304"/>
    </row>
    <row r="32" s="1755" customFormat="true" ht="14.1" hidden="false" customHeight="true" outlineLevel="0" collapsed="false">
      <c r="A32" s="1570"/>
      <c r="B32" s="2285" t="str">
        <f aca="false">IF(G32="","","○")</f>
        <v/>
      </c>
      <c r="C32" s="2325" t="n">
        <v>7</v>
      </c>
      <c r="D32" s="2210"/>
      <c r="E32" s="2210"/>
      <c r="F32" s="2210"/>
      <c r="G32" s="2156"/>
      <c r="H32" s="2156"/>
      <c r="I32" s="2156"/>
      <c r="J32" s="2212"/>
      <c r="K32" s="2212"/>
      <c r="L32" s="2212"/>
      <c r="M32" s="2212"/>
      <c r="N32" s="2212"/>
      <c r="O32" s="2326"/>
      <c r="P32" s="2326"/>
      <c r="Q32" s="2327"/>
      <c r="R32" s="2327"/>
      <c r="S32" s="2327"/>
      <c r="T32" s="2287"/>
      <c r="U32" s="2287"/>
      <c r="V32" s="2287"/>
      <c r="W32" s="2288"/>
      <c r="X32" s="2289" t="s">
        <v>20</v>
      </c>
      <c r="Y32" s="2290"/>
      <c r="Z32" s="2289" t="s">
        <v>20</v>
      </c>
      <c r="AA32" s="2291"/>
      <c r="AB32" s="2292" t="s">
        <v>20</v>
      </c>
      <c r="AC32" s="2293"/>
      <c r="AD32" s="2293"/>
      <c r="AE32" s="2293"/>
      <c r="AF32" s="2293"/>
      <c r="AG32" s="2294"/>
      <c r="AH32" s="2294"/>
      <c r="AI32" s="2294"/>
      <c r="AJ32" s="2294"/>
      <c r="AK32" s="2295"/>
      <c r="AL32" s="2295"/>
      <c r="AM32" s="2295"/>
      <c r="AN32" s="2296"/>
      <c r="AO32" s="2296"/>
      <c r="AP32" s="2296"/>
      <c r="AQ32" s="2297"/>
      <c r="AR32" s="2297"/>
      <c r="AS32" s="2297"/>
      <c r="AT32" s="2298"/>
      <c r="AU32" s="2298"/>
      <c r="AV32" s="2298"/>
      <c r="AW32" s="2298"/>
      <c r="AX32" s="2298"/>
      <c r="AY32" s="2298"/>
      <c r="AZ32" s="2299" t="n">
        <f aca="false">SUM(AK32:AY34)</f>
        <v>0</v>
      </c>
      <c r="BA32" s="2299"/>
      <c r="BB32" s="2299"/>
      <c r="BC32" s="2300" t="str">
        <f aca="false">IF(AG32+AZ32=0,"",AG32+AZ32)</f>
        <v/>
      </c>
      <c r="BD32" s="2300"/>
      <c r="BE32" s="2300"/>
      <c r="BF32" s="2301"/>
      <c r="BG32" s="2301"/>
      <c r="BH32" s="2301"/>
      <c r="BI32" s="2209"/>
      <c r="BJ32" s="2303"/>
      <c r="BK32" s="2303"/>
      <c r="BL32" s="2303"/>
      <c r="BM32" s="2303"/>
      <c r="BN32" s="2303"/>
      <c r="BO32" s="2303"/>
      <c r="BP32" s="2303"/>
      <c r="BQ32" s="2303"/>
      <c r="BR32" s="2304"/>
      <c r="BS32" s="2304"/>
      <c r="BT32" s="2304"/>
    </row>
    <row r="33" s="1755" customFormat="true" ht="14.1" hidden="false" customHeight="true" outlineLevel="0" collapsed="false">
      <c r="A33" s="1570"/>
      <c r="B33" s="2285"/>
      <c r="C33" s="2325"/>
      <c r="D33" s="2210"/>
      <c r="E33" s="2210"/>
      <c r="F33" s="2210"/>
      <c r="G33" s="2156"/>
      <c r="H33" s="2156"/>
      <c r="I33" s="2156"/>
      <c r="J33" s="2212"/>
      <c r="K33" s="2212"/>
      <c r="L33" s="2212"/>
      <c r="M33" s="2212"/>
      <c r="N33" s="2212"/>
      <c r="O33" s="2326"/>
      <c r="P33" s="2326"/>
      <c r="Q33" s="2327"/>
      <c r="R33" s="2327"/>
      <c r="S33" s="2327"/>
      <c r="T33" s="2287"/>
      <c r="U33" s="2287"/>
      <c r="V33" s="2287"/>
      <c r="W33" s="2288"/>
      <c r="X33" s="2289"/>
      <c r="Y33" s="2290"/>
      <c r="Z33" s="2289"/>
      <c r="AA33" s="2291"/>
      <c r="AB33" s="2292"/>
      <c r="AC33" s="2293"/>
      <c r="AD33" s="2293"/>
      <c r="AE33" s="2293"/>
      <c r="AF33" s="2293"/>
      <c r="AG33" s="2294"/>
      <c r="AH33" s="2294"/>
      <c r="AI33" s="2294"/>
      <c r="AJ33" s="2294"/>
      <c r="AK33" s="2305"/>
      <c r="AL33" s="2305"/>
      <c r="AM33" s="2305"/>
      <c r="AN33" s="2261"/>
      <c r="AO33" s="2261"/>
      <c r="AP33" s="2261"/>
      <c r="AQ33" s="2306"/>
      <c r="AR33" s="2306"/>
      <c r="AS33" s="2306"/>
      <c r="AT33" s="2307"/>
      <c r="AU33" s="2307"/>
      <c r="AV33" s="2307"/>
      <c r="AW33" s="2307"/>
      <c r="AX33" s="2307"/>
      <c r="AY33" s="2307"/>
      <c r="AZ33" s="2299"/>
      <c r="BA33" s="2299"/>
      <c r="BB33" s="2299"/>
      <c r="BC33" s="2300"/>
      <c r="BD33" s="2300"/>
      <c r="BE33" s="2300"/>
      <c r="BF33" s="2301"/>
      <c r="BG33" s="2301"/>
      <c r="BH33" s="2301"/>
      <c r="BI33" s="2209"/>
      <c r="BJ33" s="2308"/>
      <c r="BK33" s="2308"/>
      <c r="BL33" s="2308"/>
      <c r="BM33" s="2308"/>
      <c r="BN33" s="2308"/>
      <c r="BO33" s="2308"/>
      <c r="BP33" s="2308"/>
      <c r="BQ33" s="2308"/>
      <c r="BR33" s="2304"/>
      <c r="BS33" s="2304"/>
      <c r="BT33" s="2304"/>
    </row>
    <row r="34" s="1755" customFormat="true" ht="14.1" hidden="false" customHeight="true" outlineLevel="0" collapsed="false">
      <c r="A34" s="1570"/>
      <c r="B34" s="2285"/>
      <c r="C34" s="2325"/>
      <c r="D34" s="2328"/>
      <c r="E34" s="2328"/>
      <c r="F34" s="2328"/>
      <c r="G34" s="2156"/>
      <c r="H34" s="2156"/>
      <c r="I34" s="2156"/>
      <c r="J34" s="2329"/>
      <c r="K34" s="2329"/>
      <c r="L34" s="2329"/>
      <c r="M34" s="2329"/>
      <c r="N34" s="2329"/>
      <c r="O34" s="2326"/>
      <c r="P34" s="2326"/>
      <c r="Q34" s="2327"/>
      <c r="R34" s="2327"/>
      <c r="S34" s="2327"/>
      <c r="T34" s="2330"/>
      <c r="U34" s="2330"/>
      <c r="V34" s="2330"/>
      <c r="W34" s="2331"/>
      <c r="X34" s="2332" t="s">
        <v>21</v>
      </c>
      <c r="Y34" s="594"/>
      <c r="Z34" s="2332" t="s">
        <v>21</v>
      </c>
      <c r="AA34" s="2331"/>
      <c r="AB34" s="2333" t="s">
        <v>21</v>
      </c>
      <c r="AC34" s="2334" t="s">
        <v>28</v>
      </c>
      <c r="AD34" s="2335"/>
      <c r="AE34" s="2335"/>
      <c r="AF34" s="2336" t="s">
        <v>29</v>
      </c>
      <c r="AG34" s="2337" t="s">
        <v>28</v>
      </c>
      <c r="AH34" s="2335"/>
      <c r="AI34" s="2335"/>
      <c r="AJ34" s="2338" t="s">
        <v>29</v>
      </c>
      <c r="AK34" s="2339"/>
      <c r="AL34" s="2339"/>
      <c r="AM34" s="2339"/>
      <c r="AN34" s="2278"/>
      <c r="AO34" s="2279"/>
      <c r="AP34" s="2280"/>
      <c r="AQ34" s="2340"/>
      <c r="AR34" s="2340"/>
      <c r="AS34" s="2340"/>
      <c r="AT34" s="2341"/>
      <c r="AU34" s="2341"/>
      <c r="AV34" s="2341"/>
      <c r="AW34" s="2341"/>
      <c r="AX34" s="2341"/>
      <c r="AY34" s="2341"/>
      <c r="AZ34" s="2299"/>
      <c r="BA34" s="2299"/>
      <c r="BB34" s="2299"/>
      <c r="BC34" s="2300"/>
      <c r="BD34" s="2300"/>
      <c r="BE34" s="2300"/>
      <c r="BF34" s="2342"/>
      <c r="BG34" s="2342"/>
      <c r="BH34" s="2342"/>
      <c r="BI34" s="2209"/>
      <c r="BJ34" s="2343"/>
      <c r="BK34" s="2343"/>
      <c r="BL34" s="2343"/>
      <c r="BM34" s="2343"/>
      <c r="BN34" s="2343"/>
      <c r="BO34" s="2343"/>
      <c r="BP34" s="2343"/>
      <c r="BQ34" s="2343"/>
      <c r="BR34" s="2304"/>
      <c r="BS34" s="2304"/>
      <c r="BT34" s="2304"/>
    </row>
    <row r="35" s="1755" customFormat="true" ht="14.1" hidden="false" customHeight="true" outlineLevel="0" collapsed="false">
      <c r="A35" s="1570"/>
      <c r="B35" s="2285" t="str">
        <f aca="false">IF(G35="","","○")</f>
        <v/>
      </c>
      <c r="C35" s="2344" t="n">
        <v>8</v>
      </c>
      <c r="D35" s="2210"/>
      <c r="E35" s="2210"/>
      <c r="F35" s="2210"/>
      <c r="G35" s="2345"/>
      <c r="H35" s="2345"/>
      <c r="I35" s="2345"/>
      <c r="J35" s="2212"/>
      <c r="K35" s="2212"/>
      <c r="L35" s="2212"/>
      <c r="M35" s="2212"/>
      <c r="N35" s="2212"/>
      <c r="O35" s="2346"/>
      <c r="P35" s="2346"/>
      <c r="Q35" s="2345"/>
      <c r="R35" s="2345"/>
      <c r="S35" s="2345"/>
      <c r="T35" s="2287"/>
      <c r="U35" s="2287"/>
      <c r="V35" s="2287"/>
      <c r="W35" s="2288"/>
      <c r="X35" s="2289" t="s">
        <v>20</v>
      </c>
      <c r="Y35" s="2290"/>
      <c r="Z35" s="2289" t="s">
        <v>20</v>
      </c>
      <c r="AA35" s="2291"/>
      <c r="AB35" s="2292" t="s">
        <v>20</v>
      </c>
      <c r="AC35" s="2293"/>
      <c r="AD35" s="2293"/>
      <c r="AE35" s="2293"/>
      <c r="AF35" s="2293"/>
      <c r="AG35" s="2294"/>
      <c r="AH35" s="2294"/>
      <c r="AI35" s="2294"/>
      <c r="AJ35" s="2294"/>
      <c r="AK35" s="2295"/>
      <c r="AL35" s="2295"/>
      <c r="AM35" s="2295"/>
      <c r="AN35" s="2296"/>
      <c r="AO35" s="2296"/>
      <c r="AP35" s="2296"/>
      <c r="AQ35" s="2297"/>
      <c r="AR35" s="2297"/>
      <c r="AS35" s="2297"/>
      <c r="AT35" s="2298"/>
      <c r="AU35" s="2298"/>
      <c r="AV35" s="2298"/>
      <c r="AW35" s="2298"/>
      <c r="AX35" s="2298"/>
      <c r="AY35" s="2298"/>
      <c r="AZ35" s="2347" t="n">
        <f aca="false">SUM(AK35:AY37)</f>
        <v>0</v>
      </c>
      <c r="BA35" s="2347"/>
      <c r="BB35" s="2347"/>
      <c r="BC35" s="2348" t="str">
        <f aca="false">IF(AG35+AZ35=0,"",AG35+AZ35)</f>
        <v/>
      </c>
      <c r="BD35" s="2348"/>
      <c r="BE35" s="2348"/>
      <c r="BF35" s="2301"/>
      <c r="BG35" s="2301"/>
      <c r="BH35" s="2301"/>
      <c r="BI35" s="2349"/>
      <c r="BJ35" s="2303"/>
      <c r="BK35" s="2303"/>
      <c r="BL35" s="2303"/>
      <c r="BM35" s="2303"/>
      <c r="BN35" s="2303"/>
      <c r="BO35" s="2303"/>
      <c r="BP35" s="2303"/>
      <c r="BQ35" s="2303"/>
      <c r="BR35" s="2304"/>
      <c r="BS35" s="2304"/>
      <c r="BT35" s="2304"/>
    </row>
    <row r="36" s="1755" customFormat="true" ht="14.1" hidden="false" customHeight="true" outlineLevel="0" collapsed="false">
      <c r="A36" s="1570"/>
      <c r="B36" s="2285"/>
      <c r="C36" s="2344"/>
      <c r="D36" s="2210"/>
      <c r="E36" s="2210"/>
      <c r="F36" s="2210"/>
      <c r="G36" s="2345"/>
      <c r="H36" s="2345"/>
      <c r="I36" s="2345"/>
      <c r="J36" s="2212"/>
      <c r="K36" s="2212"/>
      <c r="L36" s="2212"/>
      <c r="M36" s="2212"/>
      <c r="N36" s="2212"/>
      <c r="O36" s="2346"/>
      <c r="P36" s="2346"/>
      <c r="Q36" s="2345"/>
      <c r="R36" s="2345"/>
      <c r="S36" s="2345"/>
      <c r="T36" s="2287"/>
      <c r="U36" s="2287"/>
      <c r="V36" s="2287"/>
      <c r="W36" s="2288"/>
      <c r="X36" s="2289"/>
      <c r="Y36" s="2290"/>
      <c r="Z36" s="2289"/>
      <c r="AA36" s="2291"/>
      <c r="AB36" s="2292"/>
      <c r="AC36" s="2293"/>
      <c r="AD36" s="2293"/>
      <c r="AE36" s="2293"/>
      <c r="AF36" s="2293"/>
      <c r="AG36" s="2294"/>
      <c r="AH36" s="2294"/>
      <c r="AI36" s="2294"/>
      <c r="AJ36" s="2294"/>
      <c r="AK36" s="2305"/>
      <c r="AL36" s="2305"/>
      <c r="AM36" s="2305"/>
      <c r="AN36" s="2261"/>
      <c r="AO36" s="2261"/>
      <c r="AP36" s="2261"/>
      <c r="AQ36" s="2306"/>
      <c r="AR36" s="2306"/>
      <c r="AS36" s="2306"/>
      <c r="AT36" s="2307"/>
      <c r="AU36" s="2307"/>
      <c r="AV36" s="2307"/>
      <c r="AW36" s="2307"/>
      <c r="AX36" s="2307"/>
      <c r="AY36" s="2307"/>
      <c r="AZ36" s="2347"/>
      <c r="BA36" s="2347"/>
      <c r="BB36" s="2347"/>
      <c r="BC36" s="2348"/>
      <c r="BD36" s="2348"/>
      <c r="BE36" s="2348"/>
      <c r="BF36" s="2301"/>
      <c r="BG36" s="2301"/>
      <c r="BH36" s="2301"/>
      <c r="BI36" s="2349"/>
      <c r="BJ36" s="2308"/>
      <c r="BK36" s="2308"/>
      <c r="BL36" s="2308"/>
      <c r="BM36" s="2308"/>
      <c r="BN36" s="2308"/>
      <c r="BO36" s="2308"/>
      <c r="BP36" s="2308"/>
      <c r="BQ36" s="2308"/>
      <c r="BR36" s="2304"/>
      <c r="BS36" s="2304"/>
      <c r="BT36" s="2304"/>
    </row>
    <row r="37" s="1755" customFormat="true" ht="14.1" hidden="false" customHeight="true" outlineLevel="0" collapsed="false">
      <c r="A37" s="1570"/>
      <c r="B37" s="2285"/>
      <c r="C37" s="2344"/>
      <c r="D37" s="2350"/>
      <c r="E37" s="2350"/>
      <c r="F37" s="2350"/>
      <c r="G37" s="2345"/>
      <c r="H37" s="2345"/>
      <c r="I37" s="2345"/>
      <c r="J37" s="2351"/>
      <c r="K37" s="2351"/>
      <c r="L37" s="2351"/>
      <c r="M37" s="2351"/>
      <c r="N37" s="2351"/>
      <c r="O37" s="2346"/>
      <c r="P37" s="2346"/>
      <c r="Q37" s="2345"/>
      <c r="R37" s="2345"/>
      <c r="S37" s="2345"/>
      <c r="T37" s="2352"/>
      <c r="U37" s="2352"/>
      <c r="V37" s="2352"/>
      <c r="W37" s="2353"/>
      <c r="X37" s="2354" t="s">
        <v>21</v>
      </c>
      <c r="Y37" s="2076"/>
      <c r="Z37" s="2354" t="s">
        <v>21</v>
      </c>
      <c r="AA37" s="2353"/>
      <c r="AB37" s="2355" t="s">
        <v>21</v>
      </c>
      <c r="AC37" s="2356" t="s">
        <v>28</v>
      </c>
      <c r="AD37" s="2357"/>
      <c r="AE37" s="2357"/>
      <c r="AF37" s="2358" t="s">
        <v>29</v>
      </c>
      <c r="AG37" s="2359" t="s">
        <v>28</v>
      </c>
      <c r="AH37" s="2357"/>
      <c r="AI37" s="2357"/>
      <c r="AJ37" s="2360" t="s">
        <v>29</v>
      </c>
      <c r="AK37" s="2361"/>
      <c r="AL37" s="2361"/>
      <c r="AM37" s="2361"/>
      <c r="AN37" s="2362"/>
      <c r="AO37" s="2363"/>
      <c r="AP37" s="2364"/>
      <c r="AQ37" s="2365"/>
      <c r="AR37" s="2365"/>
      <c r="AS37" s="2365"/>
      <c r="AT37" s="2366"/>
      <c r="AU37" s="2366"/>
      <c r="AV37" s="2366"/>
      <c r="AW37" s="2366"/>
      <c r="AX37" s="2366"/>
      <c r="AY37" s="2366"/>
      <c r="AZ37" s="2347"/>
      <c r="BA37" s="2347"/>
      <c r="BB37" s="2347"/>
      <c r="BC37" s="2348"/>
      <c r="BD37" s="2348"/>
      <c r="BE37" s="2348"/>
      <c r="BF37" s="2367"/>
      <c r="BG37" s="2367"/>
      <c r="BH37" s="2367"/>
      <c r="BI37" s="2349"/>
      <c r="BJ37" s="2368"/>
      <c r="BK37" s="2368"/>
      <c r="BL37" s="2368"/>
      <c r="BM37" s="2368"/>
      <c r="BN37" s="2368"/>
      <c r="BO37" s="2368"/>
      <c r="BP37" s="2368"/>
      <c r="BQ37" s="2368"/>
      <c r="BR37" s="2304"/>
      <c r="BS37" s="2304"/>
      <c r="BT37" s="2304"/>
    </row>
    <row r="38" customFormat="false" ht="6.95" hidden="false" customHeight="true" outlineLevel="0" collapsed="false">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1526"/>
      <c r="AK38" s="1526"/>
      <c r="AL38" s="1524"/>
      <c r="AM38" s="558"/>
      <c r="AN38" s="558"/>
      <c r="AO38" s="558"/>
      <c r="AP38" s="558"/>
      <c r="AQ38" s="558"/>
      <c r="AR38" s="558"/>
      <c r="AS38" s="558"/>
      <c r="AT38" s="558"/>
      <c r="AU38" s="558"/>
      <c r="AV38" s="558"/>
      <c r="AW38" s="558"/>
      <c r="AX38" s="558"/>
      <c r="AY38" s="558"/>
      <c r="AZ38" s="558"/>
      <c r="BA38" s="558"/>
      <c r="BB38" s="558"/>
      <c r="BC38" s="558"/>
      <c r="BD38" s="1526"/>
      <c r="BE38" s="1526"/>
      <c r="BF38" s="1526"/>
      <c r="BG38" s="1524"/>
      <c r="BH38" s="558"/>
      <c r="BI38" s="1526"/>
      <c r="BJ38" s="1526"/>
      <c r="BK38" s="558"/>
      <c r="BL38" s="1526"/>
      <c r="BM38" s="558"/>
      <c r="BN38" s="558"/>
      <c r="BO38" s="558"/>
      <c r="BP38" s="558"/>
      <c r="BQ38" s="558"/>
      <c r="BR38" s="558"/>
      <c r="BS38" s="1526"/>
      <c r="BT38" s="1526"/>
    </row>
    <row r="39" customFormat="false" ht="20.1" hidden="false" customHeight="true" outlineLevel="0" collapsed="false">
      <c r="C39" s="558" t="s">
        <v>1216</v>
      </c>
      <c r="D39" s="558"/>
      <c r="E39" s="558"/>
      <c r="F39" s="558"/>
      <c r="G39" s="558"/>
      <c r="H39" s="558"/>
      <c r="I39" s="558"/>
      <c r="J39" s="558"/>
      <c r="K39" s="558"/>
      <c r="L39" s="558"/>
      <c r="M39" s="558"/>
      <c r="N39" s="558"/>
      <c r="O39" s="558"/>
      <c r="P39" s="558"/>
      <c r="Q39" s="558"/>
      <c r="R39" s="558"/>
      <c r="S39" s="558"/>
      <c r="T39" s="558"/>
      <c r="U39" s="1473"/>
      <c r="V39" s="558"/>
      <c r="W39" s="558"/>
      <c r="X39" s="558"/>
      <c r="Y39" s="558"/>
      <c r="Z39" s="558"/>
      <c r="AA39" s="558"/>
      <c r="AB39" s="558"/>
      <c r="AC39" s="558"/>
      <c r="AD39" s="558"/>
      <c r="AE39" s="558"/>
      <c r="AF39" s="558"/>
      <c r="AG39" s="558"/>
      <c r="AH39" s="558"/>
      <c r="AI39" s="558"/>
      <c r="AJ39" s="558"/>
      <c r="AK39" s="558"/>
      <c r="AL39" s="1524"/>
      <c r="AM39" s="558"/>
      <c r="AN39" s="558"/>
      <c r="AO39" s="558"/>
      <c r="AP39" s="558"/>
      <c r="AQ39" s="558"/>
      <c r="AR39" s="558"/>
      <c r="AS39" s="558"/>
      <c r="AT39" s="558"/>
      <c r="AU39" s="558"/>
      <c r="AV39" s="558"/>
      <c r="AW39" s="558"/>
      <c r="AX39" s="558"/>
      <c r="AY39" s="558"/>
      <c r="AZ39" s="558"/>
      <c r="BA39" s="558"/>
      <c r="BB39" s="558"/>
      <c r="BC39" s="558"/>
      <c r="BD39" s="558"/>
      <c r="BE39" s="558"/>
      <c r="BF39" s="558"/>
      <c r="BG39" s="1524"/>
      <c r="BH39" s="558"/>
      <c r="BI39" s="558"/>
      <c r="BJ39" s="558"/>
      <c r="BK39" s="558"/>
      <c r="BL39" s="2369" t="s">
        <v>1217</v>
      </c>
      <c r="BM39" s="2369"/>
      <c r="BN39" s="2369"/>
      <c r="BO39" s="2369"/>
      <c r="BP39" s="2369" t="s">
        <v>1218</v>
      </c>
      <c r="BQ39" s="2369"/>
      <c r="BR39" s="2369"/>
      <c r="BS39" s="2369"/>
      <c r="BT39" s="2369"/>
      <c r="BV39" s="2370" t="s">
        <v>1219</v>
      </c>
    </row>
    <row r="40" s="1755" customFormat="true" ht="12" hidden="false" customHeight="true" outlineLevel="0" collapsed="false">
      <c r="A40" s="1570" t="s">
        <v>398</v>
      </c>
      <c r="C40" s="2371"/>
      <c r="D40" s="1035"/>
      <c r="E40" s="1035"/>
      <c r="F40" s="1035"/>
      <c r="G40" s="2371"/>
      <c r="H40" s="504"/>
      <c r="I40" s="2372"/>
      <c r="J40" s="504"/>
      <c r="K40" s="504"/>
      <c r="L40" s="504"/>
      <c r="M40" s="504"/>
      <c r="N40" s="504"/>
      <c r="O40" s="504"/>
      <c r="P40" s="2373"/>
      <c r="Q40" s="504"/>
      <c r="R40" s="504"/>
      <c r="S40" s="504"/>
      <c r="T40" s="2371"/>
      <c r="U40" s="504"/>
      <c r="V40" s="2372"/>
      <c r="W40" s="504"/>
      <c r="X40" s="504"/>
      <c r="Y40" s="504"/>
      <c r="Z40" s="2374"/>
      <c r="AA40" s="2375" t="s">
        <v>20</v>
      </c>
      <c r="AB40" s="2376"/>
      <c r="AC40" s="2375" t="s">
        <v>20</v>
      </c>
      <c r="AD40" s="2376"/>
      <c r="AE40" s="2375" t="s">
        <v>20</v>
      </c>
      <c r="AF40" s="2377" t="e">
        <f aca="false">ROUND(AVERAGE(AC14:AF37),0)</f>
        <v>#DIV/0!</v>
      </c>
      <c r="AG40" s="2377"/>
      <c r="AH40" s="2377"/>
      <c r="AI40" s="2377"/>
      <c r="AJ40" s="2377" t="e">
        <f aca="false">ROUND(AVERAGE(AG14:AJ37),0)</f>
        <v>#DIV/0!</v>
      </c>
      <c r="AK40" s="2377"/>
      <c r="AL40" s="2377"/>
      <c r="AM40" s="2377"/>
      <c r="AN40" s="504"/>
      <c r="AO40" s="504"/>
      <c r="AP40" s="504"/>
      <c r="AQ40" s="2378" t="e">
        <f aca="false">ROUND(SUM(AN14:AP37)/BL40,0)</f>
        <v>#DIV/0!</v>
      </c>
      <c r="AR40" s="2378"/>
      <c r="AS40" s="2378"/>
      <c r="AT40" s="504"/>
      <c r="AU40" s="504"/>
      <c r="AV40" s="504"/>
      <c r="AW40" s="2371"/>
      <c r="AX40" s="504"/>
      <c r="AY40" s="2372"/>
      <c r="AZ40" s="504"/>
      <c r="BA40" s="504"/>
      <c r="BB40" s="504"/>
      <c r="BC40" s="2378" t="e">
        <f aca="false">ROUND(SUM(AZ14:BB37)/BL40,0)</f>
        <v>#DIV/0!</v>
      </c>
      <c r="BD40" s="2378"/>
      <c r="BE40" s="2378"/>
      <c r="BF40" s="2379" t="e">
        <f aca="false">ROUND(AVERAGE(BC14:BE37),0)</f>
        <v>#DIV/0!</v>
      </c>
      <c r="BG40" s="2379"/>
      <c r="BH40" s="2379"/>
      <c r="BI40" s="2380" t="e">
        <f aca="false">ROUND(AVERAGE(BF14,BF17,BF20,BF23,BF26,BF29,BF32,BF35),0)</f>
        <v>#DIV/0!</v>
      </c>
      <c r="BJ40" s="2380"/>
      <c r="BK40" s="2380"/>
      <c r="BL40" s="2381" t="n">
        <f aca="false">COUNTIF(G14:I37,BV40)+COUNTIF(G14:I37,BV41)+COUNTIF(G14:I37,BV42)+COUNTIF(G14:I37,BV43)</f>
        <v>0</v>
      </c>
      <c r="BM40" s="2381"/>
      <c r="BN40" s="2381"/>
      <c r="BO40" s="2381"/>
      <c r="BP40" s="2382" t="e">
        <f aca="false">ROUND(BI40/BI41*100,1)</f>
        <v>#DIV/0!</v>
      </c>
      <c r="BQ40" s="2382"/>
      <c r="BR40" s="2382"/>
      <c r="BS40" s="2382"/>
      <c r="BT40" s="2382"/>
      <c r="BV40" s="2265" t="s">
        <v>1200</v>
      </c>
    </row>
    <row r="41" s="1755" customFormat="true" ht="12" hidden="false" customHeight="true" outlineLevel="0" collapsed="false">
      <c r="A41" s="1570"/>
      <c r="C41" s="1896"/>
      <c r="D41" s="1035"/>
      <c r="E41" s="1035"/>
      <c r="F41" s="1035"/>
      <c r="G41" s="1896"/>
      <c r="H41" s="2383"/>
      <c r="I41" s="2384"/>
      <c r="J41" s="2383"/>
      <c r="K41" s="2383"/>
      <c r="L41" s="2383"/>
      <c r="M41" s="2383"/>
      <c r="N41" s="2383"/>
      <c r="O41" s="2383"/>
      <c r="P41" s="2385"/>
      <c r="Q41" s="2383"/>
      <c r="R41" s="2383"/>
      <c r="S41" s="2383"/>
      <c r="T41" s="1896"/>
      <c r="U41" s="2383"/>
      <c r="V41" s="2384"/>
      <c r="W41" s="2383"/>
      <c r="X41" s="2383"/>
      <c r="Y41" s="2383"/>
      <c r="Z41" s="2386"/>
      <c r="AA41" s="2078" t="s">
        <v>21</v>
      </c>
      <c r="AB41" s="2387"/>
      <c r="AC41" s="2078" t="s">
        <v>21</v>
      </c>
      <c r="AD41" s="2387"/>
      <c r="AE41" s="2078" t="s">
        <v>21</v>
      </c>
      <c r="AF41" s="2377"/>
      <c r="AG41" s="2377"/>
      <c r="AH41" s="2377"/>
      <c r="AI41" s="2377"/>
      <c r="AJ41" s="2377"/>
      <c r="AK41" s="2377"/>
      <c r="AL41" s="2377"/>
      <c r="AM41" s="2377"/>
      <c r="AN41" s="2383"/>
      <c r="AO41" s="2383"/>
      <c r="AP41" s="2383"/>
      <c r="AQ41" s="2378"/>
      <c r="AR41" s="2378"/>
      <c r="AS41" s="2378"/>
      <c r="AT41" s="2383"/>
      <c r="AU41" s="2383"/>
      <c r="AV41" s="2383"/>
      <c r="AW41" s="1896"/>
      <c r="AX41" s="2383"/>
      <c r="AY41" s="2384"/>
      <c r="AZ41" s="2383"/>
      <c r="BA41" s="2383"/>
      <c r="BB41" s="2383"/>
      <c r="BC41" s="2378"/>
      <c r="BD41" s="2378"/>
      <c r="BE41" s="2378"/>
      <c r="BF41" s="2379"/>
      <c r="BG41" s="2379"/>
      <c r="BH41" s="2379"/>
      <c r="BI41" s="2388" t="e">
        <f aca="false">ROUND(AVERAGE(BF16,BF19,BF22,BF25,BF28,BF31,BF34,BF37),0)</f>
        <v>#DIV/0!</v>
      </c>
      <c r="BJ41" s="2388"/>
      <c r="BK41" s="2388"/>
      <c r="BL41" s="2381"/>
      <c r="BM41" s="2381"/>
      <c r="BN41" s="2381"/>
      <c r="BO41" s="2381"/>
      <c r="BP41" s="2382"/>
      <c r="BQ41" s="2382"/>
      <c r="BR41" s="2382"/>
      <c r="BS41" s="2382"/>
      <c r="BT41" s="2382"/>
      <c r="BV41" s="2265" t="s">
        <v>1220</v>
      </c>
    </row>
    <row r="42" s="1755" customFormat="true" ht="12" hidden="false" customHeight="true" outlineLevel="0" collapsed="false">
      <c r="A42" s="1570"/>
      <c r="C42" s="598" t="s">
        <v>1221</v>
      </c>
      <c r="D42" s="598"/>
      <c r="E42" s="598"/>
      <c r="F42" s="598"/>
      <c r="G42" s="598"/>
      <c r="H42" s="2043" t="s">
        <v>1222</v>
      </c>
      <c r="I42" s="2043" t="s">
        <v>1223</v>
      </c>
      <c r="J42" s="2043"/>
      <c r="K42" s="2043"/>
      <c r="L42" s="2043"/>
      <c r="M42" s="2043"/>
      <c r="N42" s="2043"/>
      <c r="O42" s="2043"/>
      <c r="P42" s="2043"/>
      <c r="Q42" s="2043"/>
      <c r="R42" s="2043"/>
      <c r="S42" s="2043"/>
      <c r="T42" s="2043"/>
      <c r="U42" s="2043"/>
      <c r="V42" s="2043"/>
      <c r="W42" s="2043"/>
      <c r="X42" s="2043"/>
      <c r="Y42" s="2043"/>
      <c r="Z42" s="2043"/>
      <c r="AA42" s="2043"/>
      <c r="AB42" s="2043"/>
      <c r="AC42" s="2043"/>
      <c r="AD42" s="2043"/>
      <c r="AE42" s="2043"/>
      <c r="AF42" s="2043"/>
      <c r="AG42" s="2043"/>
      <c r="AH42" s="2043"/>
      <c r="AI42" s="2043"/>
      <c r="AJ42" s="2043"/>
      <c r="AK42" s="2043"/>
      <c r="AL42" s="2043"/>
      <c r="AM42" s="2043"/>
      <c r="AN42" s="2043"/>
      <c r="AO42" s="2043"/>
      <c r="AP42" s="2043"/>
      <c r="AQ42" s="2043"/>
      <c r="AR42" s="2043"/>
      <c r="AS42" s="2043"/>
      <c r="AT42" s="2043"/>
      <c r="AU42" s="2043"/>
      <c r="AV42" s="2043"/>
      <c r="AW42" s="2043"/>
      <c r="AX42" s="2043"/>
      <c r="AY42" s="2043"/>
      <c r="AZ42" s="2043"/>
      <c r="BA42" s="2043"/>
      <c r="BB42" s="2043"/>
      <c r="BC42" s="2043"/>
      <c r="BD42" s="2043"/>
      <c r="BE42" s="2043"/>
      <c r="BF42" s="2043"/>
      <c r="BG42" s="2043"/>
      <c r="BH42" s="2043"/>
      <c r="BI42" s="2043"/>
      <c r="BJ42" s="2043"/>
      <c r="BK42" s="2043"/>
      <c r="BL42" s="2043"/>
      <c r="BM42" s="2043"/>
      <c r="BN42" s="2043"/>
      <c r="BO42" s="2043"/>
      <c r="BP42" s="2043"/>
      <c r="BQ42" s="2043"/>
      <c r="BR42" s="2043"/>
      <c r="BS42" s="2043"/>
      <c r="BT42" s="2043"/>
      <c r="BV42" s="2265" t="s">
        <v>566</v>
      </c>
    </row>
    <row r="43" s="1755" customFormat="true" ht="12" hidden="false" customHeight="true" outlineLevel="0" collapsed="false">
      <c r="A43" s="1570"/>
      <c r="C43" s="598"/>
      <c r="D43" s="598"/>
      <c r="E43" s="598"/>
      <c r="F43" s="598"/>
      <c r="G43" s="598"/>
      <c r="H43" s="2043" t="s">
        <v>1224</v>
      </c>
      <c r="I43" s="588" t="s">
        <v>1225</v>
      </c>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88"/>
      <c r="AX43" s="588"/>
      <c r="AY43" s="588"/>
      <c r="AZ43" s="588"/>
      <c r="BA43" s="588"/>
      <c r="BB43" s="588"/>
      <c r="BC43" s="588"/>
      <c r="BD43" s="588"/>
      <c r="BE43" s="588"/>
      <c r="BF43" s="588"/>
      <c r="BG43" s="588"/>
      <c r="BH43" s="588"/>
      <c r="BI43" s="588"/>
      <c r="BJ43" s="588"/>
      <c r="BK43" s="588"/>
      <c r="BL43" s="588"/>
      <c r="BM43" s="588"/>
      <c r="BN43" s="588"/>
      <c r="BO43" s="588"/>
      <c r="BP43" s="588"/>
      <c r="BQ43" s="588"/>
      <c r="BR43" s="588"/>
      <c r="BS43" s="588"/>
      <c r="BT43" s="588"/>
      <c r="BV43" s="2265" t="s">
        <v>1226</v>
      </c>
    </row>
    <row r="44" s="1755" customFormat="true" ht="12" hidden="false" customHeight="true" outlineLevel="0" collapsed="false">
      <c r="A44" s="1570"/>
      <c r="C44" s="598"/>
      <c r="D44" s="598"/>
      <c r="E44" s="598"/>
      <c r="F44" s="598"/>
      <c r="G44" s="598"/>
      <c r="H44" s="2043"/>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588"/>
      <c r="AW44" s="588"/>
      <c r="AX44" s="588"/>
      <c r="AY44" s="588"/>
      <c r="AZ44" s="588"/>
      <c r="BA44" s="588"/>
      <c r="BB44" s="588"/>
      <c r="BC44" s="588"/>
      <c r="BD44" s="588"/>
      <c r="BE44" s="588"/>
      <c r="BF44" s="588"/>
      <c r="BG44" s="588"/>
      <c r="BH44" s="588"/>
      <c r="BI44" s="588"/>
      <c r="BJ44" s="588"/>
      <c r="BK44" s="588"/>
      <c r="BL44" s="588"/>
      <c r="BM44" s="588"/>
      <c r="BN44" s="588"/>
      <c r="BO44" s="588"/>
      <c r="BP44" s="588"/>
      <c r="BQ44" s="588"/>
      <c r="BR44" s="588"/>
      <c r="BS44" s="588"/>
      <c r="BT44" s="588"/>
    </row>
    <row r="45" s="1755" customFormat="true" ht="12" hidden="false" customHeight="true" outlineLevel="0" collapsed="false">
      <c r="A45" s="1570"/>
      <c r="C45" s="598"/>
      <c r="D45" s="598"/>
      <c r="E45" s="598"/>
      <c r="F45" s="598"/>
      <c r="G45" s="598"/>
      <c r="H45" s="2043" t="s">
        <v>1227</v>
      </c>
      <c r="I45" s="2045" t="s">
        <v>1228</v>
      </c>
      <c r="J45" s="2045"/>
      <c r="K45" s="2045"/>
      <c r="L45" s="2045"/>
      <c r="M45" s="2045"/>
      <c r="N45" s="2045"/>
      <c r="O45" s="2045"/>
      <c r="P45" s="2045"/>
      <c r="Q45" s="2045"/>
      <c r="R45" s="2045"/>
      <c r="S45" s="2045"/>
      <c r="T45" s="2045"/>
      <c r="U45" s="2045"/>
      <c r="V45" s="2045"/>
      <c r="W45" s="2045"/>
      <c r="X45" s="2045"/>
      <c r="Y45" s="2045"/>
      <c r="Z45" s="2045"/>
      <c r="AA45" s="2045"/>
      <c r="AB45" s="2045"/>
      <c r="AC45" s="2045"/>
      <c r="AD45" s="2045"/>
      <c r="AE45" s="2045"/>
      <c r="AF45" s="2045"/>
      <c r="AG45" s="2045"/>
      <c r="AH45" s="2045"/>
      <c r="AI45" s="2045"/>
      <c r="AJ45" s="2045"/>
      <c r="AK45" s="2045"/>
      <c r="AL45" s="2045"/>
      <c r="AM45" s="2045"/>
      <c r="AN45" s="2045"/>
      <c r="AO45" s="2045"/>
      <c r="AP45" s="2045"/>
      <c r="AQ45" s="2045"/>
      <c r="AR45" s="2045"/>
      <c r="AS45" s="2045"/>
      <c r="AT45" s="2045"/>
      <c r="AU45" s="2045"/>
      <c r="AV45" s="2045"/>
      <c r="AW45" s="2045"/>
      <c r="AX45" s="2045"/>
      <c r="AY45" s="2045"/>
      <c r="AZ45" s="2045"/>
      <c r="BA45" s="2045"/>
      <c r="BB45" s="2045"/>
      <c r="BC45" s="2045"/>
      <c r="BD45" s="2045"/>
      <c r="BE45" s="2045"/>
      <c r="BF45" s="2045"/>
      <c r="BG45" s="2045"/>
      <c r="BH45" s="2045"/>
      <c r="BI45" s="2045"/>
      <c r="BJ45" s="2045"/>
      <c r="BK45" s="2045"/>
      <c r="BL45" s="2045"/>
      <c r="BM45" s="2045"/>
      <c r="BN45" s="2045"/>
      <c r="BO45" s="2045"/>
      <c r="BP45" s="2045"/>
      <c r="BQ45" s="2045"/>
      <c r="BR45" s="2045"/>
      <c r="BS45" s="2045"/>
      <c r="BT45" s="2045"/>
    </row>
    <row r="46" s="1755" customFormat="true" ht="12" hidden="false" customHeight="true" outlineLevel="0" collapsed="false">
      <c r="A46" s="1570"/>
      <c r="C46" s="598"/>
      <c r="D46" s="598"/>
      <c r="E46" s="598"/>
      <c r="F46" s="598"/>
      <c r="G46" s="598"/>
      <c r="H46" s="2043" t="s">
        <v>1229</v>
      </c>
      <c r="I46" s="2045" t="s">
        <v>1230</v>
      </c>
      <c r="J46" s="2045"/>
      <c r="K46" s="2045"/>
      <c r="L46" s="2045"/>
      <c r="M46" s="2045"/>
      <c r="N46" s="2045"/>
      <c r="O46" s="2045"/>
      <c r="P46" s="2045"/>
      <c r="Q46" s="2045"/>
      <c r="R46" s="2045"/>
      <c r="S46" s="2045"/>
      <c r="T46" s="2045"/>
      <c r="U46" s="2045"/>
      <c r="V46" s="2045"/>
      <c r="W46" s="2045"/>
      <c r="X46" s="2045"/>
      <c r="Y46" s="2045"/>
      <c r="Z46" s="2045"/>
      <c r="AA46" s="2045"/>
      <c r="AB46" s="2045"/>
      <c r="AC46" s="2045"/>
      <c r="AD46" s="2045"/>
      <c r="AE46" s="2045"/>
      <c r="AF46" s="2045"/>
      <c r="AG46" s="2045"/>
      <c r="AH46" s="2045"/>
      <c r="AI46" s="2045"/>
      <c r="AJ46" s="2045"/>
      <c r="AK46" s="2045"/>
      <c r="AL46" s="2045"/>
      <c r="AM46" s="2045"/>
      <c r="AN46" s="2045"/>
      <c r="AO46" s="2045"/>
      <c r="AP46" s="2045"/>
      <c r="AQ46" s="2045"/>
      <c r="AR46" s="2045"/>
      <c r="AS46" s="2045"/>
      <c r="AT46" s="2045"/>
      <c r="AU46" s="2045"/>
      <c r="AV46" s="2045"/>
      <c r="AW46" s="2045"/>
      <c r="AX46" s="2045"/>
      <c r="AY46" s="2045"/>
      <c r="AZ46" s="2045"/>
      <c r="BA46" s="2045"/>
      <c r="BB46" s="2045"/>
      <c r="BC46" s="2045"/>
      <c r="BD46" s="2045"/>
      <c r="BE46" s="2045"/>
      <c r="BF46" s="2045"/>
      <c r="BG46" s="2045"/>
      <c r="BH46" s="2045"/>
      <c r="BI46" s="2045"/>
      <c r="BJ46" s="2045"/>
      <c r="BK46" s="2045"/>
      <c r="BL46" s="2045"/>
      <c r="BM46" s="2045"/>
      <c r="BN46" s="2045"/>
      <c r="BO46" s="2045"/>
      <c r="BP46" s="2045"/>
      <c r="BQ46" s="2045"/>
      <c r="BR46" s="2045"/>
      <c r="BS46" s="2045"/>
      <c r="BT46" s="1483"/>
    </row>
    <row r="47" s="1755" customFormat="true" ht="12" hidden="false" customHeight="true" outlineLevel="0" collapsed="false">
      <c r="A47" s="1570"/>
      <c r="C47" s="598"/>
      <c r="D47" s="598"/>
      <c r="E47" s="598"/>
      <c r="F47" s="598"/>
      <c r="G47" s="598"/>
      <c r="H47" s="2043" t="s">
        <v>1231</v>
      </c>
      <c r="I47" s="2045" t="s">
        <v>1232</v>
      </c>
      <c r="J47" s="2045"/>
      <c r="K47" s="2045"/>
      <c r="L47" s="2045"/>
      <c r="M47" s="2045"/>
      <c r="N47" s="2045"/>
      <c r="O47" s="2045"/>
      <c r="P47" s="2045"/>
      <c r="Q47" s="2045"/>
      <c r="R47" s="2045"/>
      <c r="S47" s="2045"/>
      <c r="T47" s="2045"/>
      <c r="U47" s="2045"/>
      <c r="V47" s="2045"/>
      <c r="W47" s="2045"/>
      <c r="X47" s="2045"/>
      <c r="Y47" s="2045"/>
      <c r="Z47" s="2045"/>
      <c r="AA47" s="2045"/>
      <c r="AB47" s="2045"/>
      <c r="AC47" s="2045"/>
      <c r="AD47" s="2045"/>
      <c r="AE47" s="2045"/>
      <c r="AF47" s="2045"/>
      <c r="AG47" s="2045"/>
      <c r="AH47" s="2045"/>
      <c r="AI47" s="2045"/>
      <c r="AJ47" s="2045"/>
      <c r="AK47" s="2045"/>
      <c r="AL47" s="2045"/>
      <c r="AM47" s="2045"/>
      <c r="AN47" s="2045"/>
      <c r="AO47" s="2045"/>
      <c r="AP47" s="2045"/>
      <c r="AQ47" s="2045"/>
      <c r="AR47" s="2045"/>
      <c r="AS47" s="2045"/>
      <c r="AT47" s="2045"/>
      <c r="AU47" s="2045"/>
      <c r="AV47" s="2045"/>
      <c r="AW47" s="2045"/>
      <c r="AX47" s="2045"/>
      <c r="AY47" s="2045"/>
      <c r="AZ47" s="2045"/>
      <c r="BA47" s="2045"/>
      <c r="BB47" s="2045"/>
      <c r="BC47" s="2045"/>
      <c r="BD47" s="2045"/>
      <c r="BE47" s="2045"/>
      <c r="BF47" s="2045"/>
      <c r="BG47" s="2045"/>
      <c r="BH47" s="2045"/>
      <c r="BI47" s="2045"/>
      <c r="BJ47" s="2045"/>
      <c r="BK47" s="2045"/>
      <c r="BL47" s="2389"/>
      <c r="BM47" s="2389"/>
      <c r="BN47" s="2389"/>
      <c r="BO47" s="2389"/>
      <c r="BP47" s="2389"/>
      <c r="BQ47" s="2389"/>
      <c r="BR47" s="2389"/>
      <c r="BS47" s="2389"/>
      <c r="BT47" s="1483"/>
    </row>
    <row r="48" customFormat="false" ht="14.1" hidden="false" customHeight="true" outlineLevel="0" collapsed="false">
      <c r="C48" s="496" t="s">
        <v>1233</v>
      </c>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row>
    <row r="49" customFormat="false" ht="5.1" hidden="false" customHeight="true" outlineLevel="0" collapsed="false">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row>
    <row r="50" customFormat="false" ht="14.1" hidden="false" customHeight="true" outlineLevel="0" collapsed="false">
      <c r="C50" s="2183" t="s">
        <v>1158</v>
      </c>
      <c r="D50" s="2183"/>
      <c r="E50" s="2183"/>
      <c r="F50" s="2183"/>
      <c r="G50" s="2183"/>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495"/>
      <c r="AN50" s="495"/>
      <c r="AO50" s="495"/>
      <c r="AP50" s="495"/>
      <c r="AQ50" s="495"/>
      <c r="AR50" s="495"/>
      <c r="AS50" s="495"/>
      <c r="AT50" s="495"/>
      <c r="AU50" s="495"/>
      <c r="AV50" s="495"/>
      <c r="AW50" s="495"/>
      <c r="AX50" s="495"/>
      <c r="AY50" s="495"/>
      <c r="AZ50" s="495"/>
      <c r="BA50" s="495"/>
      <c r="BB50" s="2184"/>
      <c r="BC50" s="2185" t="s">
        <v>471</v>
      </c>
      <c r="BD50" s="2185"/>
      <c r="BE50" s="2185"/>
      <c r="BF50" s="2185"/>
      <c r="BG50" s="2185"/>
      <c r="BH50" s="2185"/>
      <c r="BI50" s="2185"/>
      <c r="BJ50" s="2186"/>
      <c r="BK50" s="2186"/>
      <c r="BL50" s="2187" t="s">
        <v>472</v>
      </c>
      <c r="BM50" s="2187"/>
      <c r="BN50" s="2187"/>
      <c r="BO50" s="2187"/>
      <c r="BP50" s="2187"/>
      <c r="BQ50" s="2187"/>
      <c r="BR50" s="495"/>
      <c r="BS50" s="495"/>
      <c r="BT50" s="495"/>
    </row>
    <row r="51" customFormat="false" ht="6.95" hidden="false" customHeight="true" outlineLevel="0" collapsed="false">
      <c r="C51" s="2183"/>
      <c r="D51" s="2183"/>
      <c r="E51" s="2183"/>
      <c r="F51" s="2183"/>
      <c r="G51" s="2183"/>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row>
    <row r="52" s="1755" customFormat="true" ht="12.95" hidden="false" customHeight="true" outlineLevel="0" collapsed="false">
      <c r="A52" s="1570"/>
      <c r="C52" s="2189" t="s">
        <v>1160</v>
      </c>
      <c r="D52" s="2190" t="s">
        <v>1161</v>
      </c>
      <c r="E52" s="2190"/>
      <c r="F52" s="2190"/>
      <c r="G52" s="2191" t="s">
        <v>1162</v>
      </c>
      <c r="H52" s="2191"/>
      <c r="I52" s="2191"/>
      <c r="J52" s="2192" t="s">
        <v>1131</v>
      </c>
      <c r="K52" s="2192"/>
      <c r="L52" s="2192"/>
      <c r="M52" s="2192"/>
      <c r="N52" s="2192"/>
      <c r="O52" s="2193" t="s">
        <v>1163</v>
      </c>
      <c r="P52" s="2194" t="s">
        <v>1164</v>
      </c>
      <c r="Q52" s="2190" t="s">
        <v>1165</v>
      </c>
      <c r="R52" s="2190"/>
      <c r="S52" s="2190"/>
      <c r="T52" s="2195" t="s">
        <v>1166</v>
      </c>
      <c r="U52" s="2195"/>
      <c r="V52" s="2195"/>
      <c r="W52" s="2195"/>
      <c r="X52" s="2195"/>
      <c r="Y52" s="2195"/>
      <c r="Z52" s="2195"/>
      <c r="AA52" s="2195"/>
      <c r="AB52" s="2195"/>
      <c r="AC52" s="2196" t="s">
        <v>1167</v>
      </c>
      <c r="AD52" s="2196"/>
      <c r="AE52" s="2196"/>
      <c r="AF52" s="2196"/>
      <c r="AG52" s="2196"/>
      <c r="AH52" s="2196"/>
      <c r="AI52" s="2196"/>
      <c r="AJ52" s="2196"/>
      <c r="AK52" s="2196"/>
      <c r="AL52" s="2196"/>
      <c r="AM52" s="2196"/>
      <c r="AN52" s="2196"/>
      <c r="AO52" s="2196"/>
      <c r="AP52" s="2196"/>
      <c r="AQ52" s="2196"/>
      <c r="AR52" s="2196"/>
      <c r="AS52" s="2196"/>
      <c r="AT52" s="2196"/>
      <c r="AU52" s="2196"/>
      <c r="AV52" s="2196"/>
      <c r="AW52" s="2196"/>
      <c r="AX52" s="2196"/>
      <c r="AY52" s="2196"/>
      <c r="AZ52" s="2196"/>
      <c r="BA52" s="2196"/>
      <c r="BB52" s="2196"/>
      <c r="BC52" s="2196"/>
      <c r="BD52" s="2196"/>
      <c r="BE52" s="2196"/>
      <c r="BF52" s="2197" t="s">
        <v>1168</v>
      </c>
      <c r="BG52" s="2197"/>
      <c r="BH52" s="2197"/>
      <c r="BI52" s="2198" t="s">
        <v>1169</v>
      </c>
      <c r="BJ52" s="2199" t="s">
        <v>1124</v>
      </c>
      <c r="BK52" s="2199"/>
      <c r="BL52" s="2199"/>
      <c r="BM52" s="2199"/>
      <c r="BN52" s="2199"/>
      <c r="BO52" s="2199"/>
      <c r="BP52" s="2199"/>
      <c r="BQ52" s="2199"/>
      <c r="BR52" s="2200"/>
      <c r="BS52" s="2200"/>
      <c r="BT52" s="2200"/>
    </row>
    <row r="53" s="1755" customFormat="true" ht="12.95" hidden="false" customHeight="true" outlineLevel="0" collapsed="false">
      <c r="A53" s="1570"/>
      <c r="C53" s="2189"/>
      <c r="D53" s="2190"/>
      <c r="E53" s="2190"/>
      <c r="F53" s="2190"/>
      <c r="G53" s="2191"/>
      <c r="H53" s="2191"/>
      <c r="I53" s="2191"/>
      <c r="J53" s="2192"/>
      <c r="K53" s="2192"/>
      <c r="L53" s="2192"/>
      <c r="M53" s="2192"/>
      <c r="N53" s="2192"/>
      <c r="O53" s="2193"/>
      <c r="P53" s="2194"/>
      <c r="Q53" s="2190"/>
      <c r="R53" s="2190"/>
      <c r="S53" s="2190"/>
      <c r="T53" s="2195"/>
      <c r="U53" s="2195"/>
      <c r="V53" s="2195"/>
      <c r="W53" s="2195"/>
      <c r="X53" s="2195"/>
      <c r="Y53" s="2195"/>
      <c r="Z53" s="2195"/>
      <c r="AA53" s="2195"/>
      <c r="AB53" s="2195"/>
      <c r="AC53" s="2196"/>
      <c r="AD53" s="2196"/>
      <c r="AE53" s="2196"/>
      <c r="AF53" s="2196"/>
      <c r="AG53" s="2196"/>
      <c r="AH53" s="2196"/>
      <c r="AI53" s="2196"/>
      <c r="AJ53" s="2196"/>
      <c r="AK53" s="2196"/>
      <c r="AL53" s="2196"/>
      <c r="AM53" s="2196"/>
      <c r="AN53" s="2196"/>
      <c r="AO53" s="2196"/>
      <c r="AP53" s="2196"/>
      <c r="AQ53" s="2196"/>
      <c r="AR53" s="2196"/>
      <c r="AS53" s="2196"/>
      <c r="AT53" s="2196"/>
      <c r="AU53" s="2196"/>
      <c r="AV53" s="2196"/>
      <c r="AW53" s="2196"/>
      <c r="AX53" s="2196"/>
      <c r="AY53" s="2196"/>
      <c r="AZ53" s="2196"/>
      <c r="BA53" s="2196"/>
      <c r="BB53" s="2196"/>
      <c r="BC53" s="2196"/>
      <c r="BD53" s="2196"/>
      <c r="BE53" s="2196"/>
      <c r="BF53" s="2197"/>
      <c r="BG53" s="2197"/>
      <c r="BH53" s="2197"/>
      <c r="BI53" s="2198"/>
      <c r="BJ53" s="2199"/>
      <c r="BK53" s="2199"/>
      <c r="BL53" s="2199"/>
      <c r="BM53" s="2199"/>
      <c r="BN53" s="2199"/>
      <c r="BO53" s="2199"/>
      <c r="BP53" s="2199"/>
      <c r="BQ53" s="2199"/>
      <c r="BR53" s="2200"/>
      <c r="BS53" s="2200"/>
      <c r="BT53" s="2200"/>
    </row>
    <row r="54" s="1755" customFormat="true" ht="15" hidden="false" customHeight="true" outlineLevel="0" collapsed="false">
      <c r="A54" s="1570"/>
      <c r="C54" s="2189"/>
      <c r="D54" s="2190"/>
      <c r="E54" s="2190"/>
      <c r="F54" s="2190"/>
      <c r="G54" s="2191"/>
      <c r="H54" s="2191"/>
      <c r="I54" s="2191"/>
      <c r="J54" s="2192"/>
      <c r="K54" s="2192"/>
      <c r="L54" s="2192"/>
      <c r="M54" s="2192"/>
      <c r="N54" s="2192"/>
      <c r="O54" s="2193"/>
      <c r="P54" s="2194"/>
      <c r="Q54" s="2190"/>
      <c r="R54" s="2190"/>
      <c r="S54" s="2190"/>
      <c r="T54" s="2138" t="s">
        <v>1170</v>
      </c>
      <c r="U54" s="2138"/>
      <c r="V54" s="2138"/>
      <c r="W54" s="2138"/>
      <c r="X54" s="2138"/>
      <c r="Y54" s="2201" t="s">
        <v>1171</v>
      </c>
      <c r="Z54" s="2201"/>
      <c r="AA54" s="2202" t="s">
        <v>1172</v>
      </c>
      <c r="AB54" s="2202"/>
      <c r="AC54" s="2203" t="s">
        <v>1173</v>
      </c>
      <c r="AD54" s="2203"/>
      <c r="AE54" s="2203"/>
      <c r="AF54" s="2203"/>
      <c r="AG54" s="2203"/>
      <c r="AH54" s="2203"/>
      <c r="AI54" s="2203"/>
      <c r="AJ54" s="2203"/>
      <c r="AK54" s="1035" t="s">
        <v>1174</v>
      </c>
      <c r="AL54" s="1035"/>
      <c r="AM54" s="1035"/>
      <c r="AN54" s="1035"/>
      <c r="AO54" s="1035"/>
      <c r="AP54" s="1035"/>
      <c r="AQ54" s="1035"/>
      <c r="AR54" s="1035"/>
      <c r="AS54" s="1035"/>
      <c r="AT54" s="1035"/>
      <c r="AU54" s="1035"/>
      <c r="AV54" s="1035"/>
      <c r="AW54" s="1035"/>
      <c r="AX54" s="1035"/>
      <c r="AY54" s="1035"/>
      <c r="AZ54" s="1035"/>
      <c r="BA54" s="1035"/>
      <c r="BB54" s="1035"/>
      <c r="BC54" s="2204" t="s">
        <v>245</v>
      </c>
      <c r="BD54" s="2204"/>
      <c r="BE54" s="2204"/>
      <c r="BF54" s="2205" t="s">
        <v>1175</v>
      </c>
      <c r="BG54" s="2205"/>
      <c r="BH54" s="2205"/>
      <c r="BI54" s="2198"/>
      <c r="BJ54" s="2206" t="s">
        <v>1176</v>
      </c>
      <c r="BK54" s="2206"/>
      <c r="BL54" s="2206"/>
      <c r="BM54" s="2206"/>
      <c r="BN54" s="2206"/>
      <c r="BO54" s="2206"/>
      <c r="BP54" s="2206"/>
      <c r="BQ54" s="2206"/>
      <c r="BR54" s="2207"/>
      <c r="BS54" s="2207"/>
      <c r="BT54" s="2207"/>
    </row>
    <row r="55" s="1755" customFormat="true" ht="15" hidden="false" customHeight="true" outlineLevel="0" collapsed="false">
      <c r="A55" s="1570"/>
      <c r="C55" s="2189"/>
      <c r="D55" s="2190"/>
      <c r="E55" s="2190"/>
      <c r="F55" s="2190"/>
      <c r="G55" s="2191"/>
      <c r="H55" s="2191"/>
      <c r="I55" s="2191"/>
      <c r="J55" s="2192"/>
      <c r="K55" s="2192"/>
      <c r="L55" s="2192"/>
      <c r="M55" s="2192"/>
      <c r="N55" s="2192"/>
      <c r="O55" s="2193"/>
      <c r="P55" s="2194"/>
      <c r="Q55" s="2190"/>
      <c r="R55" s="2190"/>
      <c r="S55" s="2190"/>
      <c r="T55" s="2208" t="s">
        <v>1177</v>
      </c>
      <c r="U55" s="2208"/>
      <c r="V55" s="2208"/>
      <c r="W55" s="2208" t="s">
        <v>1178</v>
      </c>
      <c r="X55" s="2208"/>
      <c r="Y55" s="2201"/>
      <c r="Z55" s="2201"/>
      <c r="AA55" s="2202"/>
      <c r="AB55" s="2202"/>
      <c r="AC55" s="2209" t="s">
        <v>737</v>
      </c>
      <c r="AD55" s="2209"/>
      <c r="AE55" s="2209"/>
      <c r="AF55" s="2209"/>
      <c r="AG55" s="2210" t="s">
        <v>1179</v>
      </c>
      <c r="AH55" s="2210"/>
      <c r="AI55" s="2210"/>
      <c r="AJ55" s="2210"/>
      <c r="AK55" s="2211" t="s">
        <v>1180</v>
      </c>
      <c r="AL55" s="2211"/>
      <c r="AM55" s="2211"/>
      <c r="AN55" s="2212" t="s">
        <v>1181</v>
      </c>
      <c r="AO55" s="2212"/>
      <c r="AP55" s="2212"/>
      <c r="AQ55" s="2213" t="s">
        <v>1182</v>
      </c>
      <c r="AR55" s="2213"/>
      <c r="AS55" s="2213"/>
      <c r="AT55" s="2214" t="s">
        <v>1183</v>
      </c>
      <c r="AU55" s="2214"/>
      <c r="AV55" s="2214"/>
      <c r="AW55" s="2214" t="s">
        <v>1184</v>
      </c>
      <c r="AX55" s="2214"/>
      <c r="AY55" s="2214"/>
      <c r="AZ55" s="2208" t="s">
        <v>300</v>
      </c>
      <c r="BA55" s="2208"/>
      <c r="BB55" s="2208"/>
      <c r="BC55" s="2204"/>
      <c r="BD55" s="2204"/>
      <c r="BE55" s="2204"/>
      <c r="BF55" s="2205"/>
      <c r="BG55" s="2205"/>
      <c r="BH55" s="2205"/>
      <c r="BI55" s="2198"/>
      <c r="BJ55" s="2206"/>
      <c r="BK55" s="2206"/>
      <c r="BL55" s="2206"/>
      <c r="BM55" s="2206"/>
      <c r="BN55" s="2206"/>
      <c r="BO55" s="2206"/>
      <c r="BP55" s="2206"/>
      <c r="BQ55" s="2206"/>
      <c r="BR55" s="2207"/>
      <c r="BS55" s="2207"/>
      <c r="BT55" s="2207"/>
    </row>
    <row r="56" s="1755" customFormat="true" ht="15" hidden="false" customHeight="true" outlineLevel="0" collapsed="false">
      <c r="A56" s="1570"/>
      <c r="C56" s="2189"/>
      <c r="D56" s="2190"/>
      <c r="E56" s="2190"/>
      <c r="F56" s="2190"/>
      <c r="G56" s="2191"/>
      <c r="H56" s="2191"/>
      <c r="I56" s="2191"/>
      <c r="J56" s="2215" t="s">
        <v>1185</v>
      </c>
      <c r="K56" s="2215"/>
      <c r="L56" s="2215"/>
      <c r="M56" s="2215"/>
      <c r="N56" s="2215"/>
      <c r="O56" s="2193"/>
      <c r="P56" s="2194"/>
      <c r="Q56" s="2190"/>
      <c r="R56" s="2190"/>
      <c r="S56" s="2190"/>
      <c r="T56" s="2208"/>
      <c r="U56" s="2208"/>
      <c r="V56" s="2208"/>
      <c r="W56" s="2208"/>
      <c r="X56" s="2208"/>
      <c r="Y56" s="2201"/>
      <c r="Z56" s="2201"/>
      <c r="AA56" s="2202"/>
      <c r="AB56" s="2202"/>
      <c r="AC56" s="2216"/>
      <c r="AD56" s="2216"/>
      <c r="AE56" s="2216"/>
      <c r="AF56" s="2216"/>
      <c r="AG56" s="2217" t="s">
        <v>1186</v>
      </c>
      <c r="AH56" s="2217"/>
      <c r="AI56" s="2217"/>
      <c r="AJ56" s="2217"/>
      <c r="AK56" s="2218" t="s">
        <v>1187</v>
      </c>
      <c r="AL56" s="2218"/>
      <c r="AM56" s="2218"/>
      <c r="AN56" s="2219" t="s">
        <v>1188</v>
      </c>
      <c r="AO56" s="2219"/>
      <c r="AP56" s="2219"/>
      <c r="AQ56" s="2220" t="s">
        <v>1189</v>
      </c>
      <c r="AR56" s="2220"/>
      <c r="AS56" s="2220"/>
      <c r="AT56" s="2221" t="s">
        <v>1190</v>
      </c>
      <c r="AU56" s="2221"/>
      <c r="AV56" s="2221"/>
      <c r="AW56" s="2219" t="s">
        <v>1191</v>
      </c>
      <c r="AX56" s="2219"/>
      <c r="AY56" s="2219"/>
      <c r="AZ56" s="2208"/>
      <c r="BA56" s="2208"/>
      <c r="BB56" s="2208"/>
      <c r="BC56" s="2204"/>
      <c r="BD56" s="2204"/>
      <c r="BE56" s="2204"/>
      <c r="BF56" s="2222" t="s">
        <v>1192</v>
      </c>
      <c r="BG56" s="2222"/>
      <c r="BH56" s="2222"/>
      <c r="BI56" s="2198"/>
      <c r="BJ56" s="2206"/>
      <c r="BK56" s="2206"/>
      <c r="BL56" s="2206"/>
      <c r="BM56" s="2206"/>
      <c r="BN56" s="2206"/>
      <c r="BO56" s="2206"/>
      <c r="BP56" s="2206"/>
      <c r="BQ56" s="2206"/>
      <c r="BR56" s="2207"/>
      <c r="BS56" s="2207"/>
      <c r="BT56" s="2207"/>
    </row>
    <row r="57" s="1755" customFormat="true" ht="15" hidden="false" customHeight="true" outlineLevel="0" collapsed="false">
      <c r="A57" s="1570"/>
      <c r="C57" s="2189"/>
      <c r="D57" s="2190"/>
      <c r="E57" s="2190"/>
      <c r="F57" s="2190"/>
      <c r="G57" s="2191"/>
      <c r="H57" s="2191"/>
      <c r="I57" s="2191"/>
      <c r="J57" s="2215"/>
      <c r="K57" s="2215"/>
      <c r="L57" s="2215"/>
      <c r="M57" s="2215"/>
      <c r="N57" s="2215"/>
      <c r="O57" s="2193"/>
      <c r="P57" s="2194"/>
      <c r="Q57" s="2190"/>
      <c r="R57" s="2190"/>
      <c r="S57" s="2190"/>
      <c r="T57" s="2208"/>
      <c r="U57" s="2208"/>
      <c r="V57" s="2208"/>
      <c r="W57" s="2208"/>
      <c r="X57" s="2208"/>
      <c r="Y57" s="2201"/>
      <c r="Z57" s="2201"/>
      <c r="AA57" s="2202"/>
      <c r="AB57" s="2202"/>
      <c r="AC57" s="2223" t="s">
        <v>28</v>
      </c>
      <c r="AD57" s="2224" t="s">
        <v>1193</v>
      </c>
      <c r="AE57" s="2224"/>
      <c r="AF57" s="2225" t="s">
        <v>29</v>
      </c>
      <c r="AG57" s="2226" t="s">
        <v>28</v>
      </c>
      <c r="AH57" s="2224" t="s">
        <v>1193</v>
      </c>
      <c r="AI57" s="2224"/>
      <c r="AJ57" s="2227" t="s">
        <v>29</v>
      </c>
      <c r="AK57" s="2228"/>
      <c r="AL57" s="2228"/>
      <c r="AM57" s="2228"/>
      <c r="AN57" s="2229" t="s">
        <v>1194</v>
      </c>
      <c r="AO57" s="2229"/>
      <c r="AP57" s="2229"/>
      <c r="AQ57" s="2230" t="s">
        <v>1195</v>
      </c>
      <c r="AR57" s="2230"/>
      <c r="AS57" s="2230"/>
      <c r="AT57" s="2215" t="s">
        <v>1196</v>
      </c>
      <c r="AU57" s="2215"/>
      <c r="AV57" s="2215"/>
      <c r="AW57" s="2215" t="s">
        <v>1197</v>
      </c>
      <c r="AX57" s="2215"/>
      <c r="AY57" s="2215"/>
      <c r="AZ57" s="2208"/>
      <c r="BA57" s="2208"/>
      <c r="BB57" s="2208"/>
      <c r="BC57" s="2231" t="s">
        <v>1198</v>
      </c>
      <c r="BD57" s="2231"/>
      <c r="BE57" s="2231"/>
      <c r="BF57" s="2222"/>
      <c r="BG57" s="2222"/>
      <c r="BH57" s="2222"/>
      <c r="BI57" s="2198"/>
      <c r="BJ57" s="2206"/>
      <c r="BK57" s="2206"/>
      <c r="BL57" s="2206"/>
      <c r="BM57" s="2206"/>
      <c r="BN57" s="2206"/>
      <c r="BO57" s="2206"/>
      <c r="BP57" s="2206"/>
      <c r="BQ57" s="2206"/>
      <c r="BR57" s="2207"/>
      <c r="BS57" s="2207"/>
      <c r="BT57" s="2207"/>
    </row>
    <row r="58" s="1755" customFormat="true" ht="14.1" hidden="false" customHeight="true" outlineLevel="0" collapsed="false">
      <c r="A58" s="1570"/>
      <c r="B58" s="2285" t="str">
        <f aca="false">IF(G58="","","○")</f>
        <v/>
      </c>
      <c r="C58" s="2286" t="n">
        <v>9</v>
      </c>
      <c r="D58" s="2210"/>
      <c r="E58" s="2210"/>
      <c r="F58" s="2210"/>
      <c r="G58" s="2156"/>
      <c r="H58" s="2156"/>
      <c r="I58" s="2156"/>
      <c r="J58" s="2212"/>
      <c r="K58" s="2212"/>
      <c r="L58" s="2212"/>
      <c r="M58" s="2212"/>
      <c r="N58" s="2212"/>
      <c r="O58" s="1035"/>
      <c r="P58" s="1035"/>
      <c r="Q58" s="2156"/>
      <c r="R58" s="2156"/>
      <c r="S58" s="2156"/>
      <c r="T58" s="2287"/>
      <c r="U58" s="2287"/>
      <c r="V58" s="2287"/>
      <c r="W58" s="2288"/>
      <c r="X58" s="2390" t="s">
        <v>20</v>
      </c>
      <c r="Y58" s="2290"/>
      <c r="Z58" s="2390" t="s">
        <v>20</v>
      </c>
      <c r="AA58" s="2291"/>
      <c r="AB58" s="2391" t="s">
        <v>20</v>
      </c>
      <c r="AC58" s="2293"/>
      <c r="AD58" s="2293"/>
      <c r="AE58" s="2293"/>
      <c r="AF58" s="2293"/>
      <c r="AG58" s="2294"/>
      <c r="AH58" s="2294"/>
      <c r="AI58" s="2294"/>
      <c r="AJ58" s="2294"/>
      <c r="AK58" s="2295"/>
      <c r="AL58" s="2295"/>
      <c r="AM58" s="2295"/>
      <c r="AN58" s="2296"/>
      <c r="AO58" s="2296"/>
      <c r="AP58" s="2296"/>
      <c r="AQ58" s="2297"/>
      <c r="AR58" s="2297"/>
      <c r="AS58" s="2297"/>
      <c r="AT58" s="2298"/>
      <c r="AU58" s="2298"/>
      <c r="AV58" s="2298"/>
      <c r="AW58" s="2298"/>
      <c r="AX58" s="2298"/>
      <c r="AY58" s="2298"/>
      <c r="AZ58" s="2299" t="n">
        <f aca="false">SUM(AK58:AY60)</f>
        <v>0</v>
      </c>
      <c r="BA58" s="2299"/>
      <c r="BB58" s="2299"/>
      <c r="BC58" s="2300" t="str">
        <f aca="false">IF(AG58+AZ58=0,"",AG58+AZ58)</f>
        <v/>
      </c>
      <c r="BD58" s="2300"/>
      <c r="BE58" s="2300"/>
      <c r="BF58" s="2301"/>
      <c r="BG58" s="2301"/>
      <c r="BH58" s="2301"/>
      <c r="BI58" s="2302"/>
      <c r="BJ58" s="2303"/>
      <c r="BK58" s="2303"/>
      <c r="BL58" s="2303"/>
      <c r="BM58" s="2303"/>
      <c r="BN58" s="2303"/>
      <c r="BO58" s="2303"/>
      <c r="BP58" s="2303"/>
      <c r="BQ58" s="2303"/>
      <c r="BR58" s="2304"/>
      <c r="BS58" s="2304"/>
      <c r="BT58" s="2304"/>
    </row>
    <row r="59" s="1755" customFormat="true" ht="14.1" hidden="false" customHeight="true" outlineLevel="0" collapsed="false">
      <c r="A59" s="1570"/>
      <c r="B59" s="2285"/>
      <c r="C59" s="2286"/>
      <c r="D59" s="2210"/>
      <c r="E59" s="2210"/>
      <c r="F59" s="2210"/>
      <c r="G59" s="2156"/>
      <c r="H59" s="2156"/>
      <c r="I59" s="2156"/>
      <c r="J59" s="2212"/>
      <c r="K59" s="2212"/>
      <c r="L59" s="2212"/>
      <c r="M59" s="2212"/>
      <c r="N59" s="2212"/>
      <c r="O59" s="1035"/>
      <c r="P59" s="1035"/>
      <c r="Q59" s="2156"/>
      <c r="R59" s="2156"/>
      <c r="S59" s="2156"/>
      <c r="T59" s="2287"/>
      <c r="U59" s="2287"/>
      <c r="V59" s="2287"/>
      <c r="W59" s="2288"/>
      <c r="X59" s="2390"/>
      <c r="Y59" s="2290"/>
      <c r="Z59" s="2390"/>
      <c r="AA59" s="2291"/>
      <c r="AB59" s="2391"/>
      <c r="AC59" s="2293"/>
      <c r="AD59" s="2293"/>
      <c r="AE59" s="2293"/>
      <c r="AF59" s="2293"/>
      <c r="AG59" s="2294"/>
      <c r="AH59" s="2294"/>
      <c r="AI59" s="2294"/>
      <c r="AJ59" s="2294"/>
      <c r="AK59" s="2305"/>
      <c r="AL59" s="2305"/>
      <c r="AM59" s="2305"/>
      <c r="AN59" s="2261"/>
      <c r="AO59" s="2261"/>
      <c r="AP59" s="2261"/>
      <c r="AQ59" s="2306"/>
      <c r="AR59" s="2306"/>
      <c r="AS59" s="2306"/>
      <c r="AT59" s="2307"/>
      <c r="AU59" s="2307"/>
      <c r="AV59" s="2307"/>
      <c r="AW59" s="2307"/>
      <c r="AX59" s="2307"/>
      <c r="AY59" s="2307"/>
      <c r="AZ59" s="2299"/>
      <c r="BA59" s="2299"/>
      <c r="BB59" s="2299"/>
      <c r="BC59" s="2300"/>
      <c r="BD59" s="2300"/>
      <c r="BE59" s="2300"/>
      <c r="BF59" s="2301"/>
      <c r="BG59" s="2301"/>
      <c r="BH59" s="2301"/>
      <c r="BI59" s="2302"/>
      <c r="BJ59" s="2308"/>
      <c r="BK59" s="2308"/>
      <c r="BL59" s="2308"/>
      <c r="BM59" s="2308"/>
      <c r="BN59" s="2308"/>
      <c r="BO59" s="2308"/>
      <c r="BP59" s="2308"/>
      <c r="BQ59" s="2308"/>
      <c r="BR59" s="2304"/>
      <c r="BS59" s="2304"/>
      <c r="BT59" s="2304"/>
    </row>
    <row r="60" s="1755" customFormat="true" ht="14.1" hidden="false" customHeight="true" outlineLevel="0" collapsed="false">
      <c r="A60" s="1570"/>
      <c r="B60" s="2285"/>
      <c r="C60" s="2286"/>
      <c r="D60" s="2309"/>
      <c r="E60" s="2309"/>
      <c r="F60" s="2309"/>
      <c r="G60" s="2156"/>
      <c r="H60" s="2156"/>
      <c r="I60" s="2156"/>
      <c r="J60" s="2309"/>
      <c r="K60" s="2309"/>
      <c r="L60" s="2309"/>
      <c r="M60" s="2309"/>
      <c r="N60" s="2309"/>
      <c r="O60" s="1035"/>
      <c r="P60" s="1035"/>
      <c r="Q60" s="2156"/>
      <c r="R60" s="2156"/>
      <c r="S60" s="2156"/>
      <c r="T60" s="2310"/>
      <c r="U60" s="2310"/>
      <c r="V60" s="2310"/>
      <c r="W60" s="2311"/>
      <c r="X60" s="2392" t="s">
        <v>21</v>
      </c>
      <c r="Y60" s="2313"/>
      <c r="Z60" s="2384" t="s">
        <v>21</v>
      </c>
      <c r="AA60" s="2313"/>
      <c r="AB60" s="2384" t="s">
        <v>21</v>
      </c>
      <c r="AC60" s="2315" t="s">
        <v>28</v>
      </c>
      <c r="AD60" s="2316"/>
      <c r="AE60" s="2316"/>
      <c r="AF60" s="2317" t="s">
        <v>29</v>
      </c>
      <c r="AG60" s="2318" t="s">
        <v>28</v>
      </c>
      <c r="AH60" s="2316"/>
      <c r="AI60" s="2316"/>
      <c r="AJ60" s="2319" t="s">
        <v>29</v>
      </c>
      <c r="AK60" s="2320"/>
      <c r="AL60" s="2320"/>
      <c r="AM60" s="2320"/>
      <c r="AN60" s="2278"/>
      <c r="AO60" s="2279"/>
      <c r="AP60" s="2280"/>
      <c r="AQ60" s="2321"/>
      <c r="AR60" s="2321"/>
      <c r="AS60" s="2321"/>
      <c r="AT60" s="2322"/>
      <c r="AU60" s="2322"/>
      <c r="AV60" s="2322"/>
      <c r="AW60" s="2322"/>
      <c r="AX60" s="2322"/>
      <c r="AY60" s="2322"/>
      <c r="AZ60" s="2299"/>
      <c r="BA60" s="2299"/>
      <c r="BB60" s="2299"/>
      <c r="BC60" s="2300"/>
      <c r="BD60" s="2300"/>
      <c r="BE60" s="2300"/>
      <c r="BF60" s="2323"/>
      <c r="BG60" s="2323"/>
      <c r="BH60" s="2323"/>
      <c r="BI60" s="2302"/>
      <c r="BJ60" s="2324"/>
      <c r="BK60" s="2324"/>
      <c r="BL60" s="2324"/>
      <c r="BM60" s="2324"/>
      <c r="BN60" s="2324"/>
      <c r="BO60" s="2324"/>
      <c r="BP60" s="2324"/>
      <c r="BQ60" s="2324"/>
      <c r="BR60" s="2304"/>
      <c r="BS60" s="2304"/>
      <c r="BT60" s="2304"/>
    </row>
    <row r="61" s="1755" customFormat="true" ht="14.1" hidden="false" customHeight="true" outlineLevel="0" collapsed="false">
      <c r="A61" s="1570"/>
      <c r="B61" s="2285" t="str">
        <f aca="false">IF(G61="","","○")</f>
        <v/>
      </c>
      <c r="C61" s="2286" t="n">
        <v>10</v>
      </c>
      <c r="D61" s="2210"/>
      <c r="E61" s="2210"/>
      <c r="F61" s="2210"/>
      <c r="G61" s="2156"/>
      <c r="H61" s="2156"/>
      <c r="I61" s="2156"/>
      <c r="J61" s="2212"/>
      <c r="K61" s="2212"/>
      <c r="L61" s="2212"/>
      <c r="M61" s="2212"/>
      <c r="N61" s="2212"/>
      <c r="O61" s="1035"/>
      <c r="P61" s="1035"/>
      <c r="Q61" s="2156"/>
      <c r="R61" s="2156"/>
      <c r="S61" s="2156"/>
      <c r="T61" s="2287"/>
      <c r="U61" s="2287"/>
      <c r="V61" s="2287"/>
      <c r="W61" s="2288"/>
      <c r="X61" s="2390" t="s">
        <v>20</v>
      </c>
      <c r="Y61" s="2290"/>
      <c r="Z61" s="2390" t="s">
        <v>20</v>
      </c>
      <c r="AA61" s="2291"/>
      <c r="AB61" s="2391" t="s">
        <v>20</v>
      </c>
      <c r="AC61" s="2293"/>
      <c r="AD61" s="2293"/>
      <c r="AE61" s="2293"/>
      <c r="AF61" s="2293"/>
      <c r="AG61" s="2294"/>
      <c r="AH61" s="2294"/>
      <c r="AI61" s="2294"/>
      <c r="AJ61" s="2294"/>
      <c r="AK61" s="2295"/>
      <c r="AL61" s="2295"/>
      <c r="AM61" s="2295"/>
      <c r="AN61" s="2296"/>
      <c r="AO61" s="2296"/>
      <c r="AP61" s="2296"/>
      <c r="AQ61" s="2297"/>
      <c r="AR61" s="2297"/>
      <c r="AS61" s="2297"/>
      <c r="AT61" s="2298"/>
      <c r="AU61" s="2298"/>
      <c r="AV61" s="2298"/>
      <c r="AW61" s="2298"/>
      <c r="AX61" s="2298"/>
      <c r="AY61" s="2298"/>
      <c r="AZ61" s="2299" t="n">
        <f aca="false">SUM(AK61:AY63)</f>
        <v>0</v>
      </c>
      <c r="BA61" s="2299"/>
      <c r="BB61" s="2299"/>
      <c r="BC61" s="2300" t="str">
        <f aca="false">IF(AG61+AZ61=0,"",AG61+AZ61)</f>
        <v/>
      </c>
      <c r="BD61" s="2300"/>
      <c r="BE61" s="2300"/>
      <c r="BF61" s="2301"/>
      <c r="BG61" s="2301"/>
      <c r="BH61" s="2301"/>
      <c r="BI61" s="2302"/>
      <c r="BJ61" s="2303"/>
      <c r="BK61" s="2303"/>
      <c r="BL61" s="2303"/>
      <c r="BM61" s="2303"/>
      <c r="BN61" s="2303"/>
      <c r="BO61" s="2303"/>
      <c r="BP61" s="2303"/>
      <c r="BQ61" s="2303"/>
      <c r="BR61" s="2304"/>
      <c r="BS61" s="2304"/>
      <c r="BT61" s="2304"/>
    </row>
    <row r="62" s="1755" customFormat="true" ht="14.1" hidden="false" customHeight="true" outlineLevel="0" collapsed="false">
      <c r="A62" s="1570"/>
      <c r="B62" s="2285"/>
      <c r="C62" s="2286"/>
      <c r="D62" s="2210"/>
      <c r="E62" s="2210"/>
      <c r="F62" s="2210"/>
      <c r="G62" s="2156"/>
      <c r="H62" s="2156"/>
      <c r="I62" s="2156"/>
      <c r="J62" s="2212"/>
      <c r="K62" s="2212"/>
      <c r="L62" s="2212"/>
      <c r="M62" s="2212"/>
      <c r="N62" s="2212"/>
      <c r="O62" s="1035"/>
      <c r="P62" s="1035"/>
      <c r="Q62" s="2156"/>
      <c r="R62" s="2156"/>
      <c r="S62" s="2156"/>
      <c r="T62" s="2287"/>
      <c r="U62" s="2287"/>
      <c r="V62" s="2287"/>
      <c r="W62" s="2288"/>
      <c r="X62" s="2390"/>
      <c r="Y62" s="2290"/>
      <c r="Z62" s="2390"/>
      <c r="AA62" s="2291"/>
      <c r="AB62" s="2391"/>
      <c r="AC62" s="2293"/>
      <c r="AD62" s="2293"/>
      <c r="AE62" s="2293"/>
      <c r="AF62" s="2293"/>
      <c r="AG62" s="2294"/>
      <c r="AH62" s="2294"/>
      <c r="AI62" s="2294"/>
      <c r="AJ62" s="2294"/>
      <c r="AK62" s="2305"/>
      <c r="AL62" s="2305"/>
      <c r="AM62" s="2305"/>
      <c r="AN62" s="2261"/>
      <c r="AO62" s="2261"/>
      <c r="AP62" s="2261"/>
      <c r="AQ62" s="2306"/>
      <c r="AR62" s="2306"/>
      <c r="AS62" s="2306"/>
      <c r="AT62" s="2307"/>
      <c r="AU62" s="2307"/>
      <c r="AV62" s="2307"/>
      <c r="AW62" s="2307"/>
      <c r="AX62" s="2307"/>
      <c r="AY62" s="2307"/>
      <c r="AZ62" s="2299"/>
      <c r="BA62" s="2299"/>
      <c r="BB62" s="2299"/>
      <c r="BC62" s="2300"/>
      <c r="BD62" s="2300"/>
      <c r="BE62" s="2300"/>
      <c r="BF62" s="2301"/>
      <c r="BG62" s="2301"/>
      <c r="BH62" s="2301"/>
      <c r="BI62" s="2302"/>
      <c r="BJ62" s="2308"/>
      <c r="BK62" s="2308"/>
      <c r="BL62" s="2308"/>
      <c r="BM62" s="2308"/>
      <c r="BN62" s="2308"/>
      <c r="BO62" s="2308"/>
      <c r="BP62" s="2308"/>
      <c r="BQ62" s="2308"/>
      <c r="BR62" s="2304"/>
      <c r="BS62" s="2304"/>
      <c r="BT62" s="2304"/>
    </row>
    <row r="63" s="1755" customFormat="true" ht="14.1" hidden="false" customHeight="true" outlineLevel="0" collapsed="false">
      <c r="A63" s="1570"/>
      <c r="B63" s="2285"/>
      <c r="C63" s="2286"/>
      <c r="D63" s="2309"/>
      <c r="E63" s="2309"/>
      <c r="F63" s="2309"/>
      <c r="G63" s="2156"/>
      <c r="H63" s="2156"/>
      <c r="I63" s="2156"/>
      <c r="J63" s="2309"/>
      <c r="K63" s="2309"/>
      <c r="L63" s="2309"/>
      <c r="M63" s="2309"/>
      <c r="N63" s="2309"/>
      <c r="O63" s="1035"/>
      <c r="P63" s="1035"/>
      <c r="Q63" s="2156"/>
      <c r="R63" s="2156"/>
      <c r="S63" s="2156"/>
      <c r="T63" s="2310"/>
      <c r="U63" s="2310"/>
      <c r="V63" s="2310"/>
      <c r="W63" s="2311"/>
      <c r="X63" s="2392" t="s">
        <v>21</v>
      </c>
      <c r="Y63" s="2313"/>
      <c r="Z63" s="2384" t="s">
        <v>21</v>
      </c>
      <c r="AA63" s="2313"/>
      <c r="AB63" s="2384" t="s">
        <v>21</v>
      </c>
      <c r="AC63" s="2315" t="s">
        <v>28</v>
      </c>
      <c r="AD63" s="2316"/>
      <c r="AE63" s="2316"/>
      <c r="AF63" s="2317" t="s">
        <v>29</v>
      </c>
      <c r="AG63" s="2318"/>
      <c r="AH63" s="2316"/>
      <c r="AI63" s="2316"/>
      <c r="AJ63" s="2319" t="s">
        <v>29</v>
      </c>
      <c r="AK63" s="2320"/>
      <c r="AL63" s="2320"/>
      <c r="AM63" s="2320"/>
      <c r="AN63" s="2278"/>
      <c r="AO63" s="2279"/>
      <c r="AP63" s="2280"/>
      <c r="AQ63" s="2321"/>
      <c r="AR63" s="2321"/>
      <c r="AS63" s="2321"/>
      <c r="AT63" s="2322"/>
      <c r="AU63" s="2322"/>
      <c r="AV63" s="2322"/>
      <c r="AW63" s="2322"/>
      <c r="AX63" s="2322"/>
      <c r="AY63" s="2322"/>
      <c r="AZ63" s="2299"/>
      <c r="BA63" s="2299"/>
      <c r="BB63" s="2299"/>
      <c r="BC63" s="2300"/>
      <c r="BD63" s="2300"/>
      <c r="BE63" s="2300"/>
      <c r="BF63" s="2323"/>
      <c r="BG63" s="2323"/>
      <c r="BH63" s="2323"/>
      <c r="BI63" s="2302"/>
      <c r="BJ63" s="2324"/>
      <c r="BK63" s="2324"/>
      <c r="BL63" s="2324"/>
      <c r="BM63" s="2324"/>
      <c r="BN63" s="2324"/>
      <c r="BO63" s="2324"/>
      <c r="BP63" s="2324"/>
      <c r="BQ63" s="2324"/>
      <c r="BR63" s="2304"/>
      <c r="BS63" s="2304"/>
      <c r="BT63" s="2304"/>
    </row>
    <row r="64" s="1755" customFormat="true" ht="14.1" hidden="false" customHeight="true" outlineLevel="0" collapsed="false">
      <c r="A64" s="1570"/>
      <c r="B64" s="2285" t="str">
        <f aca="false">IF(G64="","","○")</f>
        <v/>
      </c>
      <c r="C64" s="2286" t="n">
        <v>11</v>
      </c>
      <c r="D64" s="2210"/>
      <c r="E64" s="2210"/>
      <c r="F64" s="2210"/>
      <c r="G64" s="2156"/>
      <c r="H64" s="2156"/>
      <c r="I64" s="2156"/>
      <c r="J64" s="2212"/>
      <c r="K64" s="2212"/>
      <c r="L64" s="2212"/>
      <c r="M64" s="2212"/>
      <c r="N64" s="2212"/>
      <c r="O64" s="1035"/>
      <c r="P64" s="1035"/>
      <c r="Q64" s="2156"/>
      <c r="R64" s="2156"/>
      <c r="S64" s="2156"/>
      <c r="T64" s="2287"/>
      <c r="U64" s="2287"/>
      <c r="V64" s="2287"/>
      <c r="W64" s="2288"/>
      <c r="X64" s="2390" t="s">
        <v>20</v>
      </c>
      <c r="Y64" s="2290"/>
      <c r="Z64" s="2390" t="s">
        <v>20</v>
      </c>
      <c r="AA64" s="2291"/>
      <c r="AB64" s="2391" t="s">
        <v>20</v>
      </c>
      <c r="AC64" s="2293"/>
      <c r="AD64" s="2293"/>
      <c r="AE64" s="2293"/>
      <c r="AF64" s="2293"/>
      <c r="AG64" s="2294"/>
      <c r="AH64" s="2294"/>
      <c r="AI64" s="2294"/>
      <c r="AJ64" s="2294"/>
      <c r="AK64" s="2295"/>
      <c r="AL64" s="2295"/>
      <c r="AM64" s="2295"/>
      <c r="AN64" s="2296"/>
      <c r="AO64" s="2296"/>
      <c r="AP64" s="2296"/>
      <c r="AQ64" s="2297"/>
      <c r="AR64" s="2297"/>
      <c r="AS64" s="2297"/>
      <c r="AT64" s="2298"/>
      <c r="AU64" s="2298"/>
      <c r="AV64" s="2298"/>
      <c r="AW64" s="2298"/>
      <c r="AX64" s="2298"/>
      <c r="AY64" s="2298"/>
      <c r="AZ64" s="2299" t="n">
        <f aca="false">SUM(AK64:AY66)</f>
        <v>0</v>
      </c>
      <c r="BA64" s="2299"/>
      <c r="BB64" s="2299"/>
      <c r="BC64" s="2300" t="str">
        <f aca="false">IF(AG64+AZ64=0,"",AG64+AZ64)</f>
        <v/>
      </c>
      <c r="BD64" s="2300"/>
      <c r="BE64" s="2300"/>
      <c r="BF64" s="2301"/>
      <c r="BG64" s="2301"/>
      <c r="BH64" s="2301"/>
      <c r="BI64" s="2302"/>
      <c r="BJ64" s="2303"/>
      <c r="BK64" s="2303"/>
      <c r="BL64" s="2303"/>
      <c r="BM64" s="2303"/>
      <c r="BN64" s="2303"/>
      <c r="BO64" s="2303"/>
      <c r="BP64" s="2303"/>
      <c r="BQ64" s="2303"/>
      <c r="BR64" s="2304"/>
      <c r="BS64" s="2304"/>
      <c r="BT64" s="2304"/>
    </row>
    <row r="65" s="1755" customFormat="true" ht="14.1" hidden="false" customHeight="true" outlineLevel="0" collapsed="false">
      <c r="A65" s="1570"/>
      <c r="B65" s="2285"/>
      <c r="C65" s="2286"/>
      <c r="D65" s="2210"/>
      <c r="E65" s="2210"/>
      <c r="F65" s="2210"/>
      <c r="G65" s="2156"/>
      <c r="H65" s="2156"/>
      <c r="I65" s="2156"/>
      <c r="J65" s="2212"/>
      <c r="K65" s="2212"/>
      <c r="L65" s="2212"/>
      <c r="M65" s="2212"/>
      <c r="N65" s="2212"/>
      <c r="O65" s="1035"/>
      <c r="P65" s="1035"/>
      <c r="Q65" s="2156"/>
      <c r="R65" s="2156"/>
      <c r="S65" s="2156"/>
      <c r="T65" s="2287"/>
      <c r="U65" s="2287"/>
      <c r="V65" s="2287"/>
      <c r="W65" s="2288"/>
      <c r="X65" s="2390"/>
      <c r="Y65" s="2290"/>
      <c r="Z65" s="2390"/>
      <c r="AA65" s="2291"/>
      <c r="AB65" s="2391"/>
      <c r="AC65" s="2293"/>
      <c r="AD65" s="2293"/>
      <c r="AE65" s="2293"/>
      <c r="AF65" s="2293"/>
      <c r="AG65" s="2294"/>
      <c r="AH65" s="2294"/>
      <c r="AI65" s="2294"/>
      <c r="AJ65" s="2294"/>
      <c r="AK65" s="2305"/>
      <c r="AL65" s="2305"/>
      <c r="AM65" s="2305"/>
      <c r="AN65" s="2261"/>
      <c r="AO65" s="2261"/>
      <c r="AP65" s="2261"/>
      <c r="AQ65" s="2306"/>
      <c r="AR65" s="2306"/>
      <c r="AS65" s="2306"/>
      <c r="AT65" s="2307"/>
      <c r="AU65" s="2307"/>
      <c r="AV65" s="2307"/>
      <c r="AW65" s="2307"/>
      <c r="AX65" s="2307"/>
      <c r="AY65" s="2307"/>
      <c r="AZ65" s="2299"/>
      <c r="BA65" s="2299"/>
      <c r="BB65" s="2299"/>
      <c r="BC65" s="2300"/>
      <c r="BD65" s="2300"/>
      <c r="BE65" s="2300"/>
      <c r="BF65" s="2301"/>
      <c r="BG65" s="2301"/>
      <c r="BH65" s="2301"/>
      <c r="BI65" s="2302"/>
      <c r="BJ65" s="2308"/>
      <c r="BK65" s="2308"/>
      <c r="BL65" s="2308"/>
      <c r="BM65" s="2308"/>
      <c r="BN65" s="2308"/>
      <c r="BO65" s="2308"/>
      <c r="BP65" s="2308"/>
      <c r="BQ65" s="2308"/>
      <c r="BR65" s="2304"/>
      <c r="BS65" s="2304"/>
      <c r="BT65" s="2304"/>
    </row>
    <row r="66" s="1755" customFormat="true" ht="14.1" hidden="false" customHeight="true" outlineLevel="0" collapsed="false">
      <c r="A66" s="1570"/>
      <c r="B66" s="2285"/>
      <c r="C66" s="2286"/>
      <c r="D66" s="2309"/>
      <c r="E66" s="2309"/>
      <c r="F66" s="2309"/>
      <c r="G66" s="2156"/>
      <c r="H66" s="2156"/>
      <c r="I66" s="2156"/>
      <c r="J66" s="2309"/>
      <c r="K66" s="2309"/>
      <c r="L66" s="2309"/>
      <c r="M66" s="2309"/>
      <c r="N66" s="2309"/>
      <c r="O66" s="1035"/>
      <c r="P66" s="1035"/>
      <c r="Q66" s="2156"/>
      <c r="R66" s="2156"/>
      <c r="S66" s="2156"/>
      <c r="T66" s="2310"/>
      <c r="U66" s="2310"/>
      <c r="V66" s="2310"/>
      <c r="W66" s="2311"/>
      <c r="X66" s="2392" t="s">
        <v>21</v>
      </c>
      <c r="Y66" s="2313"/>
      <c r="Z66" s="2384" t="s">
        <v>21</v>
      </c>
      <c r="AA66" s="2313"/>
      <c r="AB66" s="2384" t="s">
        <v>21</v>
      </c>
      <c r="AC66" s="2315" t="s">
        <v>28</v>
      </c>
      <c r="AD66" s="2316"/>
      <c r="AE66" s="2316"/>
      <c r="AF66" s="2317" t="s">
        <v>29</v>
      </c>
      <c r="AG66" s="2318" t="s">
        <v>28</v>
      </c>
      <c r="AH66" s="2316"/>
      <c r="AI66" s="2316"/>
      <c r="AJ66" s="2319" t="s">
        <v>29</v>
      </c>
      <c r="AK66" s="2320"/>
      <c r="AL66" s="2320"/>
      <c r="AM66" s="2320"/>
      <c r="AN66" s="2278"/>
      <c r="AO66" s="2279"/>
      <c r="AP66" s="2280"/>
      <c r="AQ66" s="2321"/>
      <c r="AR66" s="2321"/>
      <c r="AS66" s="2321"/>
      <c r="AT66" s="2322"/>
      <c r="AU66" s="2322"/>
      <c r="AV66" s="2322"/>
      <c r="AW66" s="2322"/>
      <c r="AX66" s="2322"/>
      <c r="AY66" s="2322"/>
      <c r="AZ66" s="2299"/>
      <c r="BA66" s="2299"/>
      <c r="BB66" s="2299"/>
      <c r="BC66" s="2300"/>
      <c r="BD66" s="2300"/>
      <c r="BE66" s="2300"/>
      <c r="BF66" s="2323"/>
      <c r="BG66" s="2323"/>
      <c r="BH66" s="2323"/>
      <c r="BI66" s="2302"/>
      <c r="BJ66" s="2324"/>
      <c r="BK66" s="2324"/>
      <c r="BL66" s="2324"/>
      <c r="BM66" s="2324"/>
      <c r="BN66" s="2324"/>
      <c r="BO66" s="2324"/>
      <c r="BP66" s="2324"/>
      <c r="BQ66" s="2324"/>
      <c r="BR66" s="2304"/>
      <c r="BS66" s="2304"/>
      <c r="BT66" s="2304"/>
    </row>
    <row r="67" s="1755" customFormat="true" ht="14.1" hidden="false" customHeight="true" outlineLevel="0" collapsed="false">
      <c r="A67" s="1570"/>
      <c r="B67" s="2285" t="str">
        <f aca="false">IF(G67="","","○")</f>
        <v/>
      </c>
      <c r="C67" s="2286" t="n">
        <v>12</v>
      </c>
      <c r="D67" s="2210"/>
      <c r="E67" s="2210"/>
      <c r="F67" s="2210"/>
      <c r="G67" s="2156"/>
      <c r="H67" s="2156"/>
      <c r="I67" s="2156"/>
      <c r="J67" s="2212"/>
      <c r="K67" s="2212"/>
      <c r="L67" s="2212"/>
      <c r="M67" s="2212"/>
      <c r="N67" s="2212"/>
      <c r="O67" s="1035"/>
      <c r="P67" s="1035"/>
      <c r="Q67" s="2156"/>
      <c r="R67" s="2156"/>
      <c r="S67" s="2156"/>
      <c r="T67" s="2287"/>
      <c r="U67" s="2287"/>
      <c r="V67" s="2287"/>
      <c r="W67" s="2288"/>
      <c r="X67" s="2390" t="s">
        <v>20</v>
      </c>
      <c r="Y67" s="2290"/>
      <c r="Z67" s="2390" t="s">
        <v>20</v>
      </c>
      <c r="AA67" s="2291"/>
      <c r="AB67" s="2391" t="s">
        <v>20</v>
      </c>
      <c r="AC67" s="2293"/>
      <c r="AD67" s="2293"/>
      <c r="AE67" s="2293"/>
      <c r="AF67" s="2293"/>
      <c r="AG67" s="2294"/>
      <c r="AH67" s="2294"/>
      <c r="AI67" s="2294"/>
      <c r="AJ67" s="2294"/>
      <c r="AK67" s="2295"/>
      <c r="AL67" s="2295"/>
      <c r="AM67" s="2295"/>
      <c r="AN67" s="2296"/>
      <c r="AO67" s="2296"/>
      <c r="AP67" s="2296"/>
      <c r="AQ67" s="2297"/>
      <c r="AR67" s="2297"/>
      <c r="AS67" s="2297"/>
      <c r="AT67" s="2298"/>
      <c r="AU67" s="2298"/>
      <c r="AV67" s="2298"/>
      <c r="AW67" s="2298"/>
      <c r="AX67" s="2298"/>
      <c r="AY67" s="2298"/>
      <c r="AZ67" s="2299" t="n">
        <f aca="false">SUM(AK67:AY69)</f>
        <v>0</v>
      </c>
      <c r="BA67" s="2299"/>
      <c r="BB67" s="2299"/>
      <c r="BC67" s="2300" t="str">
        <f aca="false">IF(AG67+AZ67=0,"",AG67+AZ67)</f>
        <v/>
      </c>
      <c r="BD67" s="2300"/>
      <c r="BE67" s="2300"/>
      <c r="BF67" s="2301"/>
      <c r="BG67" s="2301"/>
      <c r="BH67" s="2301"/>
      <c r="BI67" s="2302"/>
      <c r="BJ67" s="2303"/>
      <c r="BK67" s="2303"/>
      <c r="BL67" s="2303"/>
      <c r="BM67" s="2303"/>
      <c r="BN67" s="2303"/>
      <c r="BO67" s="2303"/>
      <c r="BP67" s="2303"/>
      <c r="BQ67" s="2303"/>
      <c r="BR67" s="2304"/>
      <c r="BS67" s="2304"/>
      <c r="BT67" s="2304"/>
    </row>
    <row r="68" s="1755" customFormat="true" ht="14.1" hidden="false" customHeight="true" outlineLevel="0" collapsed="false">
      <c r="A68" s="1570"/>
      <c r="B68" s="2285"/>
      <c r="C68" s="2286"/>
      <c r="D68" s="2210"/>
      <c r="E68" s="2210"/>
      <c r="F68" s="2210"/>
      <c r="G68" s="2156"/>
      <c r="H68" s="2156"/>
      <c r="I68" s="2156"/>
      <c r="J68" s="2212"/>
      <c r="K68" s="2212"/>
      <c r="L68" s="2212"/>
      <c r="M68" s="2212"/>
      <c r="N68" s="2212"/>
      <c r="O68" s="1035"/>
      <c r="P68" s="1035"/>
      <c r="Q68" s="2156"/>
      <c r="R68" s="2156"/>
      <c r="S68" s="2156"/>
      <c r="T68" s="2287"/>
      <c r="U68" s="2287"/>
      <c r="V68" s="2287"/>
      <c r="W68" s="2288"/>
      <c r="X68" s="2390"/>
      <c r="Y68" s="2290"/>
      <c r="Z68" s="2390"/>
      <c r="AA68" s="2291"/>
      <c r="AB68" s="2391"/>
      <c r="AC68" s="2293"/>
      <c r="AD68" s="2293"/>
      <c r="AE68" s="2293"/>
      <c r="AF68" s="2293"/>
      <c r="AG68" s="2294"/>
      <c r="AH68" s="2294"/>
      <c r="AI68" s="2294"/>
      <c r="AJ68" s="2294"/>
      <c r="AK68" s="2305"/>
      <c r="AL68" s="2305"/>
      <c r="AM68" s="2305"/>
      <c r="AN68" s="2261"/>
      <c r="AO68" s="2261"/>
      <c r="AP68" s="2261"/>
      <c r="AQ68" s="2306"/>
      <c r="AR68" s="2306"/>
      <c r="AS68" s="2306"/>
      <c r="AT68" s="2307"/>
      <c r="AU68" s="2307"/>
      <c r="AV68" s="2307"/>
      <c r="AW68" s="2307"/>
      <c r="AX68" s="2307"/>
      <c r="AY68" s="2307"/>
      <c r="AZ68" s="2299"/>
      <c r="BA68" s="2299"/>
      <c r="BB68" s="2299"/>
      <c r="BC68" s="2300"/>
      <c r="BD68" s="2300"/>
      <c r="BE68" s="2300"/>
      <c r="BF68" s="2301"/>
      <c r="BG68" s="2301"/>
      <c r="BH68" s="2301"/>
      <c r="BI68" s="2302"/>
      <c r="BJ68" s="2308"/>
      <c r="BK68" s="2308"/>
      <c r="BL68" s="2308"/>
      <c r="BM68" s="2308"/>
      <c r="BN68" s="2308"/>
      <c r="BO68" s="2308"/>
      <c r="BP68" s="2308"/>
      <c r="BQ68" s="2308"/>
      <c r="BR68" s="2304"/>
      <c r="BS68" s="2304"/>
      <c r="BT68" s="2304"/>
    </row>
    <row r="69" s="1755" customFormat="true" ht="14.1" hidden="false" customHeight="true" outlineLevel="0" collapsed="false">
      <c r="A69" s="1570"/>
      <c r="B69" s="2285"/>
      <c r="C69" s="2286"/>
      <c r="D69" s="2309"/>
      <c r="E69" s="2309"/>
      <c r="F69" s="2309"/>
      <c r="G69" s="2156"/>
      <c r="H69" s="2156"/>
      <c r="I69" s="2156"/>
      <c r="J69" s="2309"/>
      <c r="K69" s="2309"/>
      <c r="L69" s="2309"/>
      <c r="M69" s="2309"/>
      <c r="N69" s="2309"/>
      <c r="O69" s="1035"/>
      <c r="P69" s="1035"/>
      <c r="Q69" s="2156"/>
      <c r="R69" s="2156"/>
      <c r="S69" s="2156"/>
      <c r="T69" s="2310"/>
      <c r="U69" s="2310"/>
      <c r="V69" s="2310"/>
      <c r="W69" s="2311"/>
      <c r="X69" s="2392" t="s">
        <v>21</v>
      </c>
      <c r="Y69" s="2313"/>
      <c r="Z69" s="2384" t="s">
        <v>21</v>
      </c>
      <c r="AA69" s="2313"/>
      <c r="AB69" s="2384" t="s">
        <v>21</v>
      </c>
      <c r="AC69" s="2315" t="s">
        <v>28</v>
      </c>
      <c r="AD69" s="2316"/>
      <c r="AE69" s="2316"/>
      <c r="AF69" s="2317" t="s">
        <v>29</v>
      </c>
      <c r="AG69" s="2318" t="s">
        <v>28</v>
      </c>
      <c r="AH69" s="2316"/>
      <c r="AI69" s="2316"/>
      <c r="AJ69" s="2319" t="s">
        <v>29</v>
      </c>
      <c r="AK69" s="2320"/>
      <c r="AL69" s="2320"/>
      <c r="AM69" s="2320"/>
      <c r="AN69" s="2278"/>
      <c r="AO69" s="2279"/>
      <c r="AP69" s="2280"/>
      <c r="AQ69" s="2321"/>
      <c r="AR69" s="2321"/>
      <c r="AS69" s="2321"/>
      <c r="AT69" s="2322"/>
      <c r="AU69" s="2322"/>
      <c r="AV69" s="2322"/>
      <c r="AW69" s="2322"/>
      <c r="AX69" s="2322"/>
      <c r="AY69" s="2322"/>
      <c r="AZ69" s="2299"/>
      <c r="BA69" s="2299"/>
      <c r="BB69" s="2299"/>
      <c r="BC69" s="2300"/>
      <c r="BD69" s="2300"/>
      <c r="BE69" s="2300"/>
      <c r="BF69" s="2323"/>
      <c r="BG69" s="2323"/>
      <c r="BH69" s="2323"/>
      <c r="BI69" s="2302"/>
      <c r="BJ69" s="2324"/>
      <c r="BK69" s="2324"/>
      <c r="BL69" s="2324"/>
      <c r="BM69" s="2324"/>
      <c r="BN69" s="2324"/>
      <c r="BO69" s="2324"/>
      <c r="BP69" s="2324"/>
      <c r="BQ69" s="2324"/>
      <c r="BR69" s="2304"/>
      <c r="BS69" s="2304"/>
      <c r="BT69" s="2304"/>
    </row>
    <row r="70" s="1755" customFormat="true" ht="14.1" hidden="false" customHeight="true" outlineLevel="0" collapsed="false">
      <c r="A70" s="1570"/>
      <c r="B70" s="2285" t="str">
        <f aca="false">IF(G70="","","○")</f>
        <v/>
      </c>
      <c r="C70" s="2286" t="n">
        <v>13</v>
      </c>
      <c r="D70" s="2210"/>
      <c r="E70" s="2210"/>
      <c r="F70" s="2210"/>
      <c r="G70" s="2156"/>
      <c r="H70" s="2156"/>
      <c r="I70" s="2156"/>
      <c r="J70" s="2212"/>
      <c r="K70" s="2212"/>
      <c r="L70" s="2212"/>
      <c r="M70" s="2212"/>
      <c r="N70" s="2212"/>
      <c r="O70" s="1035"/>
      <c r="P70" s="1035"/>
      <c r="Q70" s="2156"/>
      <c r="R70" s="2156"/>
      <c r="S70" s="2156"/>
      <c r="T70" s="2287"/>
      <c r="U70" s="2287"/>
      <c r="V70" s="2287"/>
      <c r="W70" s="2288"/>
      <c r="X70" s="2390" t="s">
        <v>20</v>
      </c>
      <c r="Y70" s="2290"/>
      <c r="Z70" s="2390" t="s">
        <v>20</v>
      </c>
      <c r="AA70" s="2291"/>
      <c r="AB70" s="2391" t="s">
        <v>20</v>
      </c>
      <c r="AC70" s="2293"/>
      <c r="AD70" s="2293"/>
      <c r="AE70" s="2293"/>
      <c r="AF70" s="2293"/>
      <c r="AG70" s="2294"/>
      <c r="AH70" s="2294"/>
      <c r="AI70" s="2294"/>
      <c r="AJ70" s="2294"/>
      <c r="AK70" s="2295"/>
      <c r="AL70" s="2295"/>
      <c r="AM70" s="2295"/>
      <c r="AN70" s="2296"/>
      <c r="AO70" s="2296"/>
      <c r="AP70" s="2296"/>
      <c r="AQ70" s="2297"/>
      <c r="AR70" s="2297"/>
      <c r="AS70" s="2297"/>
      <c r="AT70" s="2298"/>
      <c r="AU70" s="2298"/>
      <c r="AV70" s="2298"/>
      <c r="AW70" s="2298"/>
      <c r="AX70" s="2298"/>
      <c r="AY70" s="2298"/>
      <c r="AZ70" s="2299" t="n">
        <f aca="false">SUM(AK70:AY72)</f>
        <v>0</v>
      </c>
      <c r="BA70" s="2299"/>
      <c r="BB70" s="2299"/>
      <c r="BC70" s="2300" t="str">
        <f aca="false">IF(AG70+AZ70=0,"",AG70+AZ70)</f>
        <v/>
      </c>
      <c r="BD70" s="2300"/>
      <c r="BE70" s="2300"/>
      <c r="BF70" s="2301"/>
      <c r="BG70" s="2301"/>
      <c r="BH70" s="2301"/>
      <c r="BI70" s="2302"/>
      <c r="BJ70" s="2303"/>
      <c r="BK70" s="2303"/>
      <c r="BL70" s="2303"/>
      <c r="BM70" s="2303"/>
      <c r="BN70" s="2303"/>
      <c r="BO70" s="2303"/>
      <c r="BP70" s="2303"/>
      <c r="BQ70" s="2303"/>
      <c r="BR70" s="2304"/>
      <c r="BS70" s="2304"/>
      <c r="BT70" s="2304"/>
    </row>
    <row r="71" s="1755" customFormat="true" ht="14.1" hidden="false" customHeight="true" outlineLevel="0" collapsed="false">
      <c r="A71" s="1570"/>
      <c r="B71" s="2285"/>
      <c r="C71" s="2286"/>
      <c r="D71" s="2210"/>
      <c r="E71" s="2210"/>
      <c r="F71" s="2210"/>
      <c r="G71" s="2156"/>
      <c r="H71" s="2156"/>
      <c r="I71" s="2156"/>
      <c r="J71" s="2212"/>
      <c r="K71" s="2212"/>
      <c r="L71" s="2212"/>
      <c r="M71" s="2212"/>
      <c r="N71" s="2212"/>
      <c r="O71" s="1035"/>
      <c r="P71" s="1035"/>
      <c r="Q71" s="2156"/>
      <c r="R71" s="2156"/>
      <c r="S71" s="2156"/>
      <c r="T71" s="2287"/>
      <c r="U71" s="2287"/>
      <c r="V71" s="2287"/>
      <c r="W71" s="2288"/>
      <c r="X71" s="2390"/>
      <c r="Y71" s="2290"/>
      <c r="Z71" s="2390"/>
      <c r="AA71" s="2291"/>
      <c r="AB71" s="2391"/>
      <c r="AC71" s="2293"/>
      <c r="AD71" s="2293"/>
      <c r="AE71" s="2293"/>
      <c r="AF71" s="2293"/>
      <c r="AG71" s="2294"/>
      <c r="AH71" s="2294"/>
      <c r="AI71" s="2294"/>
      <c r="AJ71" s="2294"/>
      <c r="AK71" s="2305"/>
      <c r="AL71" s="2305"/>
      <c r="AM71" s="2305"/>
      <c r="AN71" s="2261"/>
      <c r="AO71" s="2261"/>
      <c r="AP71" s="2261"/>
      <c r="AQ71" s="2306"/>
      <c r="AR71" s="2306"/>
      <c r="AS71" s="2306"/>
      <c r="AT71" s="2307"/>
      <c r="AU71" s="2307"/>
      <c r="AV71" s="2307"/>
      <c r="AW71" s="2307"/>
      <c r="AX71" s="2307"/>
      <c r="AY71" s="2307"/>
      <c r="AZ71" s="2299"/>
      <c r="BA71" s="2299"/>
      <c r="BB71" s="2299"/>
      <c r="BC71" s="2300"/>
      <c r="BD71" s="2300"/>
      <c r="BE71" s="2300"/>
      <c r="BF71" s="2301"/>
      <c r="BG71" s="2301"/>
      <c r="BH71" s="2301"/>
      <c r="BI71" s="2302"/>
      <c r="BJ71" s="2308"/>
      <c r="BK71" s="2308"/>
      <c r="BL71" s="2308"/>
      <c r="BM71" s="2308"/>
      <c r="BN71" s="2308"/>
      <c r="BO71" s="2308"/>
      <c r="BP71" s="2308"/>
      <c r="BQ71" s="2308"/>
      <c r="BR71" s="2304"/>
      <c r="BS71" s="2304"/>
      <c r="BT71" s="2304"/>
    </row>
    <row r="72" s="1755" customFormat="true" ht="14.1" hidden="false" customHeight="true" outlineLevel="0" collapsed="false">
      <c r="A72" s="1570"/>
      <c r="B72" s="2285"/>
      <c r="C72" s="2286"/>
      <c r="D72" s="2309"/>
      <c r="E72" s="2309"/>
      <c r="F72" s="2309"/>
      <c r="G72" s="2156"/>
      <c r="H72" s="2156"/>
      <c r="I72" s="2156"/>
      <c r="J72" s="2309"/>
      <c r="K72" s="2309"/>
      <c r="L72" s="2309"/>
      <c r="M72" s="2309"/>
      <c r="N72" s="2309"/>
      <c r="O72" s="1035"/>
      <c r="P72" s="1035"/>
      <c r="Q72" s="2156"/>
      <c r="R72" s="2156"/>
      <c r="S72" s="2156"/>
      <c r="T72" s="2310"/>
      <c r="U72" s="2310"/>
      <c r="V72" s="2310"/>
      <c r="W72" s="2311"/>
      <c r="X72" s="2392" t="s">
        <v>21</v>
      </c>
      <c r="Y72" s="2313"/>
      <c r="Z72" s="2384" t="s">
        <v>21</v>
      </c>
      <c r="AA72" s="2313"/>
      <c r="AB72" s="2384" t="s">
        <v>21</v>
      </c>
      <c r="AC72" s="2315" t="s">
        <v>28</v>
      </c>
      <c r="AD72" s="2316"/>
      <c r="AE72" s="2316"/>
      <c r="AF72" s="2317" t="s">
        <v>29</v>
      </c>
      <c r="AG72" s="2318" t="s">
        <v>28</v>
      </c>
      <c r="AH72" s="2316"/>
      <c r="AI72" s="2316"/>
      <c r="AJ72" s="2319" t="s">
        <v>29</v>
      </c>
      <c r="AK72" s="2320"/>
      <c r="AL72" s="2320"/>
      <c r="AM72" s="2320"/>
      <c r="AN72" s="2278"/>
      <c r="AO72" s="2279"/>
      <c r="AP72" s="2280"/>
      <c r="AQ72" s="2321"/>
      <c r="AR72" s="2321"/>
      <c r="AS72" s="2321"/>
      <c r="AT72" s="2322"/>
      <c r="AU72" s="2322"/>
      <c r="AV72" s="2322"/>
      <c r="AW72" s="2322"/>
      <c r="AX72" s="2322"/>
      <c r="AY72" s="2322"/>
      <c r="AZ72" s="2299"/>
      <c r="BA72" s="2299"/>
      <c r="BB72" s="2299"/>
      <c r="BC72" s="2300"/>
      <c r="BD72" s="2300"/>
      <c r="BE72" s="2300"/>
      <c r="BF72" s="2323"/>
      <c r="BG72" s="2323"/>
      <c r="BH72" s="2323"/>
      <c r="BI72" s="2302"/>
      <c r="BJ72" s="2324"/>
      <c r="BK72" s="2324"/>
      <c r="BL72" s="2324"/>
      <c r="BM72" s="2324"/>
      <c r="BN72" s="2324"/>
      <c r="BO72" s="2324"/>
      <c r="BP72" s="2324"/>
      <c r="BQ72" s="2324"/>
      <c r="BR72" s="2304"/>
      <c r="BS72" s="2304"/>
      <c r="BT72" s="2304"/>
    </row>
    <row r="73" s="1755" customFormat="true" ht="14.1" hidden="false" customHeight="true" outlineLevel="0" collapsed="false">
      <c r="A73" s="1570"/>
      <c r="B73" s="2285" t="str">
        <f aca="false">IF(G73="","","○")</f>
        <v/>
      </c>
      <c r="C73" s="2286" t="n">
        <v>14</v>
      </c>
      <c r="D73" s="2210"/>
      <c r="E73" s="2210"/>
      <c r="F73" s="2210"/>
      <c r="G73" s="2156"/>
      <c r="H73" s="2156"/>
      <c r="I73" s="2156"/>
      <c r="J73" s="2212"/>
      <c r="K73" s="2212"/>
      <c r="L73" s="2212"/>
      <c r="M73" s="2212"/>
      <c r="N73" s="2212"/>
      <c r="O73" s="1035"/>
      <c r="P73" s="1035"/>
      <c r="Q73" s="2156"/>
      <c r="R73" s="2156"/>
      <c r="S73" s="2156"/>
      <c r="T73" s="2287"/>
      <c r="U73" s="2287"/>
      <c r="V73" s="2287"/>
      <c r="W73" s="2288"/>
      <c r="X73" s="2390" t="s">
        <v>20</v>
      </c>
      <c r="Y73" s="2290"/>
      <c r="Z73" s="2390" t="s">
        <v>20</v>
      </c>
      <c r="AA73" s="2291"/>
      <c r="AB73" s="2391" t="s">
        <v>20</v>
      </c>
      <c r="AC73" s="2293"/>
      <c r="AD73" s="2293"/>
      <c r="AE73" s="2293"/>
      <c r="AF73" s="2293"/>
      <c r="AG73" s="2294"/>
      <c r="AH73" s="2294"/>
      <c r="AI73" s="2294"/>
      <c r="AJ73" s="2294"/>
      <c r="AK73" s="2295"/>
      <c r="AL73" s="2295"/>
      <c r="AM73" s="2295"/>
      <c r="AN73" s="2296"/>
      <c r="AO73" s="2296"/>
      <c r="AP73" s="2296"/>
      <c r="AQ73" s="2297"/>
      <c r="AR73" s="2297"/>
      <c r="AS73" s="2297"/>
      <c r="AT73" s="2298"/>
      <c r="AU73" s="2298"/>
      <c r="AV73" s="2298"/>
      <c r="AW73" s="2298"/>
      <c r="AX73" s="2298"/>
      <c r="AY73" s="2298"/>
      <c r="AZ73" s="2299" t="n">
        <f aca="false">SUM(AK73:AY75)</f>
        <v>0</v>
      </c>
      <c r="BA73" s="2299"/>
      <c r="BB73" s="2299"/>
      <c r="BC73" s="2300" t="str">
        <f aca="false">IF(AG73+AZ73=0,"",AG73+AZ73)</f>
        <v/>
      </c>
      <c r="BD73" s="2300"/>
      <c r="BE73" s="2300"/>
      <c r="BF73" s="2301"/>
      <c r="BG73" s="2301"/>
      <c r="BH73" s="2301"/>
      <c r="BI73" s="2302"/>
      <c r="BJ73" s="2303"/>
      <c r="BK73" s="2303"/>
      <c r="BL73" s="2303"/>
      <c r="BM73" s="2303"/>
      <c r="BN73" s="2303"/>
      <c r="BO73" s="2303"/>
      <c r="BP73" s="2303"/>
      <c r="BQ73" s="2303"/>
      <c r="BR73" s="2304"/>
      <c r="BS73" s="2304"/>
      <c r="BT73" s="2304"/>
    </row>
    <row r="74" s="1755" customFormat="true" ht="14.1" hidden="false" customHeight="true" outlineLevel="0" collapsed="false">
      <c r="A74" s="1570"/>
      <c r="B74" s="2285"/>
      <c r="C74" s="2286"/>
      <c r="D74" s="2210"/>
      <c r="E74" s="2210"/>
      <c r="F74" s="2210"/>
      <c r="G74" s="2156"/>
      <c r="H74" s="2156"/>
      <c r="I74" s="2156"/>
      <c r="J74" s="2212"/>
      <c r="K74" s="2212"/>
      <c r="L74" s="2212"/>
      <c r="M74" s="2212"/>
      <c r="N74" s="2212"/>
      <c r="O74" s="1035"/>
      <c r="P74" s="1035"/>
      <c r="Q74" s="2156"/>
      <c r="R74" s="2156"/>
      <c r="S74" s="2156"/>
      <c r="T74" s="2287"/>
      <c r="U74" s="2287"/>
      <c r="V74" s="2287"/>
      <c r="W74" s="2288"/>
      <c r="X74" s="2390"/>
      <c r="Y74" s="2290"/>
      <c r="Z74" s="2390"/>
      <c r="AA74" s="2291"/>
      <c r="AB74" s="2391"/>
      <c r="AC74" s="2293"/>
      <c r="AD74" s="2293"/>
      <c r="AE74" s="2293"/>
      <c r="AF74" s="2293"/>
      <c r="AG74" s="2294"/>
      <c r="AH74" s="2294"/>
      <c r="AI74" s="2294"/>
      <c r="AJ74" s="2294"/>
      <c r="AK74" s="2305"/>
      <c r="AL74" s="2305"/>
      <c r="AM74" s="2305"/>
      <c r="AN74" s="2261"/>
      <c r="AO74" s="2261"/>
      <c r="AP74" s="2261"/>
      <c r="AQ74" s="2306"/>
      <c r="AR74" s="2306"/>
      <c r="AS74" s="2306"/>
      <c r="AT74" s="2307"/>
      <c r="AU74" s="2307"/>
      <c r="AV74" s="2307"/>
      <c r="AW74" s="2307"/>
      <c r="AX74" s="2307"/>
      <c r="AY74" s="2307"/>
      <c r="AZ74" s="2299"/>
      <c r="BA74" s="2299"/>
      <c r="BB74" s="2299"/>
      <c r="BC74" s="2300"/>
      <c r="BD74" s="2300"/>
      <c r="BE74" s="2300"/>
      <c r="BF74" s="2301"/>
      <c r="BG74" s="2301"/>
      <c r="BH74" s="2301"/>
      <c r="BI74" s="2302"/>
      <c r="BJ74" s="2308"/>
      <c r="BK74" s="2308"/>
      <c r="BL74" s="2308"/>
      <c r="BM74" s="2308"/>
      <c r="BN74" s="2308"/>
      <c r="BO74" s="2308"/>
      <c r="BP74" s="2308"/>
      <c r="BQ74" s="2308"/>
      <c r="BR74" s="2304"/>
      <c r="BS74" s="2304"/>
      <c r="BT74" s="2304"/>
    </row>
    <row r="75" s="1755" customFormat="true" ht="13.5" hidden="false" customHeight="true" outlineLevel="0" collapsed="false">
      <c r="A75" s="1570"/>
      <c r="B75" s="2285"/>
      <c r="C75" s="2286"/>
      <c r="D75" s="2309"/>
      <c r="E75" s="2309"/>
      <c r="F75" s="2309"/>
      <c r="G75" s="2156"/>
      <c r="H75" s="2156"/>
      <c r="I75" s="2156"/>
      <c r="J75" s="2309"/>
      <c r="K75" s="2309"/>
      <c r="L75" s="2309"/>
      <c r="M75" s="2309"/>
      <c r="N75" s="2309"/>
      <c r="O75" s="1035"/>
      <c r="P75" s="1035"/>
      <c r="Q75" s="2156"/>
      <c r="R75" s="2156"/>
      <c r="S75" s="2156"/>
      <c r="T75" s="2310"/>
      <c r="U75" s="2310"/>
      <c r="V75" s="2310"/>
      <c r="W75" s="2311"/>
      <c r="X75" s="2392" t="s">
        <v>21</v>
      </c>
      <c r="Y75" s="2313"/>
      <c r="Z75" s="2384" t="s">
        <v>21</v>
      </c>
      <c r="AA75" s="2313"/>
      <c r="AB75" s="2384" t="s">
        <v>21</v>
      </c>
      <c r="AC75" s="2315" t="s">
        <v>28</v>
      </c>
      <c r="AD75" s="2316"/>
      <c r="AE75" s="2316"/>
      <c r="AF75" s="2317" t="s">
        <v>29</v>
      </c>
      <c r="AG75" s="2318" t="s">
        <v>28</v>
      </c>
      <c r="AH75" s="2316"/>
      <c r="AI75" s="2316"/>
      <c r="AJ75" s="2319" t="s">
        <v>29</v>
      </c>
      <c r="AK75" s="2320"/>
      <c r="AL75" s="2320"/>
      <c r="AM75" s="2320"/>
      <c r="AN75" s="2278"/>
      <c r="AO75" s="2279"/>
      <c r="AP75" s="2280"/>
      <c r="AQ75" s="2321"/>
      <c r="AR75" s="2321"/>
      <c r="AS75" s="2321"/>
      <c r="AT75" s="2322"/>
      <c r="AU75" s="2322"/>
      <c r="AV75" s="2322"/>
      <c r="AW75" s="2322"/>
      <c r="AX75" s="2322"/>
      <c r="AY75" s="2322"/>
      <c r="AZ75" s="2299"/>
      <c r="BA75" s="2299"/>
      <c r="BB75" s="2299"/>
      <c r="BC75" s="2300"/>
      <c r="BD75" s="2300"/>
      <c r="BE75" s="2300"/>
      <c r="BF75" s="2323"/>
      <c r="BG75" s="2323"/>
      <c r="BH75" s="2323"/>
      <c r="BI75" s="2302"/>
      <c r="BJ75" s="2324"/>
      <c r="BK75" s="2324"/>
      <c r="BL75" s="2324"/>
      <c r="BM75" s="2324"/>
      <c r="BN75" s="2324"/>
      <c r="BO75" s="2324"/>
      <c r="BP75" s="2324"/>
      <c r="BQ75" s="2324"/>
      <c r="BR75" s="2304"/>
      <c r="BS75" s="2304"/>
      <c r="BT75" s="2304"/>
    </row>
    <row r="76" s="1755" customFormat="true" ht="14.1" hidden="false" customHeight="true" outlineLevel="0" collapsed="false">
      <c r="A76" s="1570"/>
      <c r="B76" s="2285" t="str">
        <f aca="false">IF(G76="","","○")</f>
        <v/>
      </c>
      <c r="C76" s="2325" t="n">
        <v>15</v>
      </c>
      <c r="D76" s="2210"/>
      <c r="E76" s="2210"/>
      <c r="F76" s="2210"/>
      <c r="G76" s="2327"/>
      <c r="H76" s="2327"/>
      <c r="I76" s="2327"/>
      <c r="J76" s="2212"/>
      <c r="K76" s="2212"/>
      <c r="L76" s="2212"/>
      <c r="M76" s="2212"/>
      <c r="N76" s="2212"/>
      <c r="O76" s="2326"/>
      <c r="P76" s="2326"/>
      <c r="Q76" s="2327"/>
      <c r="R76" s="2327"/>
      <c r="S76" s="2327"/>
      <c r="T76" s="2287"/>
      <c r="U76" s="2287"/>
      <c r="V76" s="2287"/>
      <c r="W76" s="2288"/>
      <c r="X76" s="2390" t="s">
        <v>20</v>
      </c>
      <c r="Y76" s="2290"/>
      <c r="Z76" s="2390" t="s">
        <v>20</v>
      </c>
      <c r="AA76" s="2291"/>
      <c r="AB76" s="2391" t="s">
        <v>20</v>
      </c>
      <c r="AC76" s="2293"/>
      <c r="AD76" s="2293"/>
      <c r="AE76" s="2293"/>
      <c r="AF76" s="2293"/>
      <c r="AG76" s="2294"/>
      <c r="AH76" s="2294"/>
      <c r="AI76" s="2294"/>
      <c r="AJ76" s="2294"/>
      <c r="AK76" s="2295"/>
      <c r="AL76" s="2295"/>
      <c r="AM76" s="2295"/>
      <c r="AN76" s="2296"/>
      <c r="AO76" s="2296"/>
      <c r="AP76" s="2296"/>
      <c r="AQ76" s="2297"/>
      <c r="AR76" s="2297"/>
      <c r="AS76" s="2297"/>
      <c r="AT76" s="2298"/>
      <c r="AU76" s="2298"/>
      <c r="AV76" s="2298"/>
      <c r="AW76" s="2298"/>
      <c r="AX76" s="2298"/>
      <c r="AY76" s="2298"/>
      <c r="AZ76" s="2393" t="n">
        <f aca="false">SUM(AK76:AY78)</f>
        <v>0</v>
      </c>
      <c r="BA76" s="2393"/>
      <c r="BB76" s="2393"/>
      <c r="BC76" s="2300" t="str">
        <f aca="false">IF(AG76+AZ76=0,"",AG76+AZ76)</f>
        <v/>
      </c>
      <c r="BD76" s="2300"/>
      <c r="BE76" s="2300"/>
      <c r="BF76" s="2301"/>
      <c r="BG76" s="2301"/>
      <c r="BH76" s="2301"/>
      <c r="BI76" s="2209"/>
      <c r="BJ76" s="2303"/>
      <c r="BK76" s="2303"/>
      <c r="BL76" s="2303"/>
      <c r="BM76" s="2303"/>
      <c r="BN76" s="2303"/>
      <c r="BO76" s="2303"/>
      <c r="BP76" s="2303"/>
      <c r="BQ76" s="2303"/>
      <c r="BR76" s="2304"/>
      <c r="BS76" s="2304"/>
      <c r="BT76" s="2304"/>
    </row>
    <row r="77" s="1755" customFormat="true" ht="14.1" hidden="false" customHeight="true" outlineLevel="0" collapsed="false">
      <c r="A77" s="1570"/>
      <c r="B77" s="2285"/>
      <c r="C77" s="2325"/>
      <c r="D77" s="2210"/>
      <c r="E77" s="2210"/>
      <c r="F77" s="2210"/>
      <c r="G77" s="2327"/>
      <c r="H77" s="2327"/>
      <c r="I77" s="2327"/>
      <c r="J77" s="2212"/>
      <c r="K77" s="2212"/>
      <c r="L77" s="2212"/>
      <c r="M77" s="2212"/>
      <c r="N77" s="2212"/>
      <c r="O77" s="2326"/>
      <c r="P77" s="2326"/>
      <c r="Q77" s="2327"/>
      <c r="R77" s="2327"/>
      <c r="S77" s="2327"/>
      <c r="T77" s="2287"/>
      <c r="U77" s="2287"/>
      <c r="V77" s="2287"/>
      <c r="W77" s="2288"/>
      <c r="X77" s="2390"/>
      <c r="Y77" s="2290"/>
      <c r="Z77" s="2390"/>
      <c r="AA77" s="2291"/>
      <c r="AB77" s="2391"/>
      <c r="AC77" s="2293"/>
      <c r="AD77" s="2293"/>
      <c r="AE77" s="2293"/>
      <c r="AF77" s="2293"/>
      <c r="AG77" s="2294"/>
      <c r="AH77" s="2294"/>
      <c r="AI77" s="2294"/>
      <c r="AJ77" s="2294"/>
      <c r="AK77" s="2305"/>
      <c r="AL77" s="2305"/>
      <c r="AM77" s="2305"/>
      <c r="AN77" s="2261"/>
      <c r="AO77" s="2261"/>
      <c r="AP77" s="2261"/>
      <c r="AQ77" s="2306"/>
      <c r="AR77" s="2306"/>
      <c r="AS77" s="2306"/>
      <c r="AT77" s="2307"/>
      <c r="AU77" s="2307"/>
      <c r="AV77" s="2307"/>
      <c r="AW77" s="2307"/>
      <c r="AX77" s="2307"/>
      <c r="AY77" s="2307"/>
      <c r="AZ77" s="2393"/>
      <c r="BA77" s="2393"/>
      <c r="BB77" s="2393"/>
      <c r="BC77" s="2300"/>
      <c r="BD77" s="2300"/>
      <c r="BE77" s="2300"/>
      <c r="BF77" s="2301"/>
      <c r="BG77" s="2301"/>
      <c r="BH77" s="2301"/>
      <c r="BI77" s="2209"/>
      <c r="BJ77" s="2308"/>
      <c r="BK77" s="2308"/>
      <c r="BL77" s="2308"/>
      <c r="BM77" s="2308"/>
      <c r="BN77" s="2308"/>
      <c r="BO77" s="2308"/>
      <c r="BP77" s="2308"/>
      <c r="BQ77" s="2308"/>
      <c r="BR77" s="2304"/>
      <c r="BS77" s="2304"/>
      <c r="BT77" s="2304"/>
    </row>
    <row r="78" s="1755" customFormat="true" ht="14.1" hidden="false" customHeight="true" outlineLevel="0" collapsed="false">
      <c r="A78" s="1570"/>
      <c r="B78" s="2285"/>
      <c r="C78" s="2325"/>
      <c r="D78" s="2328"/>
      <c r="E78" s="2328"/>
      <c r="F78" s="2328"/>
      <c r="G78" s="2327"/>
      <c r="H78" s="2327"/>
      <c r="I78" s="2327"/>
      <c r="J78" s="2329"/>
      <c r="K78" s="2329"/>
      <c r="L78" s="2329"/>
      <c r="M78" s="2329"/>
      <c r="N78" s="2329"/>
      <c r="O78" s="2326"/>
      <c r="P78" s="2326"/>
      <c r="Q78" s="2327"/>
      <c r="R78" s="2327"/>
      <c r="S78" s="2327"/>
      <c r="T78" s="2330"/>
      <c r="U78" s="2330"/>
      <c r="V78" s="2330"/>
      <c r="W78" s="2331"/>
      <c r="X78" s="2394" t="s">
        <v>21</v>
      </c>
      <c r="Y78" s="594"/>
      <c r="Z78" s="1960" t="s">
        <v>21</v>
      </c>
      <c r="AA78" s="2331"/>
      <c r="AB78" s="2040" t="s">
        <v>21</v>
      </c>
      <c r="AC78" s="2334" t="s">
        <v>28</v>
      </c>
      <c r="AD78" s="2335"/>
      <c r="AE78" s="2335"/>
      <c r="AF78" s="2336" t="s">
        <v>29</v>
      </c>
      <c r="AG78" s="2337" t="s">
        <v>28</v>
      </c>
      <c r="AH78" s="2335"/>
      <c r="AI78" s="2335"/>
      <c r="AJ78" s="2338" t="s">
        <v>29</v>
      </c>
      <c r="AK78" s="2339"/>
      <c r="AL78" s="2339"/>
      <c r="AM78" s="2339"/>
      <c r="AN78" s="2278"/>
      <c r="AO78" s="2279"/>
      <c r="AP78" s="2280"/>
      <c r="AQ78" s="2340"/>
      <c r="AR78" s="2340"/>
      <c r="AS78" s="2340"/>
      <c r="AT78" s="2341"/>
      <c r="AU78" s="2341"/>
      <c r="AV78" s="2341"/>
      <c r="AW78" s="2341"/>
      <c r="AX78" s="2341"/>
      <c r="AY78" s="2341"/>
      <c r="AZ78" s="2393"/>
      <c r="BA78" s="2393"/>
      <c r="BB78" s="2393"/>
      <c r="BC78" s="2300"/>
      <c r="BD78" s="2300"/>
      <c r="BE78" s="2300"/>
      <c r="BF78" s="2342"/>
      <c r="BG78" s="2342"/>
      <c r="BH78" s="2342"/>
      <c r="BI78" s="2209"/>
      <c r="BJ78" s="2343"/>
      <c r="BK78" s="2343"/>
      <c r="BL78" s="2343"/>
      <c r="BM78" s="2343"/>
      <c r="BN78" s="2343"/>
      <c r="BO78" s="2343"/>
      <c r="BP78" s="2343"/>
      <c r="BQ78" s="2343"/>
      <c r="BR78" s="2304"/>
      <c r="BS78" s="2304"/>
      <c r="BT78" s="2304"/>
    </row>
    <row r="79" s="1755" customFormat="true" ht="14.1" hidden="false" customHeight="true" outlineLevel="0" collapsed="false">
      <c r="A79" s="1570"/>
      <c r="B79" s="2285" t="str">
        <f aca="false">IF(G79="","","○")</f>
        <v/>
      </c>
      <c r="C79" s="2286" t="n">
        <v>16</v>
      </c>
      <c r="D79" s="2210"/>
      <c r="E79" s="2210"/>
      <c r="F79" s="2210"/>
      <c r="G79" s="2156"/>
      <c r="H79" s="2156"/>
      <c r="I79" s="2156"/>
      <c r="J79" s="2212"/>
      <c r="K79" s="2212"/>
      <c r="L79" s="2212"/>
      <c r="M79" s="2212"/>
      <c r="N79" s="2212"/>
      <c r="O79" s="1035"/>
      <c r="P79" s="1035"/>
      <c r="Q79" s="2156"/>
      <c r="R79" s="2156"/>
      <c r="S79" s="2156"/>
      <c r="T79" s="2287"/>
      <c r="U79" s="2287"/>
      <c r="V79" s="2287"/>
      <c r="W79" s="2288"/>
      <c r="X79" s="2390" t="s">
        <v>20</v>
      </c>
      <c r="Y79" s="2290"/>
      <c r="Z79" s="2390" t="s">
        <v>20</v>
      </c>
      <c r="AA79" s="2291"/>
      <c r="AB79" s="2391" t="s">
        <v>20</v>
      </c>
      <c r="AC79" s="2293"/>
      <c r="AD79" s="2293"/>
      <c r="AE79" s="2293"/>
      <c r="AF79" s="2293"/>
      <c r="AG79" s="2294"/>
      <c r="AH79" s="2294"/>
      <c r="AI79" s="2294"/>
      <c r="AJ79" s="2294"/>
      <c r="AK79" s="2295"/>
      <c r="AL79" s="2295"/>
      <c r="AM79" s="2295"/>
      <c r="AN79" s="2296"/>
      <c r="AO79" s="2296"/>
      <c r="AP79" s="2296"/>
      <c r="AQ79" s="2297"/>
      <c r="AR79" s="2297"/>
      <c r="AS79" s="2297"/>
      <c r="AT79" s="2298"/>
      <c r="AU79" s="2298"/>
      <c r="AV79" s="2298"/>
      <c r="AW79" s="2298"/>
      <c r="AX79" s="2298"/>
      <c r="AY79" s="2298"/>
      <c r="AZ79" s="2299" t="n">
        <f aca="false">SUM(AK79:AY81)</f>
        <v>0</v>
      </c>
      <c r="BA79" s="2299"/>
      <c r="BB79" s="2299"/>
      <c r="BC79" s="2300" t="str">
        <f aca="false">IF(AG79+AZ79=0,"",AG79+AZ79)</f>
        <v/>
      </c>
      <c r="BD79" s="2300"/>
      <c r="BE79" s="2300"/>
      <c r="BF79" s="2301"/>
      <c r="BG79" s="2301"/>
      <c r="BH79" s="2301"/>
      <c r="BI79" s="2302"/>
      <c r="BJ79" s="2303"/>
      <c r="BK79" s="2303"/>
      <c r="BL79" s="2303"/>
      <c r="BM79" s="2303"/>
      <c r="BN79" s="2303"/>
      <c r="BO79" s="2303"/>
      <c r="BP79" s="2303"/>
      <c r="BQ79" s="2303"/>
      <c r="BR79" s="2304"/>
      <c r="BS79" s="2304"/>
      <c r="BT79" s="2304"/>
    </row>
    <row r="80" s="1755" customFormat="true" ht="14.1" hidden="false" customHeight="true" outlineLevel="0" collapsed="false">
      <c r="A80" s="1570"/>
      <c r="B80" s="2285"/>
      <c r="C80" s="2286"/>
      <c r="D80" s="2210"/>
      <c r="E80" s="2210"/>
      <c r="F80" s="2210"/>
      <c r="G80" s="2156"/>
      <c r="H80" s="2156"/>
      <c r="I80" s="2156"/>
      <c r="J80" s="2212"/>
      <c r="K80" s="2212"/>
      <c r="L80" s="2212"/>
      <c r="M80" s="2212"/>
      <c r="N80" s="2212"/>
      <c r="O80" s="1035"/>
      <c r="P80" s="1035"/>
      <c r="Q80" s="2156"/>
      <c r="R80" s="2156"/>
      <c r="S80" s="2156"/>
      <c r="T80" s="2287"/>
      <c r="U80" s="2287"/>
      <c r="V80" s="2287"/>
      <c r="W80" s="2288"/>
      <c r="X80" s="2390"/>
      <c r="Y80" s="2290"/>
      <c r="Z80" s="2390"/>
      <c r="AA80" s="2291"/>
      <c r="AB80" s="2391"/>
      <c r="AC80" s="2293"/>
      <c r="AD80" s="2293"/>
      <c r="AE80" s="2293"/>
      <c r="AF80" s="2293"/>
      <c r="AG80" s="2294"/>
      <c r="AH80" s="2294"/>
      <c r="AI80" s="2294"/>
      <c r="AJ80" s="2294"/>
      <c r="AK80" s="2305"/>
      <c r="AL80" s="2305"/>
      <c r="AM80" s="2305"/>
      <c r="AN80" s="2261"/>
      <c r="AO80" s="2261"/>
      <c r="AP80" s="2261"/>
      <c r="AQ80" s="2306"/>
      <c r="AR80" s="2306"/>
      <c r="AS80" s="2306"/>
      <c r="AT80" s="2307"/>
      <c r="AU80" s="2307"/>
      <c r="AV80" s="2307"/>
      <c r="AW80" s="2307"/>
      <c r="AX80" s="2307"/>
      <c r="AY80" s="2307"/>
      <c r="AZ80" s="2299"/>
      <c r="BA80" s="2299"/>
      <c r="BB80" s="2299"/>
      <c r="BC80" s="2300"/>
      <c r="BD80" s="2300"/>
      <c r="BE80" s="2300"/>
      <c r="BF80" s="2301"/>
      <c r="BG80" s="2301"/>
      <c r="BH80" s="2301"/>
      <c r="BI80" s="2302"/>
      <c r="BJ80" s="2308"/>
      <c r="BK80" s="2308"/>
      <c r="BL80" s="2308"/>
      <c r="BM80" s="2308"/>
      <c r="BN80" s="2308"/>
      <c r="BO80" s="2308"/>
      <c r="BP80" s="2308"/>
      <c r="BQ80" s="2308"/>
      <c r="BR80" s="2304"/>
      <c r="BS80" s="2304"/>
      <c r="BT80" s="2304"/>
    </row>
    <row r="81" s="1755" customFormat="true" ht="14.1" hidden="false" customHeight="true" outlineLevel="0" collapsed="false">
      <c r="A81" s="1570"/>
      <c r="B81" s="2285"/>
      <c r="C81" s="2286"/>
      <c r="D81" s="2309"/>
      <c r="E81" s="2309"/>
      <c r="F81" s="2309"/>
      <c r="G81" s="2156"/>
      <c r="H81" s="2156"/>
      <c r="I81" s="2156"/>
      <c r="J81" s="2395"/>
      <c r="K81" s="2395"/>
      <c r="L81" s="2395"/>
      <c r="M81" s="2395"/>
      <c r="N81" s="2395"/>
      <c r="O81" s="1035"/>
      <c r="P81" s="1035"/>
      <c r="Q81" s="2156"/>
      <c r="R81" s="2156"/>
      <c r="S81" s="2156"/>
      <c r="T81" s="2310"/>
      <c r="U81" s="2310"/>
      <c r="V81" s="2310"/>
      <c r="W81" s="2311"/>
      <c r="X81" s="2392" t="s">
        <v>21</v>
      </c>
      <c r="Y81" s="2313"/>
      <c r="Z81" s="2384" t="s">
        <v>21</v>
      </c>
      <c r="AA81" s="2311"/>
      <c r="AB81" s="2396" t="s">
        <v>21</v>
      </c>
      <c r="AC81" s="2315" t="s">
        <v>28</v>
      </c>
      <c r="AD81" s="2316"/>
      <c r="AE81" s="2316"/>
      <c r="AF81" s="2317" t="s">
        <v>29</v>
      </c>
      <c r="AG81" s="2318" t="s">
        <v>28</v>
      </c>
      <c r="AH81" s="2316"/>
      <c r="AI81" s="2316"/>
      <c r="AJ81" s="2319" t="s">
        <v>29</v>
      </c>
      <c r="AK81" s="2320"/>
      <c r="AL81" s="2320"/>
      <c r="AM81" s="2320"/>
      <c r="AN81" s="2278"/>
      <c r="AO81" s="2279"/>
      <c r="AP81" s="2280"/>
      <c r="AQ81" s="2321"/>
      <c r="AR81" s="2321"/>
      <c r="AS81" s="2321"/>
      <c r="AT81" s="2322"/>
      <c r="AU81" s="2322"/>
      <c r="AV81" s="2322"/>
      <c r="AW81" s="2322"/>
      <c r="AX81" s="2322"/>
      <c r="AY81" s="2322"/>
      <c r="AZ81" s="2299"/>
      <c r="BA81" s="2299"/>
      <c r="BB81" s="2299"/>
      <c r="BC81" s="2300"/>
      <c r="BD81" s="2300"/>
      <c r="BE81" s="2300"/>
      <c r="BF81" s="2323"/>
      <c r="BG81" s="2323"/>
      <c r="BH81" s="2323"/>
      <c r="BI81" s="2302"/>
      <c r="BJ81" s="2324"/>
      <c r="BK81" s="2324"/>
      <c r="BL81" s="2324"/>
      <c r="BM81" s="2324"/>
      <c r="BN81" s="2324"/>
      <c r="BO81" s="2324"/>
      <c r="BP81" s="2324"/>
      <c r="BQ81" s="2324"/>
      <c r="BR81" s="2304"/>
      <c r="BS81" s="2304"/>
      <c r="BT81" s="2304"/>
    </row>
    <row r="82" s="1755" customFormat="true" ht="14.1" hidden="false" customHeight="true" outlineLevel="0" collapsed="false">
      <c r="A82" s="1570"/>
      <c r="B82" s="2285" t="str">
        <f aca="false">IF(G82="","","○")</f>
        <v/>
      </c>
      <c r="C82" s="2397" t="n">
        <v>17</v>
      </c>
      <c r="D82" s="2328"/>
      <c r="E82" s="2328"/>
      <c r="F82" s="2328"/>
      <c r="G82" s="2398"/>
      <c r="H82" s="2398"/>
      <c r="I82" s="2398"/>
      <c r="J82" s="2399"/>
      <c r="K82" s="2399"/>
      <c r="L82" s="2399"/>
      <c r="M82" s="2399"/>
      <c r="N82" s="2399"/>
      <c r="O82" s="2400"/>
      <c r="P82" s="2400"/>
      <c r="Q82" s="2398"/>
      <c r="R82" s="2398"/>
      <c r="S82" s="2398"/>
      <c r="T82" s="2401"/>
      <c r="U82" s="2401"/>
      <c r="V82" s="2401"/>
      <c r="W82" s="2402"/>
      <c r="X82" s="2394" t="s">
        <v>20</v>
      </c>
      <c r="Y82" s="2403"/>
      <c r="Z82" s="2394" t="s">
        <v>20</v>
      </c>
      <c r="AA82" s="2404"/>
      <c r="AB82" s="2405" t="s">
        <v>20</v>
      </c>
      <c r="AC82" s="2406"/>
      <c r="AD82" s="2406"/>
      <c r="AE82" s="2406"/>
      <c r="AF82" s="2406"/>
      <c r="AG82" s="2407"/>
      <c r="AH82" s="2407"/>
      <c r="AI82" s="2407"/>
      <c r="AJ82" s="2407"/>
      <c r="AK82" s="2408"/>
      <c r="AL82" s="2408"/>
      <c r="AM82" s="2408"/>
      <c r="AN82" s="2409"/>
      <c r="AO82" s="2409"/>
      <c r="AP82" s="2409"/>
      <c r="AQ82" s="2297"/>
      <c r="AR82" s="2297"/>
      <c r="AS82" s="2297"/>
      <c r="AT82" s="2410"/>
      <c r="AU82" s="2410"/>
      <c r="AV82" s="2410"/>
      <c r="AW82" s="2410"/>
      <c r="AX82" s="2410"/>
      <c r="AY82" s="2410"/>
      <c r="AZ82" s="2411" t="n">
        <f aca="false">SUM(AK82:AY84)</f>
        <v>0</v>
      </c>
      <c r="BA82" s="2411"/>
      <c r="BB82" s="2411"/>
      <c r="BC82" s="2348" t="str">
        <f aca="false">IF(AG82+AZ82=0,"",AG82+AZ82)</f>
        <v/>
      </c>
      <c r="BD82" s="2348"/>
      <c r="BE82" s="2348"/>
      <c r="BF82" s="2412"/>
      <c r="BG82" s="2412"/>
      <c r="BH82" s="2412"/>
      <c r="BI82" s="2413"/>
      <c r="BJ82" s="2414"/>
      <c r="BK82" s="2414"/>
      <c r="BL82" s="2414"/>
      <c r="BM82" s="2414"/>
      <c r="BN82" s="2414"/>
      <c r="BO82" s="2414"/>
      <c r="BP82" s="2414"/>
      <c r="BQ82" s="2414"/>
      <c r="BR82" s="2304"/>
      <c r="BS82" s="2304"/>
      <c r="BT82" s="2304"/>
    </row>
    <row r="83" s="1755" customFormat="true" ht="14.1" hidden="false" customHeight="true" outlineLevel="0" collapsed="false">
      <c r="A83" s="1570"/>
      <c r="B83" s="2285"/>
      <c r="C83" s="2397"/>
      <c r="D83" s="2328"/>
      <c r="E83" s="2328"/>
      <c r="F83" s="2328"/>
      <c r="G83" s="2398"/>
      <c r="H83" s="2398"/>
      <c r="I83" s="2398"/>
      <c r="J83" s="2399"/>
      <c r="K83" s="2399"/>
      <c r="L83" s="2399"/>
      <c r="M83" s="2399"/>
      <c r="N83" s="2399"/>
      <c r="O83" s="2400"/>
      <c r="P83" s="2400"/>
      <c r="Q83" s="2398"/>
      <c r="R83" s="2398"/>
      <c r="S83" s="2398"/>
      <c r="T83" s="2401"/>
      <c r="U83" s="2401"/>
      <c r="V83" s="2401"/>
      <c r="W83" s="2402"/>
      <c r="X83" s="2394"/>
      <c r="Y83" s="2403"/>
      <c r="Z83" s="2394"/>
      <c r="AA83" s="2404"/>
      <c r="AB83" s="2405"/>
      <c r="AC83" s="2406"/>
      <c r="AD83" s="2406"/>
      <c r="AE83" s="2406"/>
      <c r="AF83" s="2406"/>
      <c r="AG83" s="2407"/>
      <c r="AH83" s="2407"/>
      <c r="AI83" s="2407"/>
      <c r="AJ83" s="2407"/>
      <c r="AK83" s="2305"/>
      <c r="AL83" s="2305"/>
      <c r="AM83" s="2305"/>
      <c r="AN83" s="2415"/>
      <c r="AO83" s="2415"/>
      <c r="AP83" s="2415"/>
      <c r="AQ83" s="2306"/>
      <c r="AR83" s="2306"/>
      <c r="AS83" s="2306"/>
      <c r="AT83" s="2307"/>
      <c r="AU83" s="2307"/>
      <c r="AV83" s="2307"/>
      <c r="AW83" s="2307"/>
      <c r="AX83" s="2307"/>
      <c r="AY83" s="2307"/>
      <c r="AZ83" s="2411"/>
      <c r="BA83" s="2411"/>
      <c r="BB83" s="2411"/>
      <c r="BC83" s="2348"/>
      <c r="BD83" s="2348"/>
      <c r="BE83" s="2348"/>
      <c r="BF83" s="2412"/>
      <c r="BG83" s="2412"/>
      <c r="BH83" s="2412"/>
      <c r="BI83" s="2413"/>
      <c r="BJ83" s="2308"/>
      <c r="BK83" s="2308"/>
      <c r="BL83" s="2308"/>
      <c r="BM83" s="2308"/>
      <c r="BN83" s="2308"/>
      <c r="BO83" s="2308"/>
      <c r="BP83" s="2308"/>
      <c r="BQ83" s="2308"/>
      <c r="BR83" s="2304"/>
      <c r="BS83" s="2304"/>
      <c r="BT83" s="2304"/>
    </row>
    <row r="84" s="1755" customFormat="true" ht="14.1" hidden="false" customHeight="true" outlineLevel="0" collapsed="false">
      <c r="A84" s="1570"/>
      <c r="B84" s="2285"/>
      <c r="C84" s="2397"/>
      <c r="D84" s="2350"/>
      <c r="E84" s="2350"/>
      <c r="F84" s="2350"/>
      <c r="G84" s="2398"/>
      <c r="H84" s="2398"/>
      <c r="I84" s="2398"/>
      <c r="J84" s="2351"/>
      <c r="K84" s="2351"/>
      <c r="L84" s="2351"/>
      <c r="M84" s="2351"/>
      <c r="N84" s="2351"/>
      <c r="O84" s="2400"/>
      <c r="P84" s="2400"/>
      <c r="Q84" s="2398"/>
      <c r="R84" s="2398"/>
      <c r="S84" s="2398"/>
      <c r="T84" s="2352"/>
      <c r="U84" s="2352"/>
      <c r="V84" s="2352"/>
      <c r="W84" s="2353"/>
      <c r="X84" s="2416" t="s">
        <v>21</v>
      </c>
      <c r="Y84" s="2076"/>
      <c r="Z84" s="2417" t="s">
        <v>21</v>
      </c>
      <c r="AA84" s="2353"/>
      <c r="AB84" s="2418" t="s">
        <v>21</v>
      </c>
      <c r="AC84" s="2356" t="s">
        <v>28</v>
      </c>
      <c r="AD84" s="2357"/>
      <c r="AE84" s="2357"/>
      <c r="AF84" s="2358" t="s">
        <v>29</v>
      </c>
      <c r="AG84" s="2359" t="s">
        <v>28</v>
      </c>
      <c r="AH84" s="2357"/>
      <c r="AI84" s="2357"/>
      <c r="AJ84" s="2360" t="s">
        <v>29</v>
      </c>
      <c r="AK84" s="2361"/>
      <c r="AL84" s="2361"/>
      <c r="AM84" s="2361"/>
      <c r="AN84" s="2419"/>
      <c r="AO84" s="2419"/>
      <c r="AP84" s="2419"/>
      <c r="AQ84" s="2365"/>
      <c r="AR84" s="2365"/>
      <c r="AS84" s="2365"/>
      <c r="AT84" s="2366"/>
      <c r="AU84" s="2366"/>
      <c r="AV84" s="2366"/>
      <c r="AW84" s="2366"/>
      <c r="AX84" s="2366"/>
      <c r="AY84" s="2366"/>
      <c r="AZ84" s="2411"/>
      <c r="BA84" s="2411"/>
      <c r="BB84" s="2411"/>
      <c r="BC84" s="2348"/>
      <c r="BD84" s="2348"/>
      <c r="BE84" s="2348"/>
      <c r="BF84" s="2367"/>
      <c r="BG84" s="2367"/>
      <c r="BH84" s="2367"/>
      <c r="BI84" s="2413"/>
      <c r="BJ84" s="2368"/>
      <c r="BK84" s="2368"/>
      <c r="BL84" s="2368"/>
      <c r="BM84" s="2368"/>
      <c r="BN84" s="2368"/>
      <c r="BO84" s="2368"/>
      <c r="BP84" s="2368"/>
      <c r="BQ84" s="2368"/>
      <c r="BR84" s="2304"/>
      <c r="BS84" s="2304"/>
      <c r="BT84" s="2304"/>
    </row>
    <row r="85" customFormat="false" ht="6.95" hidden="false" customHeight="true" outlineLevel="0" collapsed="false">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1526"/>
      <c r="AK85" s="1526"/>
      <c r="AL85" s="1524"/>
      <c r="AM85" s="558"/>
      <c r="AN85" s="558"/>
      <c r="AO85" s="558"/>
      <c r="AP85" s="558"/>
      <c r="AQ85" s="558"/>
      <c r="AR85" s="558"/>
      <c r="AS85" s="558"/>
      <c r="AT85" s="558"/>
      <c r="AU85" s="558"/>
      <c r="AV85" s="558"/>
      <c r="AW85" s="558"/>
      <c r="AX85" s="558"/>
      <c r="AY85" s="558"/>
      <c r="AZ85" s="558"/>
      <c r="BA85" s="558"/>
      <c r="BB85" s="558"/>
      <c r="BC85" s="558"/>
      <c r="BD85" s="1526"/>
      <c r="BE85" s="1526"/>
      <c r="BF85" s="1526"/>
      <c r="BG85" s="1524"/>
      <c r="BH85" s="558"/>
      <c r="BI85" s="1526"/>
      <c r="BJ85" s="1526"/>
      <c r="BK85" s="558"/>
      <c r="BL85" s="1526"/>
      <c r="BM85" s="558"/>
      <c r="BN85" s="558"/>
      <c r="BO85" s="558"/>
      <c r="BP85" s="558"/>
      <c r="BQ85" s="558"/>
      <c r="BR85" s="558"/>
      <c r="BS85" s="1526"/>
      <c r="BT85" s="1526"/>
    </row>
    <row r="86" customFormat="false" ht="20.1" hidden="false" customHeight="true" outlineLevel="0" collapsed="false">
      <c r="C86" s="558" t="s">
        <v>1216</v>
      </c>
      <c r="D86" s="558"/>
      <c r="E86" s="558"/>
      <c r="F86" s="558"/>
      <c r="G86" s="558"/>
      <c r="H86" s="558"/>
      <c r="I86" s="558"/>
      <c r="J86" s="558"/>
      <c r="K86" s="558"/>
      <c r="L86" s="558"/>
      <c r="M86" s="558"/>
      <c r="N86" s="558"/>
      <c r="O86" s="558"/>
      <c r="P86" s="558"/>
      <c r="Q86" s="558"/>
      <c r="R86" s="558"/>
      <c r="S86" s="558"/>
      <c r="T86" s="558"/>
      <c r="U86" s="1473"/>
      <c r="V86" s="558"/>
      <c r="W86" s="558"/>
      <c r="X86" s="558"/>
      <c r="Y86" s="558"/>
      <c r="Z86" s="558"/>
      <c r="AA86" s="558"/>
      <c r="AB86" s="558"/>
      <c r="AC86" s="558"/>
      <c r="AD86" s="558"/>
      <c r="AE86" s="558"/>
      <c r="AF86" s="558"/>
      <c r="AG86" s="558"/>
      <c r="AH86" s="558"/>
      <c r="AI86" s="558"/>
      <c r="AJ86" s="558"/>
      <c r="AK86" s="558"/>
      <c r="AL86" s="1524"/>
      <c r="AM86" s="558"/>
      <c r="AN86" s="558"/>
      <c r="AO86" s="558"/>
      <c r="AP86" s="558"/>
      <c r="AQ86" s="558"/>
      <c r="AR86" s="558"/>
      <c r="AS86" s="558"/>
      <c r="AT86" s="558"/>
      <c r="AU86" s="558"/>
      <c r="AV86" s="558"/>
      <c r="AW86" s="558"/>
      <c r="AX86" s="558"/>
      <c r="AY86" s="558"/>
      <c r="AZ86" s="558"/>
      <c r="BA86" s="558"/>
      <c r="BB86" s="558"/>
      <c r="BC86" s="558"/>
      <c r="BD86" s="558"/>
      <c r="BE86" s="558"/>
      <c r="BF86" s="558"/>
      <c r="BG86" s="1524"/>
      <c r="BH86" s="558"/>
      <c r="BI86" s="558"/>
      <c r="BJ86" s="558"/>
      <c r="BK86" s="558"/>
      <c r="BL86" s="2369" t="s">
        <v>1217</v>
      </c>
      <c r="BM86" s="2369"/>
      <c r="BN86" s="2369"/>
      <c r="BO86" s="2369"/>
      <c r="BP86" s="2420" t="s">
        <v>1218</v>
      </c>
      <c r="BQ86" s="2420"/>
      <c r="BR86" s="2420"/>
      <c r="BS86" s="2420"/>
      <c r="BT86" s="2420"/>
      <c r="BV86" s="2370" t="s">
        <v>1219</v>
      </c>
    </row>
    <row r="87" s="1755" customFormat="true" ht="12" hidden="false" customHeight="true" outlineLevel="0" collapsed="false">
      <c r="A87" s="1570" t="s">
        <v>398</v>
      </c>
      <c r="C87" s="2371"/>
      <c r="D87" s="1035"/>
      <c r="E87" s="1035"/>
      <c r="F87" s="1035"/>
      <c r="G87" s="2371"/>
      <c r="H87" s="504"/>
      <c r="I87" s="2372"/>
      <c r="J87" s="504"/>
      <c r="K87" s="504"/>
      <c r="L87" s="504"/>
      <c r="M87" s="504"/>
      <c r="N87" s="504"/>
      <c r="O87" s="504"/>
      <c r="P87" s="2373"/>
      <c r="Q87" s="504"/>
      <c r="R87" s="504"/>
      <c r="S87" s="504"/>
      <c r="T87" s="2371"/>
      <c r="U87" s="504"/>
      <c r="V87" s="2372"/>
      <c r="W87" s="504"/>
      <c r="X87" s="504"/>
      <c r="Y87" s="504"/>
      <c r="Z87" s="2374"/>
      <c r="AA87" s="2375" t="s">
        <v>20</v>
      </c>
      <c r="AB87" s="2376"/>
      <c r="AC87" s="2375" t="s">
        <v>20</v>
      </c>
      <c r="AD87" s="2376"/>
      <c r="AE87" s="2375" t="s">
        <v>20</v>
      </c>
      <c r="AF87" s="2377" t="e">
        <f aca="false">ROUND(AVERAGE(AF58:AI84),0)</f>
        <v>#DIV/0!</v>
      </c>
      <c r="AG87" s="2377"/>
      <c r="AH87" s="2377"/>
      <c r="AI87" s="2377"/>
      <c r="AJ87" s="2377" t="e">
        <f aca="false">ROUND(AVERAGE(AJ58:AM84),0)</f>
        <v>#DIV/0!</v>
      </c>
      <c r="AK87" s="2377"/>
      <c r="AL87" s="2377"/>
      <c r="AM87" s="2377"/>
      <c r="AN87" s="504"/>
      <c r="AO87" s="504"/>
      <c r="AP87" s="504"/>
      <c r="AQ87" s="2378" t="e">
        <f aca="false">ROUND(SUM(AQ58:AS84)/BL87,0)</f>
        <v>#DIV/0!</v>
      </c>
      <c r="AR87" s="2378"/>
      <c r="AS87" s="2378"/>
      <c r="AT87" s="504"/>
      <c r="AU87" s="504"/>
      <c r="AV87" s="504"/>
      <c r="AW87" s="2371"/>
      <c r="AX87" s="504"/>
      <c r="AY87" s="2372"/>
      <c r="AZ87" s="504"/>
      <c r="BA87" s="504"/>
      <c r="BB87" s="504"/>
      <c r="BC87" s="2421" t="e">
        <f aca="false">ROUND(SUM(BC58:BE84)/BL87,0)</f>
        <v>#DIV/0!</v>
      </c>
      <c r="BD87" s="2421"/>
      <c r="BE87" s="2421"/>
      <c r="BF87" s="2379" t="e">
        <f aca="false">ROUND(AVERAGE(BF58:BH84),0)</f>
        <v>#DIV/0!</v>
      </c>
      <c r="BG87" s="2379"/>
      <c r="BH87" s="2379"/>
      <c r="BI87" s="2422" t="e">
        <f aca="false">ROUND(AVERAGE(BI58,BI61,BI64,BI67,BI70,BI73,BI76,BI79,BI82),0)</f>
        <v>#DIV/0!</v>
      </c>
      <c r="BJ87" s="2422"/>
      <c r="BK87" s="2422"/>
      <c r="BL87" s="2381" t="n">
        <f aca="false">COUNTIF(G58:I84,BV87)+COUNTIF(G58:I84,BV88)+COUNTIF(G58:I84,BV89)+COUNTIF(G58:I84,BV90)</f>
        <v>0</v>
      </c>
      <c r="BM87" s="2381"/>
      <c r="BN87" s="2381"/>
      <c r="BO87" s="2381"/>
      <c r="BP87" s="2423" t="e">
        <f aca="false">ROUND(BI87/BI88*100,1)</f>
        <v>#DIV/0!</v>
      </c>
      <c r="BQ87" s="2423"/>
      <c r="BR87" s="2423"/>
      <c r="BS87" s="2423"/>
      <c r="BT87" s="2423"/>
      <c r="BV87" s="2265" t="s">
        <v>1200</v>
      </c>
    </row>
    <row r="88" s="1755" customFormat="true" ht="12" hidden="false" customHeight="true" outlineLevel="0" collapsed="false">
      <c r="A88" s="1570"/>
      <c r="C88" s="1896"/>
      <c r="D88" s="1035"/>
      <c r="E88" s="1035"/>
      <c r="F88" s="1035"/>
      <c r="G88" s="1896"/>
      <c r="H88" s="2383"/>
      <c r="I88" s="2384"/>
      <c r="J88" s="2383"/>
      <c r="K88" s="2383"/>
      <c r="L88" s="2383"/>
      <c r="M88" s="2383"/>
      <c r="N88" s="2383"/>
      <c r="O88" s="2383"/>
      <c r="P88" s="2385"/>
      <c r="Q88" s="2383"/>
      <c r="R88" s="2383"/>
      <c r="S88" s="2383"/>
      <c r="T88" s="1896"/>
      <c r="U88" s="2383"/>
      <c r="V88" s="2384"/>
      <c r="W88" s="2383"/>
      <c r="X88" s="2383"/>
      <c r="Y88" s="2383"/>
      <c r="Z88" s="2386"/>
      <c r="AA88" s="2078" t="s">
        <v>21</v>
      </c>
      <c r="AB88" s="2387"/>
      <c r="AC88" s="2078" t="s">
        <v>21</v>
      </c>
      <c r="AD88" s="2387"/>
      <c r="AE88" s="2078" t="s">
        <v>21</v>
      </c>
      <c r="AF88" s="2377"/>
      <c r="AG88" s="2377"/>
      <c r="AH88" s="2377"/>
      <c r="AI88" s="2377"/>
      <c r="AJ88" s="2377"/>
      <c r="AK88" s="2377"/>
      <c r="AL88" s="2377"/>
      <c r="AM88" s="2377"/>
      <c r="AN88" s="2383"/>
      <c r="AO88" s="2383"/>
      <c r="AP88" s="2383"/>
      <c r="AQ88" s="2378"/>
      <c r="AR88" s="2378"/>
      <c r="AS88" s="2378"/>
      <c r="AT88" s="2383"/>
      <c r="AU88" s="2383"/>
      <c r="AV88" s="2383"/>
      <c r="AW88" s="1896"/>
      <c r="AX88" s="2383"/>
      <c r="AY88" s="2384"/>
      <c r="AZ88" s="2383"/>
      <c r="BA88" s="2383"/>
      <c r="BB88" s="2383"/>
      <c r="BC88" s="2421"/>
      <c r="BD88" s="2421"/>
      <c r="BE88" s="2421"/>
      <c r="BF88" s="2379"/>
      <c r="BG88" s="2379"/>
      <c r="BH88" s="2379"/>
      <c r="BI88" s="2424" t="e">
        <f aca="false">ROUND(AVERAGE(BI60,BI63,BI66,BI69,BI72,BI75,BI78,BI81,BI84),0)</f>
        <v>#DIV/0!</v>
      </c>
      <c r="BJ88" s="2424"/>
      <c r="BK88" s="2424"/>
      <c r="BL88" s="2381"/>
      <c r="BM88" s="2381"/>
      <c r="BN88" s="2381"/>
      <c r="BO88" s="2381"/>
      <c r="BP88" s="2423"/>
      <c r="BQ88" s="2423"/>
      <c r="BR88" s="2423"/>
      <c r="BS88" s="2423"/>
      <c r="BT88" s="2423"/>
      <c r="BV88" s="2265" t="s">
        <v>1220</v>
      </c>
    </row>
    <row r="89" s="1755" customFormat="true" ht="12" hidden="false" customHeight="true" outlineLevel="0" collapsed="false">
      <c r="A89" s="1570"/>
      <c r="C89" s="509"/>
      <c r="D89" s="1183"/>
      <c r="E89" s="1183"/>
      <c r="F89" s="1183"/>
      <c r="G89" s="509"/>
      <c r="H89" s="509"/>
      <c r="I89" s="509"/>
      <c r="J89" s="509"/>
      <c r="K89" s="509"/>
      <c r="L89" s="509"/>
      <c r="M89" s="509"/>
      <c r="N89" s="509"/>
      <c r="O89" s="509"/>
      <c r="P89" s="509"/>
      <c r="Q89" s="509"/>
      <c r="R89" s="509"/>
      <c r="S89" s="509"/>
      <c r="T89" s="509"/>
      <c r="U89" s="509"/>
      <c r="V89" s="509"/>
      <c r="W89" s="509"/>
      <c r="X89" s="509"/>
      <c r="Y89" s="509"/>
      <c r="Z89" s="2425" t="s">
        <v>1234</v>
      </c>
      <c r="AA89" s="2425"/>
      <c r="AB89" s="2425"/>
      <c r="AC89" s="2425"/>
      <c r="AD89" s="2425"/>
      <c r="AE89" s="2425"/>
      <c r="AF89" s="2426" t="e">
        <f aca="false">ROUND(SUMIF(B$14:B84,$A87,AF$14:AI84)/$BL89,0)</f>
        <v>#DIV/0!</v>
      </c>
      <c r="AG89" s="2426"/>
      <c r="AH89" s="2426" t="e">
        <f aca="false">ROUND(SUMIF(B$14:B84,A87,AH$14:AI84)/$BI89,0)</f>
        <v>#DIV/0!</v>
      </c>
      <c r="AI89" s="2426"/>
      <c r="AJ89" s="2426" t="e">
        <f aca="false">ROUND(SUMIF(B$14:$B84,A87,AJ$14:AM84)/$BL89,0)</f>
        <v>#DIV/0!</v>
      </c>
      <c r="AK89" s="2426"/>
      <c r="AL89" s="2426" t="e">
        <f aca="false">ROUND(SUMIF(F$14:F84,E87,AL$14:AM84)/$BI89,0)</f>
        <v>#DIV/0!</v>
      </c>
      <c r="AM89" s="2426"/>
      <c r="AN89" s="2427"/>
      <c r="AO89" s="504"/>
      <c r="AP89" s="504"/>
      <c r="AQ89" s="2428" t="e">
        <f aca="false">ROUND(SUMIF(B$14:B84,A$87,AQ$14:AS84)/$BL89,0)</f>
        <v>#DIV/0!</v>
      </c>
      <c r="AR89" s="2428"/>
      <c r="AS89" s="2428"/>
      <c r="AT89" s="1512"/>
      <c r="AU89" s="1512"/>
      <c r="AV89" s="1512"/>
      <c r="AW89" s="1512"/>
      <c r="AX89" s="1512"/>
      <c r="AY89" s="1512"/>
      <c r="AZ89" s="2429"/>
      <c r="BA89" s="2430"/>
      <c r="BB89" s="2430"/>
      <c r="BC89" s="2431" t="e">
        <f aca="false">ROUND(SUMIF(B$14:B84,A$87,BC$14:BE84)/$BL89,0)</f>
        <v>#DIV/0!</v>
      </c>
      <c r="BD89" s="2431"/>
      <c r="BE89" s="2431"/>
      <c r="BF89" s="2432" t="e">
        <f aca="false">ROUND(SUMIF(B$14:B84,A$87,BF$14:BH84)/$BL89,0)</f>
        <v>#DIV/0!</v>
      </c>
      <c r="BG89" s="2432"/>
      <c r="BH89" s="2432"/>
      <c r="BI89" s="2422" t="e">
        <f aca="false">ROUND(AVERAGE(BF14,BF17,BF20,BF23,BF26,BF29,BF32,BF35,BI58,BI61,BI64,BI67,BI70,BI73,BI76,BI79,BI82),0)</f>
        <v>#DIV/0!</v>
      </c>
      <c r="BJ89" s="2422"/>
      <c r="BK89" s="2422"/>
      <c r="BL89" s="2433" t="n">
        <f aca="false">SUM(BL40,BL87)</f>
        <v>0</v>
      </c>
      <c r="BM89" s="2433"/>
      <c r="BN89" s="2433"/>
      <c r="BO89" s="2433"/>
      <c r="BP89" s="2434" t="e">
        <f aca="false">ROUND(BI89/BI90*100,1)</f>
        <v>#DIV/0!</v>
      </c>
      <c r="BQ89" s="2434"/>
      <c r="BR89" s="2434"/>
      <c r="BS89" s="2434"/>
      <c r="BT89" s="2434"/>
      <c r="BV89" s="2265" t="s">
        <v>566</v>
      </c>
    </row>
    <row r="90" s="1755" customFormat="true" ht="12" hidden="false" customHeight="true" outlineLevel="0" collapsed="false">
      <c r="A90" s="1570"/>
      <c r="C90" s="509"/>
      <c r="D90" s="1183"/>
      <c r="E90" s="1183"/>
      <c r="F90" s="1183"/>
      <c r="G90" s="509"/>
      <c r="H90" s="509"/>
      <c r="I90" s="509"/>
      <c r="J90" s="509"/>
      <c r="K90" s="509"/>
      <c r="L90" s="509"/>
      <c r="M90" s="509"/>
      <c r="N90" s="509"/>
      <c r="O90" s="509"/>
      <c r="P90" s="509"/>
      <c r="Q90" s="509"/>
      <c r="R90" s="509"/>
      <c r="S90" s="509"/>
      <c r="T90" s="509"/>
      <c r="U90" s="509"/>
      <c r="V90" s="509"/>
      <c r="W90" s="509"/>
      <c r="X90" s="509"/>
      <c r="Y90" s="509"/>
      <c r="Z90" s="2425"/>
      <c r="AA90" s="2425"/>
      <c r="AB90" s="2425"/>
      <c r="AC90" s="2425"/>
      <c r="AD90" s="2425"/>
      <c r="AE90" s="2425"/>
      <c r="AF90" s="2426"/>
      <c r="AG90" s="2426"/>
      <c r="AH90" s="2426"/>
      <c r="AI90" s="2426"/>
      <c r="AJ90" s="2426"/>
      <c r="AK90" s="2426"/>
      <c r="AL90" s="2426"/>
      <c r="AM90" s="2426"/>
      <c r="AN90" s="2387"/>
      <c r="AO90" s="2078"/>
      <c r="AP90" s="2078"/>
      <c r="AQ90" s="2428"/>
      <c r="AR90" s="2428"/>
      <c r="AS90" s="2428"/>
      <c r="AT90" s="2435"/>
      <c r="AU90" s="2435"/>
      <c r="AV90" s="2435"/>
      <c r="AW90" s="2435"/>
      <c r="AX90" s="2435"/>
      <c r="AY90" s="2435"/>
      <c r="AZ90" s="2436"/>
      <c r="BA90" s="2437"/>
      <c r="BB90" s="2437"/>
      <c r="BC90" s="2431"/>
      <c r="BD90" s="2431"/>
      <c r="BE90" s="2431"/>
      <c r="BF90" s="2432"/>
      <c r="BG90" s="2432"/>
      <c r="BH90" s="2432"/>
      <c r="BI90" s="2438" t="e">
        <f aca="false">ROUND(AVERAGE(BF16,BF19,BF22,BF25,BF28,BF31,BF34,BF37,BI60,BI63,BI66,BI69,BI72,BI75,BI78,BI81,BI84),0)</f>
        <v>#DIV/0!</v>
      </c>
      <c r="BJ90" s="2438"/>
      <c r="BK90" s="2438"/>
      <c r="BL90" s="2433"/>
      <c r="BM90" s="2433"/>
      <c r="BN90" s="2433"/>
      <c r="BO90" s="2433"/>
      <c r="BP90" s="2434"/>
      <c r="BQ90" s="2434"/>
      <c r="BR90" s="2434"/>
      <c r="BS90" s="2434"/>
      <c r="BT90" s="2434"/>
      <c r="BV90" s="2265" t="s">
        <v>1226</v>
      </c>
    </row>
    <row r="91" s="1755" customFormat="true" ht="12" hidden="false" customHeight="true" outlineLevel="0" collapsed="false">
      <c r="A91" s="1570"/>
      <c r="C91" s="598" t="s">
        <v>1221</v>
      </c>
      <c r="D91" s="598"/>
      <c r="E91" s="598"/>
      <c r="F91" s="598"/>
      <c r="G91" s="598"/>
      <c r="H91" s="2043" t="s">
        <v>1222</v>
      </c>
      <c r="I91" s="2043" t="s">
        <v>1223</v>
      </c>
      <c r="J91" s="2043"/>
      <c r="K91" s="2043"/>
      <c r="L91" s="2043"/>
      <c r="M91" s="2043"/>
      <c r="N91" s="2043"/>
      <c r="O91" s="2043"/>
      <c r="P91" s="2043"/>
      <c r="Q91" s="2043"/>
      <c r="R91" s="2043"/>
      <c r="S91" s="2043"/>
      <c r="T91" s="2043"/>
      <c r="U91" s="2043"/>
      <c r="V91" s="2043"/>
      <c r="W91" s="2043"/>
      <c r="X91" s="2043"/>
      <c r="Y91" s="2043"/>
      <c r="Z91" s="2043"/>
      <c r="AA91" s="2043"/>
      <c r="AB91" s="2043"/>
      <c r="AC91" s="2043"/>
      <c r="AD91" s="2043"/>
      <c r="AE91" s="2043"/>
      <c r="AF91" s="2043"/>
      <c r="AG91" s="2043"/>
      <c r="AH91" s="2043"/>
      <c r="AI91" s="2043"/>
      <c r="AJ91" s="2043"/>
      <c r="AK91" s="2043"/>
      <c r="AL91" s="2043"/>
      <c r="AM91" s="2043"/>
      <c r="AN91" s="2043"/>
      <c r="AO91" s="2043"/>
      <c r="AP91" s="2043"/>
      <c r="AQ91" s="2043"/>
      <c r="AR91" s="2043"/>
      <c r="AS91" s="2043"/>
      <c r="AT91" s="2043"/>
      <c r="AU91" s="2043"/>
      <c r="AV91" s="2043"/>
      <c r="AW91" s="2043"/>
      <c r="AX91" s="2043"/>
      <c r="AY91" s="2043"/>
      <c r="AZ91" s="2043"/>
      <c r="BA91" s="2043"/>
      <c r="BB91" s="2043"/>
      <c r="BC91" s="2043"/>
      <c r="BD91" s="2043"/>
      <c r="BE91" s="2043"/>
      <c r="BF91" s="2043"/>
      <c r="BG91" s="2043"/>
      <c r="BH91" s="2043"/>
      <c r="BI91" s="2043"/>
      <c r="BJ91" s="2043"/>
      <c r="BK91" s="2043"/>
      <c r="BL91" s="2043"/>
      <c r="BM91" s="2043"/>
      <c r="BN91" s="2043"/>
      <c r="BO91" s="2043"/>
      <c r="BP91" s="2043"/>
      <c r="BQ91" s="2043"/>
      <c r="BR91" s="2043"/>
      <c r="BS91" s="2043"/>
      <c r="BT91" s="2043"/>
      <c r="BV91" s="2265" t="s">
        <v>566</v>
      </c>
    </row>
    <row r="92" s="1755" customFormat="true" ht="12" hidden="false" customHeight="true" outlineLevel="0" collapsed="false">
      <c r="A92" s="1570"/>
      <c r="C92" s="598"/>
      <c r="D92" s="598"/>
      <c r="E92" s="598"/>
      <c r="F92" s="598"/>
      <c r="G92" s="598"/>
      <c r="H92" s="2043" t="s">
        <v>1224</v>
      </c>
      <c r="I92" s="588" t="s">
        <v>1225</v>
      </c>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8"/>
      <c r="AY92" s="588"/>
      <c r="AZ92" s="588"/>
      <c r="BA92" s="588"/>
      <c r="BB92" s="588"/>
      <c r="BC92" s="588"/>
      <c r="BD92" s="588"/>
      <c r="BE92" s="588"/>
      <c r="BF92" s="588"/>
      <c r="BG92" s="588"/>
      <c r="BH92" s="588"/>
      <c r="BI92" s="588"/>
      <c r="BJ92" s="588"/>
      <c r="BK92" s="588"/>
      <c r="BL92" s="588"/>
      <c r="BM92" s="588"/>
      <c r="BN92" s="588"/>
      <c r="BO92" s="588"/>
      <c r="BP92" s="588"/>
      <c r="BQ92" s="588"/>
      <c r="BR92" s="588"/>
      <c r="BS92" s="588"/>
      <c r="BT92" s="588"/>
      <c r="BV92" s="2265" t="s">
        <v>1226</v>
      </c>
    </row>
    <row r="93" s="1755" customFormat="true" ht="12" hidden="false" customHeight="true" outlineLevel="0" collapsed="false">
      <c r="A93" s="1570"/>
      <c r="C93" s="598"/>
      <c r="D93" s="598"/>
      <c r="E93" s="598"/>
      <c r="F93" s="598"/>
      <c r="G93" s="598"/>
      <c r="H93" s="2043"/>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88"/>
      <c r="AL93" s="588"/>
      <c r="AM93" s="588"/>
      <c r="AN93" s="588"/>
      <c r="AO93" s="588"/>
      <c r="AP93" s="588"/>
      <c r="AQ93" s="588"/>
      <c r="AR93" s="588"/>
      <c r="AS93" s="588"/>
      <c r="AT93" s="588"/>
      <c r="AU93" s="588"/>
      <c r="AV93" s="588"/>
      <c r="AW93" s="588"/>
      <c r="AX93" s="588"/>
      <c r="AY93" s="588"/>
      <c r="AZ93" s="588"/>
      <c r="BA93" s="588"/>
      <c r="BB93" s="588"/>
      <c r="BC93" s="588"/>
      <c r="BD93" s="588"/>
      <c r="BE93" s="588"/>
      <c r="BF93" s="588"/>
      <c r="BG93" s="588"/>
      <c r="BH93" s="588"/>
      <c r="BI93" s="588"/>
      <c r="BJ93" s="588"/>
      <c r="BK93" s="588"/>
      <c r="BL93" s="588"/>
      <c r="BM93" s="588"/>
      <c r="BN93" s="588"/>
      <c r="BO93" s="588"/>
      <c r="BP93" s="588"/>
      <c r="BQ93" s="588"/>
      <c r="BR93" s="588"/>
      <c r="BS93" s="588"/>
      <c r="BT93" s="588"/>
    </row>
    <row r="94" s="1755" customFormat="true" ht="12" hidden="false" customHeight="true" outlineLevel="0" collapsed="false">
      <c r="A94" s="1570"/>
      <c r="C94" s="598"/>
      <c r="D94" s="598"/>
      <c r="E94" s="598"/>
      <c r="F94" s="598"/>
      <c r="G94" s="598"/>
      <c r="H94" s="2043" t="s">
        <v>1227</v>
      </c>
      <c r="I94" s="2045" t="s">
        <v>1228</v>
      </c>
      <c r="J94" s="2045"/>
      <c r="K94" s="2045"/>
      <c r="L94" s="2045"/>
      <c r="M94" s="2045"/>
      <c r="N94" s="2045"/>
      <c r="O94" s="2045"/>
      <c r="P94" s="2045"/>
      <c r="Q94" s="2045"/>
      <c r="R94" s="2045"/>
      <c r="S94" s="2045"/>
      <c r="T94" s="2045"/>
      <c r="U94" s="2045"/>
      <c r="V94" s="2045"/>
      <c r="W94" s="2045"/>
      <c r="X94" s="2045"/>
      <c r="Y94" s="2045"/>
      <c r="Z94" s="2045"/>
      <c r="AA94" s="2045"/>
      <c r="AB94" s="2045"/>
      <c r="AC94" s="2045"/>
      <c r="AD94" s="2045"/>
      <c r="AE94" s="2045"/>
      <c r="AF94" s="2045"/>
      <c r="AG94" s="2045"/>
      <c r="AH94" s="2045"/>
      <c r="AI94" s="2045"/>
      <c r="AJ94" s="2045"/>
      <c r="AK94" s="2045"/>
      <c r="AL94" s="2045"/>
      <c r="AM94" s="2045"/>
      <c r="AN94" s="2045"/>
      <c r="AO94" s="2045"/>
      <c r="AP94" s="2045"/>
      <c r="AQ94" s="2045"/>
      <c r="AR94" s="2045"/>
      <c r="AS94" s="2045"/>
      <c r="AT94" s="2045"/>
      <c r="AU94" s="2045"/>
      <c r="AV94" s="2045"/>
      <c r="AW94" s="2045"/>
      <c r="AX94" s="2045"/>
      <c r="AY94" s="2045"/>
      <c r="AZ94" s="2045"/>
      <c r="BA94" s="2045"/>
      <c r="BB94" s="2045"/>
      <c r="BC94" s="2045"/>
      <c r="BD94" s="2045"/>
      <c r="BE94" s="2045"/>
      <c r="BF94" s="2045"/>
      <c r="BG94" s="2045"/>
      <c r="BH94" s="2045"/>
      <c r="BI94" s="2045"/>
      <c r="BJ94" s="2045"/>
      <c r="BK94" s="2045"/>
      <c r="BL94" s="2045"/>
      <c r="BM94" s="2045"/>
      <c r="BN94" s="2045"/>
      <c r="BO94" s="2045"/>
      <c r="BP94" s="2045"/>
      <c r="BQ94" s="2045"/>
      <c r="BR94" s="2045"/>
      <c r="BS94" s="2045"/>
      <c r="BT94" s="2045"/>
    </row>
    <row r="95" s="1755" customFormat="true" ht="12" hidden="false" customHeight="true" outlineLevel="0" collapsed="false">
      <c r="A95" s="1570"/>
      <c r="C95" s="598"/>
      <c r="D95" s="598"/>
      <c r="E95" s="598"/>
      <c r="F95" s="598"/>
      <c r="G95" s="598"/>
      <c r="H95" s="2043" t="s">
        <v>1229</v>
      </c>
      <c r="I95" s="2045" t="s">
        <v>1230</v>
      </c>
      <c r="J95" s="2045"/>
      <c r="K95" s="2045"/>
      <c r="L95" s="2045"/>
      <c r="M95" s="2045"/>
      <c r="N95" s="2045"/>
      <c r="O95" s="2045"/>
      <c r="P95" s="2045"/>
      <c r="Q95" s="2045"/>
      <c r="R95" s="2045"/>
      <c r="S95" s="2045"/>
      <c r="T95" s="2045"/>
      <c r="U95" s="2045"/>
      <c r="V95" s="2045"/>
      <c r="W95" s="2045"/>
      <c r="X95" s="2045"/>
      <c r="Y95" s="2045"/>
      <c r="Z95" s="2045"/>
      <c r="AA95" s="2045"/>
      <c r="AB95" s="2045"/>
      <c r="AC95" s="2045"/>
      <c r="AD95" s="2045"/>
      <c r="AE95" s="2045"/>
      <c r="AF95" s="2045"/>
      <c r="AG95" s="2045"/>
      <c r="AH95" s="2045"/>
      <c r="AI95" s="2045"/>
      <c r="AJ95" s="2045"/>
      <c r="AK95" s="2045"/>
      <c r="AL95" s="2045"/>
      <c r="AM95" s="2045"/>
      <c r="AN95" s="2045"/>
      <c r="AO95" s="2045"/>
      <c r="AP95" s="2045"/>
      <c r="AQ95" s="2045"/>
      <c r="AR95" s="2045"/>
      <c r="AS95" s="2045"/>
      <c r="AT95" s="2045"/>
      <c r="AU95" s="2045"/>
      <c r="AV95" s="2045"/>
      <c r="AW95" s="2045"/>
      <c r="AX95" s="2045"/>
      <c r="AY95" s="2045"/>
      <c r="AZ95" s="2045"/>
      <c r="BA95" s="2045"/>
      <c r="BB95" s="2045"/>
      <c r="BC95" s="2045"/>
      <c r="BD95" s="2045"/>
      <c r="BE95" s="2045"/>
      <c r="BF95" s="2045"/>
      <c r="BG95" s="2045"/>
      <c r="BH95" s="2045"/>
      <c r="BI95" s="2045"/>
      <c r="BJ95" s="2045"/>
      <c r="BK95" s="2045"/>
      <c r="BL95" s="2045"/>
      <c r="BM95" s="2045"/>
      <c r="BN95" s="2045"/>
      <c r="BO95" s="2045"/>
      <c r="BP95" s="2045"/>
      <c r="BQ95" s="2045"/>
      <c r="BR95" s="2045"/>
      <c r="BS95" s="2045"/>
      <c r="BT95" s="1483"/>
    </row>
    <row r="96" s="1755" customFormat="true" ht="12" hidden="false" customHeight="true" outlineLevel="0" collapsed="false">
      <c r="A96" s="1570"/>
      <c r="C96" s="598"/>
      <c r="D96" s="598"/>
      <c r="E96" s="598"/>
      <c r="F96" s="598"/>
      <c r="G96" s="598"/>
      <c r="H96" s="2043" t="s">
        <v>1231</v>
      </c>
      <c r="I96" s="2045" t="s">
        <v>1232</v>
      </c>
      <c r="J96" s="2045"/>
      <c r="K96" s="2045"/>
      <c r="L96" s="2045"/>
      <c r="M96" s="2045"/>
      <c r="N96" s="2045"/>
      <c r="O96" s="2045"/>
      <c r="P96" s="2045"/>
      <c r="Q96" s="2045"/>
      <c r="R96" s="2045"/>
      <c r="S96" s="2045"/>
      <c r="T96" s="2045"/>
      <c r="U96" s="2045"/>
      <c r="V96" s="2045"/>
      <c r="W96" s="2045"/>
      <c r="X96" s="2045"/>
      <c r="Y96" s="2045"/>
      <c r="Z96" s="2045"/>
      <c r="AA96" s="2045"/>
      <c r="AB96" s="2045"/>
      <c r="AC96" s="2045"/>
      <c r="AD96" s="2045"/>
      <c r="AE96" s="2045"/>
      <c r="AF96" s="2045"/>
      <c r="AG96" s="2045"/>
      <c r="AH96" s="2045"/>
      <c r="AI96" s="2045"/>
      <c r="AJ96" s="2045"/>
      <c r="AK96" s="2045"/>
      <c r="AL96" s="2045"/>
      <c r="AM96" s="2045"/>
      <c r="AN96" s="2045"/>
      <c r="AO96" s="2045"/>
      <c r="AP96" s="2045"/>
      <c r="AQ96" s="2045"/>
      <c r="AR96" s="2045"/>
      <c r="AS96" s="2045"/>
      <c r="AT96" s="2045"/>
      <c r="AU96" s="2045"/>
      <c r="AV96" s="2045"/>
      <c r="AW96" s="2045"/>
      <c r="AX96" s="2045"/>
      <c r="AY96" s="2045"/>
      <c r="AZ96" s="2045"/>
      <c r="BA96" s="2045"/>
      <c r="BB96" s="2045"/>
      <c r="BC96" s="2045"/>
      <c r="BD96" s="2045"/>
      <c r="BE96" s="2045"/>
      <c r="BF96" s="2045"/>
      <c r="BG96" s="2045"/>
      <c r="BH96" s="2045"/>
      <c r="BI96" s="2045"/>
      <c r="BJ96" s="2045"/>
      <c r="BK96" s="2045"/>
      <c r="BL96" s="2389"/>
      <c r="BM96" s="2389"/>
      <c r="BN96" s="2389"/>
      <c r="BO96" s="2389"/>
      <c r="BP96" s="2389"/>
      <c r="BQ96" s="2389"/>
      <c r="BR96" s="2389"/>
      <c r="BS96" s="2389"/>
      <c r="BT96" s="1483"/>
    </row>
    <row r="97" customFormat="false" ht="5.1" hidden="false" customHeight="true" outlineLevel="0" collapsed="false">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5"/>
      <c r="AY97" s="495"/>
      <c r="AZ97" s="495"/>
      <c r="BA97" s="495"/>
      <c r="BB97" s="495"/>
      <c r="BC97" s="495"/>
      <c r="BD97" s="495"/>
      <c r="BE97" s="495"/>
      <c r="BF97" s="495"/>
      <c r="BG97" s="495"/>
      <c r="BH97" s="495"/>
      <c r="BI97" s="495"/>
      <c r="BJ97" s="495"/>
      <c r="BK97" s="495"/>
      <c r="BL97" s="495"/>
      <c r="BM97" s="495"/>
      <c r="BN97" s="495"/>
      <c r="BO97" s="495"/>
      <c r="BP97" s="495"/>
      <c r="BQ97" s="495"/>
      <c r="BR97" s="495"/>
      <c r="BS97" s="495"/>
      <c r="BT97" s="495"/>
    </row>
    <row r="98" customFormat="false" ht="14.1" hidden="false" customHeight="true" outlineLevel="0" collapsed="false">
      <c r="C98" s="496" t="s">
        <v>1235</v>
      </c>
      <c r="D98" s="496"/>
      <c r="E98" s="496"/>
      <c r="F98" s="496"/>
      <c r="G98" s="496"/>
      <c r="H98" s="496"/>
      <c r="I98" s="496"/>
      <c r="J98" s="496"/>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c r="AP98" s="496"/>
      <c r="AQ98" s="496"/>
      <c r="AR98" s="496"/>
      <c r="AS98" s="496"/>
      <c r="AT98" s="496"/>
      <c r="AU98" s="496"/>
      <c r="AV98" s="496"/>
      <c r="AW98" s="496"/>
      <c r="AX98" s="496"/>
      <c r="AY98" s="496"/>
      <c r="AZ98" s="496"/>
      <c r="BA98" s="496"/>
      <c r="BB98" s="496"/>
      <c r="BC98" s="496"/>
      <c r="BD98" s="496"/>
      <c r="BE98" s="496"/>
      <c r="BF98" s="496"/>
      <c r="BG98" s="496"/>
      <c r="BH98" s="496"/>
      <c r="BI98" s="496"/>
      <c r="BJ98" s="496"/>
      <c r="BK98" s="496"/>
      <c r="BL98" s="496"/>
      <c r="BM98" s="496"/>
      <c r="BN98" s="496"/>
      <c r="BO98" s="496"/>
      <c r="BP98" s="496"/>
      <c r="BQ98" s="496"/>
      <c r="BR98" s="496"/>
      <c r="BS98" s="496"/>
      <c r="BT98" s="496"/>
    </row>
    <row r="99" customFormat="false" ht="6.95" hidden="false" customHeight="true" outlineLevel="0" collapsed="false">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5"/>
      <c r="BM99" s="495"/>
      <c r="BN99" s="495"/>
      <c r="BO99" s="495"/>
      <c r="BP99" s="495"/>
      <c r="BQ99" s="495"/>
      <c r="BR99" s="495"/>
      <c r="BS99" s="495"/>
      <c r="BT99" s="495"/>
    </row>
    <row r="100" customFormat="false" ht="14.1" hidden="false" customHeight="true" outlineLevel="0" collapsed="false">
      <c r="C100" s="2183" t="s">
        <v>1158</v>
      </c>
      <c r="D100" s="2183"/>
      <c r="E100" s="2183"/>
      <c r="F100" s="2183"/>
      <c r="G100" s="2183"/>
      <c r="H100" s="591"/>
      <c r="I100" s="591"/>
      <c r="J100" s="591"/>
      <c r="K100" s="591"/>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495"/>
      <c r="AN100" s="495"/>
      <c r="AO100" s="495"/>
      <c r="AP100" s="495"/>
      <c r="AQ100" s="495"/>
      <c r="AR100" s="495"/>
      <c r="AS100" s="495"/>
      <c r="AT100" s="495"/>
      <c r="AU100" s="495"/>
      <c r="AV100" s="495"/>
      <c r="AW100" s="495"/>
      <c r="AX100" s="495"/>
      <c r="AY100" s="495"/>
      <c r="AZ100" s="495"/>
      <c r="BA100" s="495"/>
      <c r="BB100" s="2184"/>
      <c r="BC100" s="2185" t="s">
        <v>471</v>
      </c>
      <c r="BD100" s="2185"/>
      <c r="BE100" s="2185"/>
      <c r="BF100" s="2185"/>
      <c r="BG100" s="2185"/>
      <c r="BH100" s="2185"/>
      <c r="BI100" s="2185"/>
      <c r="BJ100" s="2186"/>
      <c r="BK100" s="2186"/>
      <c r="BL100" s="2187" t="s">
        <v>472</v>
      </c>
      <c r="BM100" s="2187"/>
      <c r="BN100" s="2187"/>
      <c r="BO100" s="2187"/>
      <c r="BP100" s="2187"/>
      <c r="BQ100" s="2187"/>
      <c r="BR100" s="495"/>
      <c r="BS100" s="495"/>
      <c r="BT100" s="495"/>
    </row>
    <row r="101" customFormat="false" ht="6.95" hidden="false" customHeight="true" outlineLevel="0" collapsed="false">
      <c r="C101" s="2183"/>
      <c r="D101" s="2183"/>
      <c r="E101" s="2183"/>
      <c r="F101" s="2183"/>
      <c r="G101" s="2183"/>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495"/>
      <c r="AN101" s="495"/>
      <c r="AO101" s="495"/>
      <c r="AP101" s="495"/>
      <c r="AQ101" s="495"/>
      <c r="AR101" s="495"/>
      <c r="AS101" s="495"/>
      <c r="AT101" s="495"/>
      <c r="AU101" s="495"/>
      <c r="AV101" s="495"/>
      <c r="AW101" s="495"/>
      <c r="AX101" s="495"/>
      <c r="AY101" s="495"/>
      <c r="AZ101" s="495"/>
      <c r="BA101" s="495"/>
      <c r="BB101" s="495"/>
      <c r="BC101" s="495"/>
      <c r="BD101" s="495"/>
      <c r="BE101" s="495"/>
      <c r="BF101" s="495"/>
      <c r="BG101" s="495"/>
      <c r="BH101" s="495"/>
      <c r="BI101" s="495"/>
      <c r="BJ101" s="495"/>
      <c r="BK101" s="495"/>
      <c r="BL101" s="495"/>
      <c r="BM101" s="495"/>
      <c r="BN101" s="495"/>
      <c r="BO101" s="495"/>
      <c r="BP101" s="495"/>
      <c r="BQ101" s="495"/>
      <c r="BR101" s="495"/>
      <c r="BS101" s="495"/>
      <c r="BT101" s="495"/>
    </row>
    <row r="102" s="1755" customFormat="true" ht="12.95" hidden="false" customHeight="true" outlineLevel="0" collapsed="false">
      <c r="A102" s="1570"/>
      <c r="C102" s="2189" t="s">
        <v>1160</v>
      </c>
      <c r="D102" s="2190" t="s">
        <v>1161</v>
      </c>
      <c r="E102" s="2190"/>
      <c r="F102" s="2190"/>
      <c r="G102" s="2191" t="s">
        <v>1162</v>
      </c>
      <c r="H102" s="2191"/>
      <c r="I102" s="2191"/>
      <c r="J102" s="2192" t="s">
        <v>1131</v>
      </c>
      <c r="K102" s="2192"/>
      <c r="L102" s="2192"/>
      <c r="M102" s="2192"/>
      <c r="N102" s="2192"/>
      <c r="O102" s="2193" t="s">
        <v>1163</v>
      </c>
      <c r="P102" s="2194" t="s">
        <v>1164</v>
      </c>
      <c r="Q102" s="2190" t="s">
        <v>1165</v>
      </c>
      <c r="R102" s="2190"/>
      <c r="S102" s="2190"/>
      <c r="T102" s="2195" t="s">
        <v>1166</v>
      </c>
      <c r="U102" s="2195"/>
      <c r="V102" s="2195"/>
      <c r="W102" s="2195"/>
      <c r="X102" s="2195"/>
      <c r="Y102" s="2195"/>
      <c r="Z102" s="2195"/>
      <c r="AA102" s="2195"/>
      <c r="AB102" s="2195"/>
      <c r="AC102" s="2196" t="s">
        <v>1167</v>
      </c>
      <c r="AD102" s="2196"/>
      <c r="AE102" s="2196"/>
      <c r="AF102" s="2196"/>
      <c r="AG102" s="2196"/>
      <c r="AH102" s="2196"/>
      <c r="AI102" s="2196"/>
      <c r="AJ102" s="2196"/>
      <c r="AK102" s="2196"/>
      <c r="AL102" s="2196"/>
      <c r="AM102" s="2196"/>
      <c r="AN102" s="2196"/>
      <c r="AO102" s="2196"/>
      <c r="AP102" s="2196"/>
      <c r="AQ102" s="2196"/>
      <c r="AR102" s="2196"/>
      <c r="AS102" s="2196"/>
      <c r="AT102" s="2196"/>
      <c r="AU102" s="2196"/>
      <c r="AV102" s="2196"/>
      <c r="AW102" s="2196"/>
      <c r="AX102" s="2196"/>
      <c r="AY102" s="2196"/>
      <c r="AZ102" s="2196"/>
      <c r="BA102" s="2196"/>
      <c r="BB102" s="2196"/>
      <c r="BC102" s="2196"/>
      <c r="BD102" s="2196"/>
      <c r="BE102" s="2196"/>
      <c r="BF102" s="2197" t="s">
        <v>1168</v>
      </c>
      <c r="BG102" s="2197"/>
      <c r="BH102" s="2197"/>
      <c r="BI102" s="2198" t="s">
        <v>1169</v>
      </c>
      <c r="BJ102" s="2199" t="s">
        <v>1124</v>
      </c>
      <c r="BK102" s="2199"/>
      <c r="BL102" s="2199"/>
      <c r="BM102" s="2199"/>
      <c r="BN102" s="2199"/>
      <c r="BO102" s="2199"/>
      <c r="BP102" s="2199"/>
      <c r="BQ102" s="2199"/>
      <c r="BR102" s="2200"/>
      <c r="BS102" s="2200"/>
      <c r="BT102" s="2200"/>
    </row>
    <row r="103" s="1755" customFormat="true" ht="12.95" hidden="false" customHeight="true" outlineLevel="0" collapsed="false">
      <c r="A103" s="1570"/>
      <c r="C103" s="2189"/>
      <c r="D103" s="2190"/>
      <c r="E103" s="2190"/>
      <c r="F103" s="2190"/>
      <c r="G103" s="2191"/>
      <c r="H103" s="2191"/>
      <c r="I103" s="2191"/>
      <c r="J103" s="2192"/>
      <c r="K103" s="2192"/>
      <c r="L103" s="2192"/>
      <c r="M103" s="2192"/>
      <c r="N103" s="2192"/>
      <c r="O103" s="2193"/>
      <c r="P103" s="2194"/>
      <c r="Q103" s="2190"/>
      <c r="R103" s="2190"/>
      <c r="S103" s="2190"/>
      <c r="T103" s="2195"/>
      <c r="U103" s="2195"/>
      <c r="V103" s="2195"/>
      <c r="W103" s="2195"/>
      <c r="X103" s="2195"/>
      <c r="Y103" s="2195"/>
      <c r="Z103" s="2195"/>
      <c r="AA103" s="2195"/>
      <c r="AB103" s="2195"/>
      <c r="AC103" s="2196"/>
      <c r="AD103" s="2196"/>
      <c r="AE103" s="2196"/>
      <c r="AF103" s="2196"/>
      <c r="AG103" s="2196"/>
      <c r="AH103" s="2196"/>
      <c r="AI103" s="2196"/>
      <c r="AJ103" s="2196"/>
      <c r="AK103" s="2196"/>
      <c r="AL103" s="2196"/>
      <c r="AM103" s="2196"/>
      <c r="AN103" s="2196"/>
      <c r="AO103" s="2196"/>
      <c r="AP103" s="2196"/>
      <c r="AQ103" s="2196"/>
      <c r="AR103" s="2196"/>
      <c r="AS103" s="2196"/>
      <c r="AT103" s="2196"/>
      <c r="AU103" s="2196"/>
      <c r="AV103" s="2196"/>
      <c r="AW103" s="2196"/>
      <c r="AX103" s="2196"/>
      <c r="AY103" s="2196"/>
      <c r="AZ103" s="2196"/>
      <c r="BA103" s="2196"/>
      <c r="BB103" s="2196"/>
      <c r="BC103" s="2196"/>
      <c r="BD103" s="2196"/>
      <c r="BE103" s="2196"/>
      <c r="BF103" s="2197"/>
      <c r="BG103" s="2197"/>
      <c r="BH103" s="2197"/>
      <c r="BI103" s="2198"/>
      <c r="BJ103" s="2199"/>
      <c r="BK103" s="2199"/>
      <c r="BL103" s="2199"/>
      <c r="BM103" s="2199"/>
      <c r="BN103" s="2199"/>
      <c r="BO103" s="2199"/>
      <c r="BP103" s="2199"/>
      <c r="BQ103" s="2199"/>
      <c r="BR103" s="2200"/>
      <c r="BS103" s="2200"/>
      <c r="BT103" s="2200"/>
    </row>
    <row r="104" s="1755" customFormat="true" ht="15" hidden="false" customHeight="true" outlineLevel="0" collapsed="false">
      <c r="A104" s="1570"/>
      <c r="C104" s="2189"/>
      <c r="D104" s="2190"/>
      <c r="E104" s="2190"/>
      <c r="F104" s="2190"/>
      <c r="G104" s="2191"/>
      <c r="H104" s="2191"/>
      <c r="I104" s="2191"/>
      <c r="J104" s="2192"/>
      <c r="K104" s="2192"/>
      <c r="L104" s="2192"/>
      <c r="M104" s="2192"/>
      <c r="N104" s="2192"/>
      <c r="O104" s="2193"/>
      <c r="P104" s="2194"/>
      <c r="Q104" s="2190"/>
      <c r="R104" s="2190"/>
      <c r="S104" s="2190"/>
      <c r="T104" s="2138" t="s">
        <v>1170</v>
      </c>
      <c r="U104" s="2138"/>
      <c r="V104" s="2138"/>
      <c r="W104" s="2138"/>
      <c r="X104" s="2138"/>
      <c r="Y104" s="2201" t="s">
        <v>1171</v>
      </c>
      <c r="Z104" s="2201"/>
      <c r="AA104" s="2202" t="s">
        <v>1172</v>
      </c>
      <c r="AB104" s="2202"/>
      <c r="AC104" s="2203" t="s">
        <v>1173</v>
      </c>
      <c r="AD104" s="2203"/>
      <c r="AE104" s="2203"/>
      <c r="AF104" s="2203"/>
      <c r="AG104" s="2203"/>
      <c r="AH104" s="2203"/>
      <c r="AI104" s="2203"/>
      <c r="AJ104" s="2203"/>
      <c r="AK104" s="1035" t="s">
        <v>1174</v>
      </c>
      <c r="AL104" s="1035"/>
      <c r="AM104" s="1035"/>
      <c r="AN104" s="1035"/>
      <c r="AO104" s="1035"/>
      <c r="AP104" s="1035"/>
      <c r="AQ104" s="1035"/>
      <c r="AR104" s="1035"/>
      <c r="AS104" s="1035"/>
      <c r="AT104" s="1035"/>
      <c r="AU104" s="1035"/>
      <c r="AV104" s="1035"/>
      <c r="AW104" s="1035"/>
      <c r="AX104" s="1035"/>
      <c r="AY104" s="1035"/>
      <c r="AZ104" s="1035"/>
      <c r="BA104" s="1035"/>
      <c r="BB104" s="1035"/>
      <c r="BC104" s="2204" t="s">
        <v>245</v>
      </c>
      <c r="BD104" s="2204"/>
      <c r="BE104" s="2204"/>
      <c r="BF104" s="2205" t="s">
        <v>1175</v>
      </c>
      <c r="BG104" s="2205"/>
      <c r="BH104" s="2205"/>
      <c r="BI104" s="2198"/>
      <c r="BJ104" s="2206" t="s">
        <v>1176</v>
      </c>
      <c r="BK104" s="2206"/>
      <c r="BL104" s="2206"/>
      <c r="BM104" s="2206"/>
      <c r="BN104" s="2206"/>
      <c r="BO104" s="2206"/>
      <c r="BP104" s="2206"/>
      <c r="BQ104" s="2206"/>
      <c r="BR104" s="2207"/>
      <c r="BS104" s="2207"/>
      <c r="BT104" s="2207"/>
    </row>
    <row r="105" s="1755" customFormat="true" ht="15" hidden="false" customHeight="true" outlineLevel="0" collapsed="false">
      <c r="A105" s="1570"/>
      <c r="C105" s="2189"/>
      <c r="D105" s="2190"/>
      <c r="E105" s="2190"/>
      <c r="F105" s="2190"/>
      <c r="G105" s="2191"/>
      <c r="H105" s="2191"/>
      <c r="I105" s="2191"/>
      <c r="J105" s="2192"/>
      <c r="K105" s="2192"/>
      <c r="L105" s="2192"/>
      <c r="M105" s="2192"/>
      <c r="N105" s="2192"/>
      <c r="O105" s="2193"/>
      <c r="P105" s="2194"/>
      <c r="Q105" s="2190"/>
      <c r="R105" s="2190"/>
      <c r="S105" s="2190"/>
      <c r="T105" s="2208" t="s">
        <v>1177</v>
      </c>
      <c r="U105" s="2208"/>
      <c r="V105" s="2208"/>
      <c r="W105" s="2208" t="s">
        <v>1178</v>
      </c>
      <c r="X105" s="2208"/>
      <c r="Y105" s="2201"/>
      <c r="Z105" s="2201"/>
      <c r="AA105" s="2202"/>
      <c r="AB105" s="2202"/>
      <c r="AC105" s="2209" t="s">
        <v>737</v>
      </c>
      <c r="AD105" s="2209"/>
      <c r="AE105" s="2209"/>
      <c r="AF105" s="2209"/>
      <c r="AG105" s="2210" t="s">
        <v>1179</v>
      </c>
      <c r="AH105" s="2210"/>
      <c r="AI105" s="2210"/>
      <c r="AJ105" s="2210"/>
      <c r="AK105" s="2211" t="s">
        <v>1180</v>
      </c>
      <c r="AL105" s="2211"/>
      <c r="AM105" s="2211"/>
      <c r="AN105" s="2212" t="s">
        <v>1181</v>
      </c>
      <c r="AO105" s="2212"/>
      <c r="AP105" s="2212"/>
      <c r="AQ105" s="2213" t="s">
        <v>1182</v>
      </c>
      <c r="AR105" s="2213"/>
      <c r="AS105" s="2213"/>
      <c r="AT105" s="2214" t="s">
        <v>1183</v>
      </c>
      <c r="AU105" s="2214"/>
      <c r="AV105" s="2214"/>
      <c r="AW105" s="2214" t="s">
        <v>1184</v>
      </c>
      <c r="AX105" s="2214"/>
      <c r="AY105" s="2214"/>
      <c r="AZ105" s="2208" t="s">
        <v>300</v>
      </c>
      <c r="BA105" s="2208"/>
      <c r="BB105" s="2208"/>
      <c r="BC105" s="2204"/>
      <c r="BD105" s="2204"/>
      <c r="BE105" s="2204"/>
      <c r="BF105" s="2205"/>
      <c r="BG105" s="2205"/>
      <c r="BH105" s="2205"/>
      <c r="BI105" s="2198"/>
      <c r="BJ105" s="2206"/>
      <c r="BK105" s="2206"/>
      <c r="BL105" s="2206"/>
      <c r="BM105" s="2206"/>
      <c r="BN105" s="2206"/>
      <c r="BO105" s="2206"/>
      <c r="BP105" s="2206"/>
      <c r="BQ105" s="2206"/>
      <c r="BR105" s="2207"/>
      <c r="BS105" s="2207"/>
      <c r="BT105" s="2207"/>
    </row>
    <row r="106" s="1755" customFormat="true" ht="15" hidden="false" customHeight="true" outlineLevel="0" collapsed="false">
      <c r="A106" s="1570"/>
      <c r="C106" s="2189"/>
      <c r="D106" s="2190"/>
      <c r="E106" s="2190"/>
      <c r="F106" s="2190"/>
      <c r="G106" s="2191"/>
      <c r="H106" s="2191"/>
      <c r="I106" s="2191"/>
      <c r="J106" s="2215" t="s">
        <v>1185</v>
      </c>
      <c r="K106" s="2215"/>
      <c r="L106" s="2215"/>
      <c r="M106" s="2215"/>
      <c r="N106" s="2215"/>
      <c r="O106" s="2193"/>
      <c r="P106" s="2194"/>
      <c r="Q106" s="2190"/>
      <c r="R106" s="2190"/>
      <c r="S106" s="2190"/>
      <c r="T106" s="2208"/>
      <c r="U106" s="2208"/>
      <c r="V106" s="2208"/>
      <c r="W106" s="2208"/>
      <c r="X106" s="2208"/>
      <c r="Y106" s="2201"/>
      <c r="Z106" s="2201"/>
      <c r="AA106" s="2202"/>
      <c r="AB106" s="2202"/>
      <c r="AC106" s="2216"/>
      <c r="AD106" s="2216"/>
      <c r="AE106" s="2216"/>
      <c r="AF106" s="2216"/>
      <c r="AG106" s="2217" t="s">
        <v>1186</v>
      </c>
      <c r="AH106" s="2217"/>
      <c r="AI106" s="2217"/>
      <c r="AJ106" s="2217"/>
      <c r="AK106" s="2218" t="s">
        <v>1187</v>
      </c>
      <c r="AL106" s="2218"/>
      <c r="AM106" s="2218"/>
      <c r="AN106" s="2219" t="s">
        <v>1188</v>
      </c>
      <c r="AO106" s="2219"/>
      <c r="AP106" s="2219"/>
      <c r="AQ106" s="2220" t="s">
        <v>1189</v>
      </c>
      <c r="AR106" s="2220"/>
      <c r="AS106" s="2220"/>
      <c r="AT106" s="2221" t="s">
        <v>1190</v>
      </c>
      <c r="AU106" s="2221"/>
      <c r="AV106" s="2221"/>
      <c r="AW106" s="2219" t="s">
        <v>1191</v>
      </c>
      <c r="AX106" s="2219"/>
      <c r="AY106" s="2219"/>
      <c r="AZ106" s="2208"/>
      <c r="BA106" s="2208"/>
      <c r="BB106" s="2208"/>
      <c r="BC106" s="2204"/>
      <c r="BD106" s="2204"/>
      <c r="BE106" s="2204"/>
      <c r="BF106" s="2222" t="s">
        <v>1192</v>
      </c>
      <c r="BG106" s="2222"/>
      <c r="BH106" s="2222"/>
      <c r="BI106" s="2198"/>
      <c r="BJ106" s="2206"/>
      <c r="BK106" s="2206"/>
      <c r="BL106" s="2206"/>
      <c r="BM106" s="2206"/>
      <c r="BN106" s="2206"/>
      <c r="BO106" s="2206"/>
      <c r="BP106" s="2206"/>
      <c r="BQ106" s="2206"/>
      <c r="BR106" s="2207"/>
      <c r="BS106" s="2207"/>
      <c r="BT106" s="2207"/>
    </row>
    <row r="107" s="1755" customFormat="true" ht="15" hidden="false" customHeight="true" outlineLevel="0" collapsed="false">
      <c r="A107" s="1570"/>
      <c r="C107" s="2189"/>
      <c r="D107" s="2190"/>
      <c r="E107" s="2190"/>
      <c r="F107" s="2190"/>
      <c r="G107" s="2191"/>
      <c r="H107" s="2191"/>
      <c r="I107" s="2191"/>
      <c r="J107" s="2215"/>
      <c r="K107" s="2215"/>
      <c r="L107" s="2215"/>
      <c r="M107" s="2215"/>
      <c r="N107" s="2215"/>
      <c r="O107" s="2193"/>
      <c r="P107" s="2194"/>
      <c r="Q107" s="2190"/>
      <c r="R107" s="2190"/>
      <c r="S107" s="2190"/>
      <c r="T107" s="2208"/>
      <c r="U107" s="2208"/>
      <c r="V107" s="2208"/>
      <c r="W107" s="2208"/>
      <c r="X107" s="2208"/>
      <c r="Y107" s="2201"/>
      <c r="Z107" s="2201"/>
      <c r="AA107" s="2202"/>
      <c r="AB107" s="2202"/>
      <c r="AC107" s="2223" t="s">
        <v>28</v>
      </c>
      <c r="AD107" s="2224" t="s">
        <v>1193</v>
      </c>
      <c r="AE107" s="2224"/>
      <c r="AF107" s="2225" t="s">
        <v>29</v>
      </c>
      <c r="AG107" s="2226" t="s">
        <v>28</v>
      </c>
      <c r="AH107" s="2224" t="s">
        <v>1193</v>
      </c>
      <c r="AI107" s="2224"/>
      <c r="AJ107" s="2227" t="s">
        <v>29</v>
      </c>
      <c r="AK107" s="2228"/>
      <c r="AL107" s="2228"/>
      <c r="AM107" s="2228"/>
      <c r="AN107" s="2229" t="s">
        <v>1194</v>
      </c>
      <c r="AO107" s="2229"/>
      <c r="AP107" s="2229"/>
      <c r="AQ107" s="2230" t="s">
        <v>1195</v>
      </c>
      <c r="AR107" s="2230"/>
      <c r="AS107" s="2230"/>
      <c r="AT107" s="2215" t="s">
        <v>1196</v>
      </c>
      <c r="AU107" s="2215"/>
      <c r="AV107" s="2215"/>
      <c r="AW107" s="2215" t="s">
        <v>1197</v>
      </c>
      <c r="AX107" s="2215"/>
      <c r="AY107" s="2215"/>
      <c r="AZ107" s="2208"/>
      <c r="BA107" s="2208"/>
      <c r="BB107" s="2208"/>
      <c r="BC107" s="2231" t="s">
        <v>1198</v>
      </c>
      <c r="BD107" s="2231"/>
      <c r="BE107" s="2231"/>
      <c r="BF107" s="2222"/>
      <c r="BG107" s="2222"/>
      <c r="BH107" s="2222"/>
      <c r="BI107" s="2198"/>
      <c r="BJ107" s="2206"/>
      <c r="BK107" s="2206"/>
      <c r="BL107" s="2206"/>
      <c r="BM107" s="2206"/>
      <c r="BN107" s="2206"/>
      <c r="BO107" s="2206"/>
      <c r="BP107" s="2206"/>
      <c r="BQ107" s="2206"/>
      <c r="BR107" s="2207"/>
      <c r="BS107" s="2207"/>
      <c r="BT107" s="2207"/>
    </row>
    <row r="108" s="1755" customFormat="true" ht="14.1" hidden="false" customHeight="true" outlineLevel="0" collapsed="false">
      <c r="A108" s="1570"/>
      <c r="B108" s="2285" t="str">
        <f aca="false">IF(G108="","","○")</f>
        <v/>
      </c>
      <c r="C108" s="2286" t="n">
        <v>18</v>
      </c>
      <c r="D108" s="2210"/>
      <c r="E108" s="2210"/>
      <c r="F108" s="2210"/>
      <c r="G108" s="2156"/>
      <c r="H108" s="2156"/>
      <c r="I108" s="2156"/>
      <c r="J108" s="2212"/>
      <c r="K108" s="2212"/>
      <c r="L108" s="2212"/>
      <c r="M108" s="2212"/>
      <c r="N108" s="2212"/>
      <c r="O108" s="1035"/>
      <c r="P108" s="1035"/>
      <c r="Q108" s="2156"/>
      <c r="R108" s="2156"/>
      <c r="S108" s="2156"/>
      <c r="T108" s="2287"/>
      <c r="U108" s="2287"/>
      <c r="V108" s="2287"/>
      <c r="W108" s="2288"/>
      <c r="X108" s="2390" t="s">
        <v>20</v>
      </c>
      <c r="Y108" s="2290"/>
      <c r="Z108" s="2390" t="s">
        <v>20</v>
      </c>
      <c r="AA108" s="2291"/>
      <c r="AB108" s="2391" t="s">
        <v>20</v>
      </c>
      <c r="AC108" s="2293"/>
      <c r="AD108" s="2293"/>
      <c r="AE108" s="2293"/>
      <c r="AF108" s="2293"/>
      <c r="AG108" s="2294"/>
      <c r="AH108" s="2294"/>
      <c r="AI108" s="2294"/>
      <c r="AJ108" s="2294"/>
      <c r="AK108" s="2295"/>
      <c r="AL108" s="2295"/>
      <c r="AM108" s="2295"/>
      <c r="AN108" s="2298"/>
      <c r="AO108" s="2298"/>
      <c r="AP108" s="2298"/>
      <c r="AQ108" s="2297"/>
      <c r="AR108" s="2297"/>
      <c r="AS108" s="2297"/>
      <c r="AT108" s="2298"/>
      <c r="AU108" s="2298"/>
      <c r="AV108" s="2298"/>
      <c r="AW108" s="2298"/>
      <c r="AX108" s="2298"/>
      <c r="AY108" s="2298"/>
      <c r="AZ108" s="2299" t="n">
        <f aca="false">SUM(AK108:AY110)</f>
        <v>0</v>
      </c>
      <c r="BA108" s="2299"/>
      <c r="BB108" s="2299"/>
      <c r="BC108" s="2439" t="str">
        <f aca="false">IF(AG108+AZ108=0,"",AG108+AZ108)</f>
        <v/>
      </c>
      <c r="BD108" s="2439"/>
      <c r="BE108" s="2439"/>
      <c r="BF108" s="2301"/>
      <c r="BG108" s="2301"/>
      <c r="BH108" s="2301"/>
      <c r="BI108" s="2302"/>
      <c r="BJ108" s="2303"/>
      <c r="BK108" s="2303"/>
      <c r="BL108" s="2303"/>
      <c r="BM108" s="2303"/>
      <c r="BN108" s="2303"/>
      <c r="BO108" s="2303"/>
      <c r="BP108" s="2303"/>
      <c r="BQ108" s="2303"/>
      <c r="BR108" s="2304"/>
      <c r="BS108" s="2304"/>
      <c r="BT108" s="2304"/>
    </row>
    <row r="109" s="1755" customFormat="true" ht="14.1" hidden="false" customHeight="true" outlineLevel="0" collapsed="false">
      <c r="A109" s="1570"/>
      <c r="B109" s="2285"/>
      <c r="C109" s="2286"/>
      <c r="D109" s="2210"/>
      <c r="E109" s="2210"/>
      <c r="F109" s="2210"/>
      <c r="G109" s="2156"/>
      <c r="H109" s="2156"/>
      <c r="I109" s="2156"/>
      <c r="J109" s="2212"/>
      <c r="K109" s="2212"/>
      <c r="L109" s="2212"/>
      <c r="M109" s="2212"/>
      <c r="N109" s="2212"/>
      <c r="O109" s="1035"/>
      <c r="P109" s="1035"/>
      <c r="Q109" s="2156"/>
      <c r="R109" s="2156"/>
      <c r="S109" s="2156"/>
      <c r="T109" s="2287"/>
      <c r="U109" s="2287"/>
      <c r="V109" s="2287"/>
      <c r="W109" s="2288"/>
      <c r="X109" s="2390"/>
      <c r="Y109" s="2290"/>
      <c r="Z109" s="2390"/>
      <c r="AA109" s="2291"/>
      <c r="AB109" s="2391"/>
      <c r="AC109" s="2293"/>
      <c r="AD109" s="2293"/>
      <c r="AE109" s="2293"/>
      <c r="AF109" s="2293"/>
      <c r="AG109" s="2294"/>
      <c r="AH109" s="2294"/>
      <c r="AI109" s="2294"/>
      <c r="AJ109" s="2294"/>
      <c r="AK109" s="2305"/>
      <c r="AL109" s="2305"/>
      <c r="AM109" s="2305"/>
      <c r="AN109" s="2307"/>
      <c r="AO109" s="2307"/>
      <c r="AP109" s="2307"/>
      <c r="AQ109" s="2306"/>
      <c r="AR109" s="2306"/>
      <c r="AS109" s="2306"/>
      <c r="AT109" s="2307"/>
      <c r="AU109" s="2307"/>
      <c r="AV109" s="2307"/>
      <c r="AW109" s="2307"/>
      <c r="AX109" s="2307"/>
      <c r="AY109" s="2307"/>
      <c r="AZ109" s="2299"/>
      <c r="BA109" s="2299"/>
      <c r="BB109" s="2299"/>
      <c r="BC109" s="2439"/>
      <c r="BD109" s="2439"/>
      <c r="BE109" s="2439"/>
      <c r="BF109" s="2301"/>
      <c r="BG109" s="2301"/>
      <c r="BH109" s="2301"/>
      <c r="BI109" s="2302"/>
      <c r="BJ109" s="2308"/>
      <c r="BK109" s="2308"/>
      <c r="BL109" s="2308"/>
      <c r="BM109" s="2308"/>
      <c r="BN109" s="2308"/>
      <c r="BO109" s="2308"/>
      <c r="BP109" s="2308"/>
      <c r="BQ109" s="2308"/>
      <c r="BR109" s="2304"/>
      <c r="BS109" s="2304"/>
      <c r="BT109" s="2304"/>
    </row>
    <row r="110" s="1755" customFormat="true" ht="14.1" hidden="false" customHeight="true" outlineLevel="0" collapsed="false">
      <c r="A110" s="1570"/>
      <c r="B110" s="2285"/>
      <c r="C110" s="2286"/>
      <c r="D110" s="2309"/>
      <c r="E110" s="2309"/>
      <c r="F110" s="2309"/>
      <c r="G110" s="2156"/>
      <c r="H110" s="2156"/>
      <c r="I110" s="2156"/>
      <c r="J110" s="2309"/>
      <c r="K110" s="2309"/>
      <c r="L110" s="2309"/>
      <c r="M110" s="2309"/>
      <c r="N110" s="2309"/>
      <c r="O110" s="1035"/>
      <c r="P110" s="1035"/>
      <c r="Q110" s="2156"/>
      <c r="R110" s="2156"/>
      <c r="S110" s="2156"/>
      <c r="T110" s="2310"/>
      <c r="U110" s="2310"/>
      <c r="V110" s="2310"/>
      <c r="W110" s="2311"/>
      <c r="X110" s="2392" t="s">
        <v>21</v>
      </c>
      <c r="Y110" s="2313"/>
      <c r="Z110" s="2384" t="s">
        <v>21</v>
      </c>
      <c r="AA110" s="2313"/>
      <c r="AB110" s="2384" t="s">
        <v>21</v>
      </c>
      <c r="AC110" s="2315" t="s">
        <v>28</v>
      </c>
      <c r="AD110" s="2316"/>
      <c r="AE110" s="2316"/>
      <c r="AF110" s="2317" t="s">
        <v>29</v>
      </c>
      <c r="AG110" s="2318" t="s">
        <v>28</v>
      </c>
      <c r="AH110" s="2316"/>
      <c r="AI110" s="2316"/>
      <c r="AJ110" s="2319" t="s">
        <v>29</v>
      </c>
      <c r="AK110" s="2320"/>
      <c r="AL110" s="2320"/>
      <c r="AM110" s="2320"/>
      <c r="AN110" s="2322"/>
      <c r="AO110" s="2322"/>
      <c r="AP110" s="2322"/>
      <c r="AQ110" s="2321"/>
      <c r="AR110" s="2321"/>
      <c r="AS110" s="2321"/>
      <c r="AT110" s="2322"/>
      <c r="AU110" s="2322"/>
      <c r="AV110" s="2322"/>
      <c r="AW110" s="2322"/>
      <c r="AX110" s="2322"/>
      <c r="AY110" s="2322"/>
      <c r="AZ110" s="2299"/>
      <c r="BA110" s="2299"/>
      <c r="BB110" s="2299"/>
      <c r="BC110" s="2439"/>
      <c r="BD110" s="2439"/>
      <c r="BE110" s="2439"/>
      <c r="BF110" s="2323"/>
      <c r="BG110" s="2323"/>
      <c r="BH110" s="2323"/>
      <c r="BI110" s="2302"/>
      <c r="BJ110" s="2324"/>
      <c r="BK110" s="2324"/>
      <c r="BL110" s="2324"/>
      <c r="BM110" s="2324"/>
      <c r="BN110" s="2324"/>
      <c r="BO110" s="2324"/>
      <c r="BP110" s="2324"/>
      <c r="BQ110" s="2324"/>
      <c r="BR110" s="2304"/>
      <c r="BS110" s="2304"/>
      <c r="BT110" s="2304"/>
    </row>
    <row r="111" s="1755" customFormat="true" ht="14.1" hidden="false" customHeight="true" outlineLevel="0" collapsed="false">
      <c r="A111" s="1570"/>
      <c r="B111" s="2285" t="str">
        <f aca="false">IF(G111="","","○")</f>
        <v/>
      </c>
      <c r="C111" s="2286" t="n">
        <v>19</v>
      </c>
      <c r="D111" s="2210"/>
      <c r="E111" s="2210"/>
      <c r="F111" s="2210"/>
      <c r="G111" s="2156"/>
      <c r="H111" s="2156"/>
      <c r="I111" s="2156"/>
      <c r="J111" s="2212"/>
      <c r="K111" s="2212"/>
      <c r="L111" s="2212"/>
      <c r="M111" s="2212"/>
      <c r="N111" s="2212"/>
      <c r="O111" s="1035"/>
      <c r="P111" s="1035"/>
      <c r="Q111" s="2156"/>
      <c r="R111" s="2156"/>
      <c r="S111" s="2156"/>
      <c r="T111" s="2287"/>
      <c r="U111" s="2287"/>
      <c r="V111" s="2287"/>
      <c r="W111" s="2288"/>
      <c r="X111" s="2390" t="s">
        <v>20</v>
      </c>
      <c r="Y111" s="2290"/>
      <c r="Z111" s="2390" t="s">
        <v>20</v>
      </c>
      <c r="AA111" s="2291"/>
      <c r="AB111" s="2391" t="s">
        <v>20</v>
      </c>
      <c r="AC111" s="2293"/>
      <c r="AD111" s="2293"/>
      <c r="AE111" s="2293"/>
      <c r="AF111" s="2293"/>
      <c r="AG111" s="2294"/>
      <c r="AH111" s="2294"/>
      <c r="AI111" s="2294"/>
      <c r="AJ111" s="2294"/>
      <c r="AK111" s="2295"/>
      <c r="AL111" s="2295"/>
      <c r="AM111" s="2295"/>
      <c r="AN111" s="2298"/>
      <c r="AO111" s="2298"/>
      <c r="AP111" s="2298"/>
      <c r="AQ111" s="2297"/>
      <c r="AR111" s="2297"/>
      <c r="AS111" s="2297"/>
      <c r="AT111" s="2298"/>
      <c r="AU111" s="2298"/>
      <c r="AV111" s="2298"/>
      <c r="AW111" s="2298"/>
      <c r="AX111" s="2298"/>
      <c r="AY111" s="2298"/>
      <c r="AZ111" s="2299" t="n">
        <f aca="false">SUM(AK111:AY113)</f>
        <v>0</v>
      </c>
      <c r="BA111" s="2299"/>
      <c r="BB111" s="2299"/>
      <c r="BC111" s="2300" t="str">
        <f aca="false">IF(AG111+AZ111=0,"",AG111+AZ111)</f>
        <v/>
      </c>
      <c r="BD111" s="2300"/>
      <c r="BE111" s="2300"/>
      <c r="BF111" s="2301"/>
      <c r="BG111" s="2301"/>
      <c r="BH111" s="2301"/>
      <c r="BI111" s="2302"/>
      <c r="BJ111" s="2303"/>
      <c r="BK111" s="2303"/>
      <c r="BL111" s="2303"/>
      <c r="BM111" s="2303"/>
      <c r="BN111" s="2303"/>
      <c r="BO111" s="2303"/>
      <c r="BP111" s="2303"/>
      <c r="BQ111" s="2303"/>
      <c r="BR111" s="2304"/>
      <c r="BS111" s="2304"/>
      <c r="BT111" s="2304"/>
    </row>
    <row r="112" s="1755" customFormat="true" ht="14.1" hidden="false" customHeight="true" outlineLevel="0" collapsed="false">
      <c r="A112" s="1570"/>
      <c r="B112" s="2285"/>
      <c r="C112" s="2286"/>
      <c r="D112" s="2210"/>
      <c r="E112" s="2210"/>
      <c r="F112" s="2210"/>
      <c r="G112" s="2156"/>
      <c r="H112" s="2156"/>
      <c r="I112" s="2156"/>
      <c r="J112" s="2212"/>
      <c r="K112" s="2212"/>
      <c r="L112" s="2212"/>
      <c r="M112" s="2212"/>
      <c r="N112" s="2212"/>
      <c r="O112" s="1035"/>
      <c r="P112" s="1035"/>
      <c r="Q112" s="2156"/>
      <c r="R112" s="2156"/>
      <c r="S112" s="2156"/>
      <c r="T112" s="2287"/>
      <c r="U112" s="2287"/>
      <c r="V112" s="2287"/>
      <c r="W112" s="2288"/>
      <c r="X112" s="2390"/>
      <c r="Y112" s="2290"/>
      <c r="Z112" s="2390"/>
      <c r="AA112" s="2291"/>
      <c r="AB112" s="2391"/>
      <c r="AC112" s="2293"/>
      <c r="AD112" s="2293"/>
      <c r="AE112" s="2293"/>
      <c r="AF112" s="2293"/>
      <c r="AG112" s="2294"/>
      <c r="AH112" s="2294"/>
      <c r="AI112" s="2294"/>
      <c r="AJ112" s="2294"/>
      <c r="AK112" s="2305"/>
      <c r="AL112" s="2305"/>
      <c r="AM112" s="2305"/>
      <c r="AN112" s="2307"/>
      <c r="AO112" s="2307"/>
      <c r="AP112" s="2307"/>
      <c r="AQ112" s="2306"/>
      <c r="AR112" s="2306"/>
      <c r="AS112" s="2306"/>
      <c r="AT112" s="2307"/>
      <c r="AU112" s="2307"/>
      <c r="AV112" s="2307"/>
      <c r="AW112" s="2307"/>
      <c r="AX112" s="2307"/>
      <c r="AY112" s="2307"/>
      <c r="AZ112" s="2299"/>
      <c r="BA112" s="2299"/>
      <c r="BB112" s="2299"/>
      <c r="BC112" s="2300"/>
      <c r="BD112" s="2300"/>
      <c r="BE112" s="2300"/>
      <c r="BF112" s="2301"/>
      <c r="BG112" s="2301"/>
      <c r="BH112" s="2301"/>
      <c r="BI112" s="2302"/>
      <c r="BJ112" s="2308"/>
      <c r="BK112" s="2308"/>
      <c r="BL112" s="2308"/>
      <c r="BM112" s="2308"/>
      <c r="BN112" s="2308"/>
      <c r="BO112" s="2308"/>
      <c r="BP112" s="2308"/>
      <c r="BQ112" s="2308"/>
      <c r="BR112" s="2304"/>
      <c r="BS112" s="2304"/>
      <c r="BT112" s="2304"/>
    </row>
    <row r="113" s="1755" customFormat="true" ht="14.1" hidden="false" customHeight="true" outlineLevel="0" collapsed="false">
      <c r="A113" s="1570"/>
      <c r="B113" s="2285"/>
      <c r="C113" s="2286"/>
      <c r="D113" s="2309"/>
      <c r="E113" s="2309"/>
      <c r="F113" s="2309"/>
      <c r="G113" s="2156"/>
      <c r="H113" s="2156"/>
      <c r="I113" s="2156"/>
      <c r="J113" s="2309"/>
      <c r="K113" s="2309"/>
      <c r="L113" s="2309"/>
      <c r="M113" s="2309"/>
      <c r="N113" s="2309"/>
      <c r="O113" s="1035"/>
      <c r="P113" s="1035"/>
      <c r="Q113" s="2156"/>
      <c r="R113" s="2156"/>
      <c r="S113" s="2156"/>
      <c r="T113" s="2310"/>
      <c r="U113" s="2310"/>
      <c r="V113" s="2310"/>
      <c r="W113" s="2311"/>
      <c r="X113" s="2392" t="s">
        <v>21</v>
      </c>
      <c r="Y113" s="2313"/>
      <c r="Z113" s="2384" t="s">
        <v>21</v>
      </c>
      <c r="AA113" s="2313"/>
      <c r="AB113" s="2384" t="s">
        <v>21</v>
      </c>
      <c r="AC113" s="2315" t="s">
        <v>28</v>
      </c>
      <c r="AD113" s="2316"/>
      <c r="AE113" s="2316"/>
      <c r="AF113" s="2317" t="s">
        <v>29</v>
      </c>
      <c r="AG113" s="2318"/>
      <c r="AH113" s="2316"/>
      <c r="AI113" s="2316"/>
      <c r="AJ113" s="2319" t="s">
        <v>29</v>
      </c>
      <c r="AK113" s="2320"/>
      <c r="AL113" s="2320"/>
      <c r="AM113" s="2320"/>
      <c r="AN113" s="2322"/>
      <c r="AO113" s="2322"/>
      <c r="AP113" s="2322"/>
      <c r="AQ113" s="2321"/>
      <c r="AR113" s="2321"/>
      <c r="AS113" s="2321"/>
      <c r="AT113" s="2322"/>
      <c r="AU113" s="2322"/>
      <c r="AV113" s="2322"/>
      <c r="AW113" s="2322"/>
      <c r="AX113" s="2322"/>
      <c r="AY113" s="2322"/>
      <c r="AZ113" s="2299"/>
      <c r="BA113" s="2299"/>
      <c r="BB113" s="2299"/>
      <c r="BC113" s="2300"/>
      <c r="BD113" s="2300"/>
      <c r="BE113" s="2300"/>
      <c r="BF113" s="2323"/>
      <c r="BG113" s="2323"/>
      <c r="BH113" s="2323"/>
      <c r="BI113" s="2302"/>
      <c r="BJ113" s="2324"/>
      <c r="BK113" s="2324"/>
      <c r="BL113" s="2324"/>
      <c r="BM113" s="2324"/>
      <c r="BN113" s="2324"/>
      <c r="BO113" s="2324"/>
      <c r="BP113" s="2324"/>
      <c r="BQ113" s="2324"/>
      <c r="BR113" s="2304"/>
      <c r="BS113" s="2304"/>
      <c r="BT113" s="2304"/>
    </row>
    <row r="114" s="1755" customFormat="true" ht="14.1" hidden="false" customHeight="true" outlineLevel="0" collapsed="false">
      <c r="A114" s="1570"/>
      <c r="B114" s="2285" t="str">
        <f aca="false">IF(G114="","","○")</f>
        <v/>
      </c>
      <c r="C114" s="2286" t="n">
        <v>20</v>
      </c>
      <c r="D114" s="2210"/>
      <c r="E114" s="2210"/>
      <c r="F114" s="2210"/>
      <c r="G114" s="2156"/>
      <c r="H114" s="2156"/>
      <c r="I114" s="2156"/>
      <c r="J114" s="2212"/>
      <c r="K114" s="2212"/>
      <c r="L114" s="2212"/>
      <c r="M114" s="2212"/>
      <c r="N114" s="2212"/>
      <c r="O114" s="1035"/>
      <c r="P114" s="1035"/>
      <c r="Q114" s="2156"/>
      <c r="R114" s="2156"/>
      <c r="S114" s="2156"/>
      <c r="T114" s="2287"/>
      <c r="U114" s="2287"/>
      <c r="V114" s="2287"/>
      <c r="W114" s="2288"/>
      <c r="X114" s="2390" t="s">
        <v>20</v>
      </c>
      <c r="Y114" s="2290"/>
      <c r="Z114" s="2390" t="s">
        <v>20</v>
      </c>
      <c r="AA114" s="2291"/>
      <c r="AB114" s="2391" t="s">
        <v>20</v>
      </c>
      <c r="AC114" s="2293"/>
      <c r="AD114" s="2293"/>
      <c r="AE114" s="2293"/>
      <c r="AF114" s="2293"/>
      <c r="AG114" s="2294"/>
      <c r="AH114" s="2294"/>
      <c r="AI114" s="2294"/>
      <c r="AJ114" s="2294"/>
      <c r="AK114" s="2295"/>
      <c r="AL114" s="2295"/>
      <c r="AM114" s="2295"/>
      <c r="AN114" s="2298"/>
      <c r="AO114" s="2298"/>
      <c r="AP114" s="2298"/>
      <c r="AQ114" s="2297"/>
      <c r="AR114" s="2297"/>
      <c r="AS114" s="2297"/>
      <c r="AT114" s="2298"/>
      <c r="AU114" s="2298"/>
      <c r="AV114" s="2298"/>
      <c r="AW114" s="2298"/>
      <c r="AX114" s="2298"/>
      <c r="AY114" s="2298"/>
      <c r="AZ114" s="2299" t="n">
        <f aca="false">SUM(AK114:AY116)</f>
        <v>0</v>
      </c>
      <c r="BA114" s="2299"/>
      <c r="BB114" s="2299"/>
      <c r="BC114" s="2300" t="str">
        <f aca="false">IF(AG114+AZ114=0,"",AG114+AZ114)</f>
        <v/>
      </c>
      <c r="BD114" s="2300"/>
      <c r="BE114" s="2300"/>
      <c r="BF114" s="2301"/>
      <c r="BG114" s="2301"/>
      <c r="BH114" s="2301"/>
      <c r="BI114" s="2302"/>
      <c r="BJ114" s="2303"/>
      <c r="BK114" s="2303"/>
      <c r="BL114" s="2303"/>
      <c r="BM114" s="2303"/>
      <c r="BN114" s="2303"/>
      <c r="BO114" s="2303"/>
      <c r="BP114" s="2303"/>
      <c r="BQ114" s="2303"/>
      <c r="BR114" s="2304"/>
      <c r="BS114" s="2304"/>
      <c r="BT114" s="2304"/>
    </row>
    <row r="115" s="1755" customFormat="true" ht="14.1" hidden="false" customHeight="true" outlineLevel="0" collapsed="false">
      <c r="A115" s="1570"/>
      <c r="B115" s="2285"/>
      <c r="C115" s="2286"/>
      <c r="D115" s="2210"/>
      <c r="E115" s="2210"/>
      <c r="F115" s="2210"/>
      <c r="G115" s="2156"/>
      <c r="H115" s="2156"/>
      <c r="I115" s="2156"/>
      <c r="J115" s="2212"/>
      <c r="K115" s="2212"/>
      <c r="L115" s="2212"/>
      <c r="M115" s="2212"/>
      <c r="N115" s="2212"/>
      <c r="O115" s="1035"/>
      <c r="P115" s="1035"/>
      <c r="Q115" s="2156"/>
      <c r="R115" s="2156"/>
      <c r="S115" s="2156"/>
      <c r="T115" s="2287"/>
      <c r="U115" s="2287"/>
      <c r="V115" s="2287"/>
      <c r="W115" s="2288"/>
      <c r="X115" s="2390"/>
      <c r="Y115" s="2290"/>
      <c r="Z115" s="2390"/>
      <c r="AA115" s="2291"/>
      <c r="AB115" s="2391"/>
      <c r="AC115" s="2293"/>
      <c r="AD115" s="2293"/>
      <c r="AE115" s="2293"/>
      <c r="AF115" s="2293"/>
      <c r="AG115" s="2294"/>
      <c r="AH115" s="2294"/>
      <c r="AI115" s="2294"/>
      <c r="AJ115" s="2294"/>
      <c r="AK115" s="2305"/>
      <c r="AL115" s="2305"/>
      <c r="AM115" s="2305"/>
      <c r="AN115" s="2307"/>
      <c r="AO115" s="2307"/>
      <c r="AP115" s="2307"/>
      <c r="AQ115" s="2306"/>
      <c r="AR115" s="2306"/>
      <c r="AS115" s="2306"/>
      <c r="AT115" s="2307"/>
      <c r="AU115" s="2307"/>
      <c r="AV115" s="2307"/>
      <c r="AW115" s="2307"/>
      <c r="AX115" s="2307"/>
      <c r="AY115" s="2307"/>
      <c r="AZ115" s="2299"/>
      <c r="BA115" s="2299"/>
      <c r="BB115" s="2299"/>
      <c r="BC115" s="2300"/>
      <c r="BD115" s="2300"/>
      <c r="BE115" s="2300"/>
      <c r="BF115" s="2301"/>
      <c r="BG115" s="2301"/>
      <c r="BH115" s="2301"/>
      <c r="BI115" s="2302"/>
      <c r="BJ115" s="2308"/>
      <c r="BK115" s="2308"/>
      <c r="BL115" s="2308"/>
      <c r="BM115" s="2308"/>
      <c r="BN115" s="2308"/>
      <c r="BO115" s="2308"/>
      <c r="BP115" s="2308"/>
      <c r="BQ115" s="2308"/>
      <c r="BR115" s="2304"/>
      <c r="BS115" s="2304"/>
      <c r="BT115" s="2304"/>
    </row>
    <row r="116" s="1755" customFormat="true" ht="14.1" hidden="false" customHeight="true" outlineLevel="0" collapsed="false">
      <c r="A116" s="1570"/>
      <c r="B116" s="2285"/>
      <c r="C116" s="2286"/>
      <c r="D116" s="2309"/>
      <c r="E116" s="2309"/>
      <c r="F116" s="2309"/>
      <c r="G116" s="2156"/>
      <c r="H116" s="2156"/>
      <c r="I116" s="2156"/>
      <c r="J116" s="2309"/>
      <c r="K116" s="2309"/>
      <c r="L116" s="2309"/>
      <c r="M116" s="2309"/>
      <c r="N116" s="2309"/>
      <c r="O116" s="1035"/>
      <c r="P116" s="1035"/>
      <c r="Q116" s="2156"/>
      <c r="R116" s="2156"/>
      <c r="S116" s="2156"/>
      <c r="T116" s="2310"/>
      <c r="U116" s="2310"/>
      <c r="V116" s="2310"/>
      <c r="W116" s="2311"/>
      <c r="X116" s="2392" t="s">
        <v>21</v>
      </c>
      <c r="Y116" s="2313"/>
      <c r="Z116" s="2384" t="s">
        <v>21</v>
      </c>
      <c r="AA116" s="2313"/>
      <c r="AB116" s="2384" t="s">
        <v>21</v>
      </c>
      <c r="AC116" s="2315" t="s">
        <v>28</v>
      </c>
      <c r="AD116" s="2316"/>
      <c r="AE116" s="2316"/>
      <c r="AF116" s="2317" t="s">
        <v>29</v>
      </c>
      <c r="AG116" s="2318" t="s">
        <v>28</v>
      </c>
      <c r="AH116" s="2316"/>
      <c r="AI116" s="2316"/>
      <c r="AJ116" s="2319" t="s">
        <v>29</v>
      </c>
      <c r="AK116" s="2320"/>
      <c r="AL116" s="2320"/>
      <c r="AM116" s="2320"/>
      <c r="AN116" s="2322"/>
      <c r="AO116" s="2322"/>
      <c r="AP116" s="2322"/>
      <c r="AQ116" s="2321"/>
      <c r="AR116" s="2321"/>
      <c r="AS116" s="2321"/>
      <c r="AT116" s="2322"/>
      <c r="AU116" s="2322"/>
      <c r="AV116" s="2322"/>
      <c r="AW116" s="2322"/>
      <c r="AX116" s="2322"/>
      <c r="AY116" s="2322"/>
      <c r="AZ116" s="2299"/>
      <c r="BA116" s="2299"/>
      <c r="BB116" s="2299"/>
      <c r="BC116" s="2300"/>
      <c r="BD116" s="2300"/>
      <c r="BE116" s="2300"/>
      <c r="BF116" s="2323"/>
      <c r="BG116" s="2323"/>
      <c r="BH116" s="2323"/>
      <c r="BI116" s="2302"/>
      <c r="BJ116" s="2324"/>
      <c r="BK116" s="2324"/>
      <c r="BL116" s="2324"/>
      <c r="BM116" s="2324"/>
      <c r="BN116" s="2324"/>
      <c r="BO116" s="2324"/>
      <c r="BP116" s="2324"/>
      <c r="BQ116" s="2324"/>
      <c r="BR116" s="2304"/>
      <c r="BS116" s="2304"/>
      <c r="BT116" s="2304"/>
    </row>
    <row r="117" s="1755" customFormat="true" ht="14.1" hidden="false" customHeight="true" outlineLevel="0" collapsed="false">
      <c r="A117" s="1570"/>
      <c r="B117" s="2285" t="str">
        <f aca="false">IF(G117="","","○")</f>
        <v/>
      </c>
      <c r="C117" s="2286" t="n">
        <v>21</v>
      </c>
      <c r="D117" s="2210"/>
      <c r="E117" s="2210"/>
      <c r="F117" s="2210"/>
      <c r="G117" s="2156"/>
      <c r="H117" s="2156"/>
      <c r="I117" s="2156"/>
      <c r="J117" s="2212"/>
      <c r="K117" s="2212"/>
      <c r="L117" s="2212"/>
      <c r="M117" s="2212"/>
      <c r="N117" s="2212"/>
      <c r="O117" s="1035"/>
      <c r="P117" s="1035"/>
      <c r="Q117" s="2156"/>
      <c r="R117" s="2156"/>
      <c r="S117" s="2156"/>
      <c r="T117" s="2287"/>
      <c r="U117" s="2287"/>
      <c r="V117" s="2287"/>
      <c r="W117" s="2288"/>
      <c r="X117" s="2390" t="s">
        <v>20</v>
      </c>
      <c r="Y117" s="2290"/>
      <c r="Z117" s="2390" t="s">
        <v>20</v>
      </c>
      <c r="AA117" s="2291"/>
      <c r="AB117" s="2391" t="s">
        <v>20</v>
      </c>
      <c r="AC117" s="2293"/>
      <c r="AD117" s="2293"/>
      <c r="AE117" s="2293"/>
      <c r="AF117" s="2293"/>
      <c r="AG117" s="2294"/>
      <c r="AH117" s="2294"/>
      <c r="AI117" s="2294"/>
      <c r="AJ117" s="2294"/>
      <c r="AK117" s="2295"/>
      <c r="AL117" s="2295"/>
      <c r="AM117" s="2295"/>
      <c r="AN117" s="2298"/>
      <c r="AO117" s="2298"/>
      <c r="AP117" s="2298"/>
      <c r="AQ117" s="2297"/>
      <c r="AR117" s="2297"/>
      <c r="AS117" s="2297"/>
      <c r="AT117" s="2298"/>
      <c r="AU117" s="2298"/>
      <c r="AV117" s="2298"/>
      <c r="AW117" s="2298"/>
      <c r="AX117" s="2298"/>
      <c r="AY117" s="2298"/>
      <c r="AZ117" s="2299" t="n">
        <f aca="false">SUM(AK117:AY119)</f>
        <v>0</v>
      </c>
      <c r="BA117" s="2299"/>
      <c r="BB117" s="2299"/>
      <c r="BC117" s="2300" t="str">
        <f aca="false">IF(AG117+AZ117=0,"",AG117+AZ117)</f>
        <v/>
      </c>
      <c r="BD117" s="2300"/>
      <c r="BE117" s="2300"/>
      <c r="BF117" s="2301"/>
      <c r="BG117" s="2301"/>
      <c r="BH117" s="2301"/>
      <c r="BI117" s="2302"/>
      <c r="BJ117" s="2303"/>
      <c r="BK117" s="2303"/>
      <c r="BL117" s="2303"/>
      <c r="BM117" s="2303"/>
      <c r="BN117" s="2303"/>
      <c r="BO117" s="2303"/>
      <c r="BP117" s="2303"/>
      <c r="BQ117" s="2303"/>
      <c r="BR117" s="2304"/>
      <c r="BS117" s="2304"/>
      <c r="BT117" s="2304"/>
    </row>
    <row r="118" s="1755" customFormat="true" ht="14.1" hidden="false" customHeight="true" outlineLevel="0" collapsed="false">
      <c r="A118" s="1570"/>
      <c r="B118" s="2285"/>
      <c r="C118" s="2286"/>
      <c r="D118" s="2210"/>
      <c r="E118" s="2210"/>
      <c r="F118" s="2210"/>
      <c r="G118" s="2156"/>
      <c r="H118" s="2156"/>
      <c r="I118" s="2156"/>
      <c r="J118" s="2212"/>
      <c r="K118" s="2212"/>
      <c r="L118" s="2212"/>
      <c r="M118" s="2212"/>
      <c r="N118" s="2212"/>
      <c r="O118" s="1035"/>
      <c r="P118" s="1035"/>
      <c r="Q118" s="2156"/>
      <c r="R118" s="2156"/>
      <c r="S118" s="2156"/>
      <c r="T118" s="2287"/>
      <c r="U118" s="2287"/>
      <c r="V118" s="2287"/>
      <c r="W118" s="2288"/>
      <c r="X118" s="2390"/>
      <c r="Y118" s="2290"/>
      <c r="Z118" s="2390"/>
      <c r="AA118" s="2291"/>
      <c r="AB118" s="2391"/>
      <c r="AC118" s="2293"/>
      <c r="AD118" s="2293"/>
      <c r="AE118" s="2293"/>
      <c r="AF118" s="2293"/>
      <c r="AG118" s="2294"/>
      <c r="AH118" s="2294"/>
      <c r="AI118" s="2294"/>
      <c r="AJ118" s="2294"/>
      <c r="AK118" s="2305"/>
      <c r="AL118" s="2305"/>
      <c r="AM118" s="2305"/>
      <c r="AN118" s="2307"/>
      <c r="AO118" s="2307"/>
      <c r="AP118" s="2307"/>
      <c r="AQ118" s="2306"/>
      <c r="AR118" s="2306"/>
      <c r="AS118" s="2306"/>
      <c r="AT118" s="2307"/>
      <c r="AU118" s="2307"/>
      <c r="AV118" s="2307"/>
      <c r="AW118" s="2307"/>
      <c r="AX118" s="2307"/>
      <c r="AY118" s="2307"/>
      <c r="AZ118" s="2299"/>
      <c r="BA118" s="2299"/>
      <c r="BB118" s="2299"/>
      <c r="BC118" s="2300"/>
      <c r="BD118" s="2300"/>
      <c r="BE118" s="2300"/>
      <c r="BF118" s="2301"/>
      <c r="BG118" s="2301"/>
      <c r="BH118" s="2301"/>
      <c r="BI118" s="2302"/>
      <c r="BJ118" s="2308"/>
      <c r="BK118" s="2308"/>
      <c r="BL118" s="2308"/>
      <c r="BM118" s="2308"/>
      <c r="BN118" s="2308"/>
      <c r="BO118" s="2308"/>
      <c r="BP118" s="2308"/>
      <c r="BQ118" s="2308"/>
      <c r="BR118" s="2304"/>
      <c r="BS118" s="2304"/>
      <c r="BT118" s="2304"/>
    </row>
    <row r="119" s="1755" customFormat="true" ht="14.1" hidden="false" customHeight="true" outlineLevel="0" collapsed="false">
      <c r="A119" s="1570"/>
      <c r="B119" s="2285"/>
      <c r="C119" s="2286"/>
      <c r="D119" s="2309"/>
      <c r="E119" s="2309"/>
      <c r="F119" s="2309"/>
      <c r="G119" s="2156"/>
      <c r="H119" s="2156"/>
      <c r="I119" s="2156"/>
      <c r="J119" s="2309"/>
      <c r="K119" s="2309"/>
      <c r="L119" s="2309"/>
      <c r="M119" s="2309"/>
      <c r="N119" s="2309"/>
      <c r="O119" s="1035"/>
      <c r="P119" s="1035"/>
      <c r="Q119" s="2156"/>
      <c r="R119" s="2156"/>
      <c r="S119" s="2156"/>
      <c r="T119" s="2310"/>
      <c r="U119" s="2310"/>
      <c r="V119" s="2310"/>
      <c r="W119" s="2311"/>
      <c r="X119" s="2392" t="s">
        <v>21</v>
      </c>
      <c r="Y119" s="2313"/>
      <c r="Z119" s="2384" t="s">
        <v>21</v>
      </c>
      <c r="AA119" s="2313"/>
      <c r="AB119" s="2384" t="s">
        <v>21</v>
      </c>
      <c r="AC119" s="2315" t="s">
        <v>28</v>
      </c>
      <c r="AD119" s="2316"/>
      <c r="AE119" s="2316"/>
      <c r="AF119" s="2317" t="s">
        <v>29</v>
      </c>
      <c r="AG119" s="2318" t="s">
        <v>28</v>
      </c>
      <c r="AH119" s="2316"/>
      <c r="AI119" s="2316"/>
      <c r="AJ119" s="2319" t="s">
        <v>29</v>
      </c>
      <c r="AK119" s="2320"/>
      <c r="AL119" s="2320"/>
      <c r="AM119" s="2320"/>
      <c r="AN119" s="2322"/>
      <c r="AO119" s="2322"/>
      <c r="AP119" s="2322"/>
      <c r="AQ119" s="2321"/>
      <c r="AR119" s="2321"/>
      <c r="AS119" s="2321"/>
      <c r="AT119" s="2322"/>
      <c r="AU119" s="2322"/>
      <c r="AV119" s="2322"/>
      <c r="AW119" s="2322"/>
      <c r="AX119" s="2322"/>
      <c r="AY119" s="2322"/>
      <c r="AZ119" s="2299"/>
      <c r="BA119" s="2299"/>
      <c r="BB119" s="2299"/>
      <c r="BC119" s="2300"/>
      <c r="BD119" s="2300"/>
      <c r="BE119" s="2300"/>
      <c r="BF119" s="2323"/>
      <c r="BG119" s="2323"/>
      <c r="BH119" s="2323"/>
      <c r="BI119" s="2302"/>
      <c r="BJ119" s="2324"/>
      <c r="BK119" s="2324"/>
      <c r="BL119" s="2324"/>
      <c r="BM119" s="2324"/>
      <c r="BN119" s="2324"/>
      <c r="BO119" s="2324"/>
      <c r="BP119" s="2324"/>
      <c r="BQ119" s="2324"/>
      <c r="BR119" s="2304"/>
      <c r="BS119" s="2304"/>
      <c r="BT119" s="2304"/>
    </row>
    <row r="120" s="1755" customFormat="true" ht="14.1" hidden="false" customHeight="true" outlineLevel="0" collapsed="false">
      <c r="A120" s="1570"/>
      <c r="B120" s="2285" t="str">
        <f aca="false">IF(G120="","","○")</f>
        <v/>
      </c>
      <c r="C120" s="2286" t="n">
        <v>22</v>
      </c>
      <c r="D120" s="2210"/>
      <c r="E120" s="2210"/>
      <c r="F120" s="2210"/>
      <c r="G120" s="2156"/>
      <c r="H120" s="2156"/>
      <c r="I120" s="2156"/>
      <c r="J120" s="2212"/>
      <c r="K120" s="2212"/>
      <c r="L120" s="2212"/>
      <c r="M120" s="2212"/>
      <c r="N120" s="2212"/>
      <c r="O120" s="1035"/>
      <c r="P120" s="1035"/>
      <c r="Q120" s="2156"/>
      <c r="R120" s="2156"/>
      <c r="S120" s="2156"/>
      <c r="T120" s="2287"/>
      <c r="U120" s="2287"/>
      <c r="V120" s="2287"/>
      <c r="W120" s="2288"/>
      <c r="X120" s="2390" t="s">
        <v>20</v>
      </c>
      <c r="Y120" s="2290"/>
      <c r="Z120" s="2390" t="s">
        <v>20</v>
      </c>
      <c r="AA120" s="2291"/>
      <c r="AB120" s="2391" t="s">
        <v>20</v>
      </c>
      <c r="AC120" s="2293"/>
      <c r="AD120" s="2293"/>
      <c r="AE120" s="2293"/>
      <c r="AF120" s="2293"/>
      <c r="AG120" s="2294"/>
      <c r="AH120" s="2294"/>
      <c r="AI120" s="2294"/>
      <c r="AJ120" s="2294"/>
      <c r="AK120" s="2295"/>
      <c r="AL120" s="2295"/>
      <c r="AM120" s="2295"/>
      <c r="AN120" s="2298"/>
      <c r="AO120" s="2298"/>
      <c r="AP120" s="2298"/>
      <c r="AQ120" s="2297"/>
      <c r="AR120" s="2297"/>
      <c r="AS120" s="2297"/>
      <c r="AT120" s="2298"/>
      <c r="AU120" s="2298"/>
      <c r="AV120" s="2298"/>
      <c r="AW120" s="2298"/>
      <c r="AX120" s="2298"/>
      <c r="AY120" s="2298"/>
      <c r="AZ120" s="2299" t="n">
        <f aca="false">SUM(AK120:AY122)</f>
        <v>0</v>
      </c>
      <c r="BA120" s="2299"/>
      <c r="BB120" s="2299"/>
      <c r="BC120" s="2300" t="str">
        <f aca="false">IF(AG120+AZ120=0,"",AG120+AZ120)</f>
        <v/>
      </c>
      <c r="BD120" s="2300"/>
      <c r="BE120" s="2300"/>
      <c r="BF120" s="2301"/>
      <c r="BG120" s="2301"/>
      <c r="BH120" s="2301"/>
      <c r="BI120" s="2302"/>
      <c r="BJ120" s="2303"/>
      <c r="BK120" s="2303"/>
      <c r="BL120" s="2303"/>
      <c r="BM120" s="2303"/>
      <c r="BN120" s="2303"/>
      <c r="BO120" s="2303"/>
      <c r="BP120" s="2303"/>
      <c r="BQ120" s="2303"/>
      <c r="BR120" s="2304"/>
      <c r="BS120" s="2304"/>
      <c r="BT120" s="2304"/>
    </row>
    <row r="121" s="1755" customFormat="true" ht="14.1" hidden="false" customHeight="true" outlineLevel="0" collapsed="false">
      <c r="A121" s="1570"/>
      <c r="B121" s="2285"/>
      <c r="C121" s="2286"/>
      <c r="D121" s="2210"/>
      <c r="E121" s="2210"/>
      <c r="F121" s="2210"/>
      <c r="G121" s="2156"/>
      <c r="H121" s="2156"/>
      <c r="I121" s="2156"/>
      <c r="J121" s="2212"/>
      <c r="K121" s="2212"/>
      <c r="L121" s="2212"/>
      <c r="M121" s="2212"/>
      <c r="N121" s="2212"/>
      <c r="O121" s="1035"/>
      <c r="P121" s="1035"/>
      <c r="Q121" s="2156"/>
      <c r="R121" s="2156"/>
      <c r="S121" s="2156"/>
      <c r="T121" s="2287"/>
      <c r="U121" s="2287"/>
      <c r="V121" s="2287"/>
      <c r="W121" s="2288"/>
      <c r="X121" s="2390"/>
      <c r="Y121" s="2290"/>
      <c r="Z121" s="2390"/>
      <c r="AA121" s="2291"/>
      <c r="AB121" s="2391"/>
      <c r="AC121" s="2293"/>
      <c r="AD121" s="2293"/>
      <c r="AE121" s="2293"/>
      <c r="AF121" s="2293"/>
      <c r="AG121" s="2294"/>
      <c r="AH121" s="2294"/>
      <c r="AI121" s="2294"/>
      <c r="AJ121" s="2294"/>
      <c r="AK121" s="2305"/>
      <c r="AL121" s="2305"/>
      <c r="AM121" s="2305"/>
      <c r="AN121" s="2307"/>
      <c r="AO121" s="2307"/>
      <c r="AP121" s="2307"/>
      <c r="AQ121" s="2306"/>
      <c r="AR121" s="2306"/>
      <c r="AS121" s="2306"/>
      <c r="AT121" s="2307"/>
      <c r="AU121" s="2307"/>
      <c r="AV121" s="2307"/>
      <c r="AW121" s="2307"/>
      <c r="AX121" s="2307"/>
      <c r="AY121" s="2307"/>
      <c r="AZ121" s="2299"/>
      <c r="BA121" s="2299"/>
      <c r="BB121" s="2299"/>
      <c r="BC121" s="2300"/>
      <c r="BD121" s="2300"/>
      <c r="BE121" s="2300"/>
      <c r="BF121" s="2301"/>
      <c r="BG121" s="2301"/>
      <c r="BH121" s="2301"/>
      <c r="BI121" s="2302"/>
      <c r="BJ121" s="2308"/>
      <c r="BK121" s="2308"/>
      <c r="BL121" s="2308"/>
      <c r="BM121" s="2308"/>
      <c r="BN121" s="2308"/>
      <c r="BO121" s="2308"/>
      <c r="BP121" s="2308"/>
      <c r="BQ121" s="2308"/>
      <c r="BR121" s="2304"/>
      <c r="BS121" s="2304"/>
      <c r="BT121" s="2304"/>
    </row>
    <row r="122" s="1755" customFormat="true" ht="14.1" hidden="false" customHeight="true" outlineLevel="0" collapsed="false">
      <c r="A122" s="1570"/>
      <c r="B122" s="2285"/>
      <c r="C122" s="2286"/>
      <c r="D122" s="2309"/>
      <c r="E122" s="2309"/>
      <c r="F122" s="2309"/>
      <c r="G122" s="2156"/>
      <c r="H122" s="2156"/>
      <c r="I122" s="2156"/>
      <c r="J122" s="2309"/>
      <c r="K122" s="2309"/>
      <c r="L122" s="2309"/>
      <c r="M122" s="2309"/>
      <c r="N122" s="2309"/>
      <c r="O122" s="1035"/>
      <c r="P122" s="1035"/>
      <c r="Q122" s="2156"/>
      <c r="R122" s="2156"/>
      <c r="S122" s="2156"/>
      <c r="T122" s="2310"/>
      <c r="U122" s="2310"/>
      <c r="V122" s="2310"/>
      <c r="W122" s="2311"/>
      <c r="X122" s="2392" t="s">
        <v>21</v>
      </c>
      <c r="Y122" s="2313"/>
      <c r="Z122" s="2384" t="s">
        <v>21</v>
      </c>
      <c r="AA122" s="2313"/>
      <c r="AB122" s="2384" t="s">
        <v>21</v>
      </c>
      <c r="AC122" s="2315" t="s">
        <v>28</v>
      </c>
      <c r="AD122" s="2316"/>
      <c r="AE122" s="2316"/>
      <c r="AF122" s="2317" t="s">
        <v>29</v>
      </c>
      <c r="AG122" s="2318" t="s">
        <v>28</v>
      </c>
      <c r="AH122" s="2316"/>
      <c r="AI122" s="2316"/>
      <c r="AJ122" s="2319" t="s">
        <v>29</v>
      </c>
      <c r="AK122" s="2320"/>
      <c r="AL122" s="2320"/>
      <c r="AM122" s="2320"/>
      <c r="AN122" s="2322"/>
      <c r="AO122" s="2322"/>
      <c r="AP122" s="2322"/>
      <c r="AQ122" s="2321"/>
      <c r="AR122" s="2321"/>
      <c r="AS122" s="2321"/>
      <c r="AT122" s="2322"/>
      <c r="AU122" s="2322"/>
      <c r="AV122" s="2322"/>
      <c r="AW122" s="2322"/>
      <c r="AX122" s="2322"/>
      <c r="AY122" s="2322"/>
      <c r="AZ122" s="2299"/>
      <c r="BA122" s="2299"/>
      <c r="BB122" s="2299"/>
      <c r="BC122" s="2300"/>
      <c r="BD122" s="2300"/>
      <c r="BE122" s="2300"/>
      <c r="BF122" s="2323"/>
      <c r="BG122" s="2323"/>
      <c r="BH122" s="2323"/>
      <c r="BI122" s="2302"/>
      <c r="BJ122" s="2324"/>
      <c r="BK122" s="2324"/>
      <c r="BL122" s="2324"/>
      <c r="BM122" s="2324"/>
      <c r="BN122" s="2324"/>
      <c r="BO122" s="2324"/>
      <c r="BP122" s="2324"/>
      <c r="BQ122" s="2324"/>
      <c r="BR122" s="2304"/>
      <c r="BS122" s="2304"/>
      <c r="BT122" s="2304"/>
    </row>
    <row r="123" s="1755" customFormat="true" ht="14.1" hidden="false" customHeight="true" outlineLevel="0" collapsed="false">
      <c r="A123" s="1570"/>
      <c r="B123" s="2285" t="str">
        <f aca="false">IF(G123="","","○")</f>
        <v/>
      </c>
      <c r="C123" s="2286" t="n">
        <v>23</v>
      </c>
      <c r="D123" s="2210"/>
      <c r="E123" s="2210"/>
      <c r="F123" s="2210"/>
      <c r="G123" s="2156"/>
      <c r="H123" s="2156"/>
      <c r="I123" s="2156"/>
      <c r="J123" s="2212"/>
      <c r="K123" s="2212"/>
      <c r="L123" s="2212"/>
      <c r="M123" s="2212"/>
      <c r="N123" s="2212"/>
      <c r="O123" s="1035"/>
      <c r="P123" s="1035"/>
      <c r="Q123" s="2156"/>
      <c r="R123" s="2156"/>
      <c r="S123" s="2156"/>
      <c r="T123" s="2287"/>
      <c r="U123" s="2287"/>
      <c r="V123" s="2287"/>
      <c r="W123" s="2288"/>
      <c r="X123" s="2390" t="s">
        <v>20</v>
      </c>
      <c r="Y123" s="2290"/>
      <c r="Z123" s="2390" t="s">
        <v>20</v>
      </c>
      <c r="AA123" s="2291"/>
      <c r="AB123" s="2391" t="s">
        <v>20</v>
      </c>
      <c r="AC123" s="2293"/>
      <c r="AD123" s="2293"/>
      <c r="AE123" s="2293"/>
      <c r="AF123" s="2293"/>
      <c r="AG123" s="2294"/>
      <c r="AH123" s="2294"/>
      <c r="AI123" s="2294"/>
      <c r="AJ123" s="2294"/>
      <c r="AK123" s="2295"/>
      <c r="AL123" s="2295"/>
      <c r="AM123" s="2295"/>
      <c r="AN123" s="2298"/>
      <c r="AO123" s="2298"/>
      <c r="AP123" s="2298"/>
      <c r="AQ123" s="2297"/>
      <c r="AR123" s="2297"/>
      <c r="AS123" s="2297"/>
      <c r="AT123" s="2298"/>
      <c r="AU123" s="2298"/>
      <c r="AV123" s="2298"/>
      <c r="AW123" s="2298"/>
      <c r="AX123" s="2298"/>
      <c r="AY123" s="2298"/>
      <c r="AZ123" s="2299" t="n">
        <f aca="false">SUM(AK123:AY125)</f>
        <v>0</v>
      </c>
      <c r="BA123" s="2299"/>
      <c r="BB123" s="2299"/>
      <c r="BC123" s="2300" t="str">
        <f aca="false">IF(AG123+AZ123=0,"",AG123+AZ123)</f>
        <v/>
      </c>
      <c r="BD123" s="2300"/>
      <c r="BE123" s="2300"/>
      <c r="BF123" s="2301"/>
      <c r="BG123" s="2301"/>
      <c r="BH123" s="2301"/>
      <c r="BI123" s="2302"/>
      <c r="BJ123" s="2303"/>
      <c r="BK123" s="2303"/>
      <c r="BL123" s="2303"/>
      <c r="BM123" s="2303"/>
      <c r="BN123" s="2303"/>
      <c r="BO123" s="2303"/>
      <c r="BP123" s="2303"/>
      <c r="BQ123" s="2303"/>
      <c r="BR123" s="2304"/>
      <c r="BS123" s="2304"/>
      <c r="BT123" s="2304"/>
    </row>
    <row r="124" s="1755" customFormat="true" ht="14.1" hidden="false" customHeight="true" outlineLevel="0" collapsed="false">
      <c r="A124" s="1570"/>
      <c r="B124" s="2285"/>
      <c r="C124" s="2286"/>
      <c r="D124" s="2210"/>
      <c r="E124" s="2210"/>
      <c r="F124" s="2210"/>
      <c r="G124" s="2156"/>
      <c r="H124" s="2156"/>
      <c r="I124" s="2156"/>
      <c r="J124" s="2212"/>
      <c r="K124" s="2212"/>
      <c r="L124" s="2212"/>
      <c r="M124" s="2212"/>
      <c r="N124" s="2212"/>
      <c r="O124" s="1035"/>
      <c r="P124" s="1035"/>
      <c r="Q124" s="2156"/>
      <c r="R124" s="2156"/>
      <c r="S124" s="2156"/>
      <c r="T124" s="2287"/>
      <c r="U124" s="2287"/>
      <c r="V124" s="2287"/>
      <c r="W124" s="2288"/>
      <c r="X124" s="2390"/>
      <c r="Y124" s="2290"/>
      <c r="Z124" s="2390"/>
      <c r="AA124" s="2291"/>
      <c r="AB124" s="2391"/>
      <c r="AC124" s="2293"/>
      <c r="AD124" s="2293"/>
      <c r="AE124" s="2293"/>
      <c r="AF124" s="2293"/>
      <c r="AG124" s="2294"/>
      <c r="AH124" s="2294"/>
      <c r="AI124" s="2294"/>
      <c r="AJ124" s="2294"/>
      <c r="AK124" s="2305"/>
      <c r="AL124" s="2305"/>
      <c r="AM124" s="2305"/>
      <c r="AN124" s="2307"/>
      <c r="AO124" s="2307"/>
      <c r="AP124" s="2307"/>
      <c r="AQ124" s="2306"/>
      <c r="AR124" s="2306"/>
      <c r="AS124" s="2306"/>
      <c r="AT124" s="2307"/>
      <c r="AU124" s="2307"/>
      <c r="AV124" s="2307"/>
      <c r="AW124" s="2307"/>
      <c r="AX124" s="2307"/>
      <c r="AY124" s="2307"/>
      <c r="AZ124" s="2299"/>
      <c r="BA124" s="2299"/>
      <c r="BB124" s="2299"/>
      <c r="BC124" s="2300"/>
      <c r="BD124" s="2300"/>
      <c r="BE124" s="2300"/>
      <c r="BF124" s="2301"/>
      <c r="BG124" s="2301"/>
      <c r="BH124" s="2301"/>
      <c r="BI124" s="2302"/>
      <c r="BJ124" s="2308"/>
      <c r="BK124" s="2308"/>
      <c r="BL124" s="2308"/>
      <c r="BM124" s="2308"/>
      <c r="BN124" s="2308"/>
      <c r="BO124" s="2308"/>
      <c r="BP124" s="2308"/>
      <c r="BQ124" s="2308"/>
      <c r="BR124" s="2304"/>
      <c r="BS124" s="2304"/>
      <c r="BT124" s="2304"/>
    </row>
    <row r="125" s="1755" customFormat="true" ht="13.5" hidden="false" customHeight="true" outlineLevel="0" collapsed="false">
      <c r="A125" s="1570"/>
      <c r="B125" s="2285"/>
      <c r="C125" s="2286"/>
      <c r="D125" s="2309"/>
      <c r="E125" s="2309"/>
      <c r="F125" s="2309"/>
      <c r="G125" s="2156"/>
      <c r="H125" s="2156"/>
      <c r="I125" s="2156"/>
      <c r="J125" s="2309"/>
      <c r="K125" s="2309"/>
      <c r="L125" s="2309"/>
      <c r="M125" s="2309"/>
      <c r="N125" s="2309"/>
      <c r="O125" s="1035"/>
      <c r="P125" s="1035"/>
      <c r="Q125" s="2156"/>
      <c r="R125" s="2156"/>
      <c r="S125" s="2156"/>
      <c r="T125" s="2310"/>
      <c r="U125" s="2310"/>
      <c r="V125" s="2310"/>
      <c r="W125" s="2311"/>
      <c r="X125" s="2392" t="s">
        <v>21</v>
      </c>
      <c r="Y125" s="2313"/>
      <c r="Z125" s="2384" t="s">
        <v>21</v>
      </c>
      <c r="AA125" s="2313"/>
      <c r="AB125" s="2384" t="s">
        <v>21</v>
      </c>
      <c r="AC125" s="2315" t="s">
        <v>28</v>
      </c>
      <c r="AD125" s="2316"/>
      <c r="AE125" s="2316"/>
      <c r="AF125" s="2317" t="s">
        <v>29</v>
      </c>
      <c r="AG125" s="2318" t="s">
        <v>28</v>
      </c>
      <c r="AH125" s="2316"/>
      <c r="AI125" s="2316"/>
      <c r="AJ125" s="2319" t="s">
        <v>29</v>
      </c>
      <c r="AK125" s="2320"/>
      <c r="AL125" s="2320"/>
      <c r="AM125" s="2320"/>
      <c r="AN125" s="2322"/>
      <c r="AO125" s="2322"/>
      <c r="AP125" s="2322"/>
      <c r="AQ125" s="2321"/>
      <c r="AR125" s="2321"/>
      <c r="AS125" s="2321"/>
      <c r="AT125" s="2322"/>
      <c r="AU125" s="2322"/>
      <c r="AV125" s="2322"/>
      <c r="AW125" s="2322"/>
      <c r="AX125" s="2322"/>
      <c r="AY125" s="2322"/>
      <c r="AZ125" s="2299"/>
      <c r="BA125" s="2299"/>
      <c r="BB125" s="2299"/>
      <c r="BC125" s="2300"/>
      <c r="BD125" s="2300"/>
      <c r="BE125" s="2300"/>
      <c r="BF125" s="2323"/>
      <c r="BG125" s="2323"/>
      <c r="BH125" s="2323"/>
      <c r="BI125" s="2302"/>
      <c r="BJ125" s="2324"/>
      <c r="BK125" s="2324"/>
      <c r="BL125" s="2324"/>
      <c r="BM125" s="2324"/>
      <c r="BN125" s="2324"/>
      <c r="BO125" s="2324"/>
      <c r="BP125" s="2324"/>
      <c r="BQ125" s="2324"/>
      <c r="BR125" s="2304"/>
      <c r="BS125" s="2304"/>
      <c r="BT125" s="2304"/>
    </row>
    <row r="126" s="1755" customFormat="true" ht="14.1" hidden="false" customHeight="true" outlineLevel="0" collapsed="false">
      <c r="A126" s="1570"/>
      <c r="B126" s="2285" t="str">
        <f aca="false">IF(G126="","","○")</f>
        <v/>
      </c>
      <c r="C126" s="2325" t="n">
        <v>24</v>
      </c>
      <c r="D126" s="2210"/>
      <c r="E126" s="2210"/>
      <c r="F126" s="2210"/>
      <c r="G126" s="2327"/>
      <c r="H126" s="2327"/>
      <c r="I126" s="2327"/>
      <c r="J126" s="2212"/>
      <c r="K126" s="2212"/>
      <c r="L126" s="2212"/>
      <c r="M126" s="2212"/>
      <c r="N126" s="2212"/>
      <c r="O126" s="2326"/>
      <c r="P126" s="2326"/>
      <c r="Q126" s="2327"/>
      <c r="R126" s="2327"/>
      <c r="S126" s="2327"/>
      <c r="T126" s="2287"/>
      <c r="U126" s="2287"/>
      <c r="V126" s="2287"/>
      <c r="W126" s="2288"/>
      <c r="X126" s="2390" t="s">
        <v>20</v>
      </c>
      <c r="Y126" s="2290"/>
      <c r="Z126" s="2390" t="s">
        <v>20</v>
      </c>
      <c r="AA126" s="2291"/>
      <c r="AB126" s="2391" t="s">
        <v>20</v>
      </c>
      <c r="AC126" s="2293"/>
      <c r="AD126" s="2293"/>
      <c r="AE126" s="2293"/>
      <c r="AF126" s="2293"/>
      <c r="AG126" s="2294"/>
      <c r="AH126" s="2294"/>
      <c r="AI126" s="2294"/>
      <c r="AJ126" s="2294"/>
      <c r="AK126" s="2295"/>
      <c r="AL126" s="2295"/>
      <c r="AM126" s="2295"/>
      <c r="AN126" s="2298"/>
      <c r="AO126" s="2298"/>
      <c r="AP126" s="2298"/>
      <c r="AQ126" s="2297"/>
      <c r="AR126" s="2297"/>
      <c r="AS126" s="2297"/>
      <c r="AT126" s="2298"/>
      <c r="AU126" s="2298"/>
      <c r="AV126" s="2298"/>
      <c r="AW126" s="2298"/>
      <c r="AX126" s="2298"/>
      <c r="AY126" s="2298"/>
      <c r="AZ126" s="2393" t="n">
        <f aca="false">SUM(AK126:AY128)</f>
        <v>0</v>
      </c>
      <c r="BA126" s="2393"/>
      <c r="BB126" s="2393"/>
      <c r="BC126" s="2300" t="str">
        <f aca="false">IF(AG126+AZ126=0,"",AG126+AZ126)</f>
        <v/>
      </c>
      <c r="BD126" s="2300"/>
      <c r="BE126" s="2300"/>
      <c r="BF126" s="2301"/>
      <c r="BG126" s="2301"/>
      <c r="BH126" s="2301"/>
      <c r="BI126" s="2209"/>
      <c r="BJ126" s="2303"/>
      <c r="BK126" s="2303"/>
      <c r="BL126" s="2303"/>
      <c r="BM126" s="2303"/>
      <c r="BN126" s="2303"/>
      <c r="BO126" s="2303"/>
      <c r="BP126" s="2303"/>
      <c r="BQ126" s="2303"/>
      <c r="BR126" s="2304"/>
      <c r="BS126" s="2304"/>
      <c r="BT126" s="2304"/>
    </row>
    <row r="127" s="1755" customFormat="true" ht="14.1" hidden="false" customHeight="true" outlineLevel="0" collapsed="false">
      <c r="A127" s="1570"/>
      <c r="B127" s="2285"/>
      <c r="C127" s="2325"/>
      <c r="D127" s="2210"/>
      <c r="E127" s="2210"/>
      <c r="F127" s="2210"/>
      <c r="G127" s="2327"/>
      <c r="H127" s="2327"/>
      <c r="I127" s="2327"/>
      <c r="J127" s="2212"/>
      <c r="K127" s="2212"/>
      <c r="L127" s="2212"/>
      <c r="M127" s="2212"/>
      <c r="N127" s="2212"/>
      <c r="O127" s="2326"/>
      <c r="P127" s="2326"/>
      <c r="Q127" s="2327"/>
      <c r="R127" s="2327"/>
      <c r="S127" s="2327"/>
      <c r="T127" s="2287"/>
      <c r="U127" s="2287"/>
      <c r="V127" s="2287"/>
      <c r="W127" s="2288"/>
      <c r="X127" s="2390"/>
      <c r="Y127" s="2290"/>
      <c r="Z127" s="2390"/>
      <c r="AA127" s="2291"/>
      <c r="AB127" s="2391"/>
      <c r="AC127" s="2293"/>
      <c r="AD127" s="2293"/>
      <c r="AE127" s="2293"/>
      <c r="AF127" s="2293"/>
      <c r="AG127" s="2294"/>
      <c r="AH127" s="2294"/>
      <c r="AI127" s="2294"/>
      <c r="AJ127" s="2294"/>
      <c r="AK127" s="2305"/>
      <c r="AL127" s="2305"/>
      <c r="AM127" s="2305"/>
      <c r="AN127" s="2307"/>
      <c r="AO127" s="2307"/>
      <c r="AP127" s="2307"/>
      <c r="AQ127" s="2306"/>
      <c r="AR127" s="2306"/>
      <c r="AS127" s="2306"/>
      <c r="AT127" s="2307"/>
      <c r="AU127" s="2307"/>
      <c r="AV127" s="2307"/>
      <c r="AW127" s="2307"/>
      <c r="AX127" s="2307"/>
      <c r="AY127" s="2307"/>
      <c r="AZ127" s="2393"/>
      <c r="BA127" s="2393"/>
      <c r="BB127" s="2393"/>
      <c r="BC127" s="2300"/>
      <c r="BD127" s="2300"/>
      <c r="BE127" s="2300"/>
      <c r="BF127" s="2301"/>
      <c r="BG127" s="2301"/>
      <c r="BH127" s="2301"/>
      <c r="BI127" s="2209"/>
      <c r="BJ127" s="2308"/>
      <c r="BK127" s="2308"/>
      <c r="BL127" s="2308"/>
      <c r="BM127" s="2308"/>
      <c r="BN127" s="2308"/>
      <c r="BO127" s="2308"/>
      <c r="BP127" s="2308"/>
      <c r="BQ127" s="2308"/>
      <c r="BR127" s="2304"/>
      <c r="BS127" s="2304"/>
      <c r="BT127" s="2304"/>
    </row>
    <row r="128" s="1755" customFormat="true" ht="14.1" hidden="false" customHeight="true" outlineLevel="0" collapsed="false">
      <c r="A128" s="1570"/>
      <c r="B128" s="2285"/>
      <c r="C128" s="2325"/>
      <c r="D128" s="2328"/>
      <c r="E128" s="2328"/>
      <c r="F128" s="2328"/>
      <c r="G128" s="2327"/>
      <c r="H128" s="2327"/>
      <c r="I128" s="2327"/>
      <c r="J128" s="2329"/>
      <c r="K128" s="2329"/>
      <c r="L128" s="2329"/>
      <c r="M128" s="2329"/>
      <c r="N128" s="2329"/>
      <c r="O128" s="2326"/>
      <c r="P128" s="2326"/>
      <c r="Q128" s="2327"/>
      <c r="R128" s="2327"/>
      <c r="S128" s="2327"/>
      <c r="T128" s="2330"/>
      <c r="U128" s="2330"/>
      <c r="V128" s="2330"/>
      <c r="W128" s="2331"/>
      <c r="X128" s="2394" t="s">
        <v>21</v>
      </c>
      <c r="Y128" s="594"/>
      <c r="Z128" s="1960" t="s">
        <v>21</v>
      </c>
      <c r="AA128" s="2331"/>
      <c r="AB128" s="2040" t="s">
        <v>21</v>
      </c>
      <c r="AC128" s="2334" t="s">
        <v>28</v>
      </c>
      <c r="AD128" s="2335"/>
      <c r="AE128" s="2335"/>
      <c r="AF128" s="2336" t="s">
        <v>29</v>
      </c>
      <c r="AG128" s="2337" t="s">
        <v>28</v>
      </c>
      <c r="AH128" s="2335"/>
      <c r="AI128" s="2335"/>
      <c r="AJ128" s="2338" t="s">
        <v>29</v>
      </c>
      <c r="AK128" s="2339"/>
      <c r="AL128" s="2339"/>
      <c r="AM128" s="2339"/>
      <c r="AN128" s="2341"/>
      <c r="AO128" s="2341"/>
      <c r="AP128" s="2341"/>
      <c r="AQ128" s="2340"/>
      <c r="AR128" s="2340"/>
      <c r="AS128" s="2340"/>
      <c r="AT128" s="2341"/>
      <c r="AU128" s="2341"/>
      <c r="AV128" s="2341"/>
      <c r="AW128" s="2341"/>
      <c r="AX128" s="2341"/>
      <c r="AY128" s="2341"/>
      <c r="AZ128" s="2393"/>
      <c r="BA128" s="2393"/>
      <c r="BB128" s="2393"/>
      <c r="BC128" s="2300"/>
      <c r="BD128" s="2300"/>
      <c r="BE128" s="2300"/>
      <c r="BF128" s="2342"/>
      <c r="BG128" s="2342"/>
      <c r="BH128" s="2342"/>
      <c r="BI128" s="2209"/>
      <c r="BJ128" s="2343"/>
      <c r="BK128" s="2343"/>
      <c r="BL128" s="2343"/>
      <c r="BM128" s="2343"/>
      <c r="BN128" s="2343"/>
      <c r="BO128" s="2343"/>
      <c r="BP128" s="2343"/>
      <c r="BQ128" s="2343"/>
      <c r="BR128" s="2304"/>
      <c r="BS128" s="2304"/>
      <c r="BT128" s="2304"/>
    </row>
    <row r="129" s="1755" customFormat="true" ht="14.1" hidden="false" customHeight="true" outlineLevel="0" collapsed="false">
      <c r="A129" s="1570"/>
      <c r="B129" s="2285" t="str">
        <f aca="false">IF(G129="","","○")</f>
        <v/>
      </c>
      <c r="C129" s="2286" t="n">
        <v>25</v>
      </c>
      <c r="D129" s="2210"/>
      <c r="E129" s="2210"/>
      <c r="F129" s="2210"/>
      <c r="G129" s="2156"/>
      <c r="H129" s="2156"/>
      <c r="I129" s="2156"/>
      <c r="J129" s="2212"/>
      <c r="K129" s="2212"/>
      <c r="L129" s="2212"/>
      <c r="M129" s="2212"/>
      <c r="N129" s="2212"/>
      <c r="O129" s="1035"/>
      <c r="P129" s="1035"/>
      <c r="Q129" s="2156"/>
      <c r="R129" s="2156"/>
      <c r="S129" s="2156"/>
      <c r="T129" s="2287"/>
      <c r="U129" s="2287"/>
      <c r="V129" s="2287"/>
      <c r="W129" s="2288"/>
      <c r="X129" s="2390" t="s">
        <v>20</v>
      </c>
      <c r="Y129" s="2290"/>
      <c r="Z129" s="2390" t="s">
        <v>20</v>
      </c>
      <c r="AA129" s="2291"/>
      <c r="AB129" s="2391" t="s">
        <v>20</v>
      </c>
      <c r="AC129" s="2293"/>
      <c r="AD129" s="2293"/>
      <c r="AE129" s="2293"/>
      <c r="AF129" s="2293"/>
      <c r="AG129" s="2294"/>
      <c r="AH129" s="2294"/>
      <c r="AI129" s="2294"/>
      <c r="AJ129" s="2294"/>
      <c r="AK129" s="2295"/>
      <c r="AL129" s="2295"/>
      <c r="AM129" s="2295"/>
      <c r="AN129" s="2298"/>
      <c r="AO129" s="2298"/>
      <c r="AP129" s="2298"/>
      <c r="AQ129" s="2297"/>
      <c r="AR129" s="2297"/>
      <c r="AS129" s="2297"/>
      <c r="AT129" s="2298"/>
      <c r="AU129" s="2298"/>
      <c r="AV129" s="2298"/>
      <c r="AW129" s="2298"/>
      <c r="AX129" s="2298"/>
      <c r="AY129" s="2298"/>
      <c r="AZ129" s="2299" t="n">
        <f aca="false">SUM(AK129:AY131)</f>
        <v>0</v>
      </c>
      <c r="BA129" s="2299"/>
      <c r="BB129" s="2299"/>
      <c r="BC129" s="2300" t="str">
        <f aca="false">IF(AG129+AZ129=0,"",AG129+AZ129)</f>
        <v/>
      </c>
      <c r="BD129" s="2300"/>
      <c r="BE129" s="2300"/>
      <c r="BF129" s="2301"/>
      <c r="BG129" s="2301"/>
      <c r="BH129" s="2301"/>
      <c r="BI129" s="2302"/>
      <c r="BJ129" s="2303"/>
      <c r="BK129" s="2303"/>
      <c r="BL129" s="2303"/>
      <c r="BM129" s="2303"/>
      <c r="BN129" s="2303"/>
      <c r="BO129" s="2303"/>
      <c r="BP129" s="2303"/>
      <c r="BQ129" s="2303"/>
      <c r="BR129" s="2304"/>
      <c r="BS129" s="2304"/>
      <c r="BT129" s="2304"/>
    </row>
    <row r="130" s="1755" customFormat="true" ht="14.1" hidden="false" customHeight="true" outlineLevel="0" collapsed="false">
      <c r="A130" s="1570"/>
      <c r="B130" s="2285"/>
      <c r="C130" s="2286"/>
      <c r="D130" s="2210"/>
      <c r="E130" s="2210"/>
      <c r="F130" s="2210"/>
      <c r="G130" s="2156"/>
      <c r="H130" s="2156"/>
      <c r="I130" s="2156"/>
      <c r="J130" s="2212"/>
      <c r="K130" s="2212"/>
      <c r="L130" s="2212"/>
      <c r="M130" s="2212"/>
      <c r="N130" s="2212"/>
      <c r="O130" s="1035"/>
      <c r="P130" s="1035"/>
      <c r="Q130" s="2156"/>
      <c r="R130" s="2156"/>
      <c r="S130" s="2156"/>
      <c r="T130" s="2287"/>
      <c r="U130" s="2287"/>
      <c r="V130" s="2287"/>
      <c r="W130" s="2288"/>
      <c r="X130" s="2390"/>
      <c r="Y130" s="2290"/>
      <c r="Z130" s="2390"/>
      <c r="AA130" s="2291"/>
      <c r="AB130" s="2391"/>
      <c r="AC130" s="2293"/>
      <c r="AD130" s="2293"/>
      <c r="AE130" s="2293"/>
      <c r="AF130" s="2293"/>
      <c r="AG130" s="2294"/>
      <c r="AH130" s="2294"/>
      <c r="AI130" s="2294"/>
      <c r="AJ130" s="2294"/>
      <c r="AK130" s="2305"/>
      <c r="AL130" s="2305"/>
      <c r="AM130" s="2305"/>
      <c r="AN130" s="2307"/>
      <c r="AO130" s="2307"/>
      <c r="AP130" s="2307"/>
      <c r="AQ130" s="2306"/>
      <c r="AR130" s="2306"/>
      <c r="AS130" s="2306"/>
      <c r="AT130" s="2307"/>
      <c r="AU130" s="2307"/>
      <c r="AV130" s="2307"/>
      <c r="AW130" s="2307"/>
      <c r="AX130" s="2307"/>
      <c r="AY130" s="2307"/>
      <c r="AZ130" s="2299"/>
      <c r="BA130" s="2299"/>
      <c r="BB130" s="2299"/>
      <c r="BC130" s="2300"/>
      <c r="BD130" s="2300"/>
      <c r="BE130" s="2300"/>
      <c r="BF130" s="2301"/>
      <c r="BG130" s="2301"/>
      <c r="BH130" s="2301"/>
      <c r="BI130" s="2302"/>
      <c r="BJ130" s="2308"/>
      <c r="BK130" s="2308"/>
      <c r="BL130" s="2308"/>
      <c r="BM130" s="2308"/>
      <c r="BN130" s="2308"/>
      <c r="BO130" s="2308"/>
      <c r="BP130" s="2308"/>
      <c r="BQ130" s="2308"/>
      <c r="BR130" s="2304"/>
      <c r="BS130" s="2304"/>
      <c r="BT130" s="2304"/>
    </row>
    <row r="131" s="1755" customFormat="true" ht="14.1" hidden="false" customHeight="true" outlineLevel="0" collapsed="false">
      <c r="A131" s="1570"/>
      <c r="B131" s="2285"/>
      <c r="C131" s="2286"/>
      <c r="D131" s="2309"/>
      <c r="E131" s="2309"/>
      <c r="F131" s="2309"/>
      <c r="G131" s="2156"/>
      <c r="H131" s="2156"/>
      <c r="I131" s="2156"/>
      <c r="J131" s="2395"/>
      <c r="K131" s="2395"/>
      <c r="L131" s="2395"/>
      <c r="M131" s="2395"/>
      <c r="N131" s="2395"/>
      <c r="O131" s="1035"/>
      <c r="P131" s="1035"/>
      <c r="Q131" s="2156"/>
      <c r="R131" s="2156"/>
      <c r="S131" s="2156"/>
      <c r="T131" s="2310"/>
      <c r="U131" s="2310"/>
      <c r="V131" s="2310"/>
      <c r="W131" s="2311"/>
      <c r="X131" s="2392" t="s">
        <v>21</v>
      </c>
      <c r="Y131" s="2313"/>
      <c r="Z131" s="2384" t="s">
        <v>21</v>
      </c>
      <c r="AA131" s="2311"/>
      <c r="AB131" s="2396" t="s">
        <v>21</v>
      </c>
      <c r="AC131" s="2315" t="s">
        <v>28</v>
      </c>
      <c r="AD131" s="2316"/>
      <c r="AE131" s="2316"/>
      <c r="AF131" s="2317" t="s">
        <v>29</v>
      </c>
      <c r="AG131" s="2318" t="s">
        <v>28</v>
      </c>
      <c r="AH131" s="2316"/>
      <c r="AI131" s="2316"/>
      <c r="AJ131" s="2319" t="s">
        <v>29</v>
      </c>
      <c r="AK131" s="2320"/>
      <c r="AL131" s="2320"/>
      <c r="AM131" s="2320"/>
      <c r="AN131" s="2322"/>
      <c r="AO131" s="2322"/>
      <c r="AP131" s="2322"/>
      <c r="AQ131" s="2321"/>
      <c r="AR131" s="2321"/>
      <c r="AS131" s="2321"/>
      <c r="AT131" s="2322"/>
      <c r="AU131" s="2322"/>
      <c r="AV131" s="2322"/>
      <c r="AW131" s="2322"/>
      <c r="AX131" s="2322"/>
      <c r="AY131" s="2322"/>
      <c r="AZ131" s="2299"/>
      <c r="BA131" s="2299"/>
      <c r="BB131" s="2299"/>
      <c r="BC131" s="2300"/>
      <c r="BD131" s="2300"/>
      <c r="BE131" s="2300"/>
      <c r="BF131" s="2323"/>
      <c r="BG131" s="2323"/>
      <c r="BH131" s="2323"/>
      <c r="BI131" s="2302"/>
      <c r="BJ131" s="2324"/>
      <c r="BK131" s="2324"/>
      <c r="BL131" s="2324"/>
      <c r="BM131" s="2324"/>
      <c r="BN131" s="2324"/>
      <c r="BO131" s="2324"/>
      <c r="BP131" s="2324"/>
      <c r="BQ131" s="2324"/>
      <c r="BR131" s="2304"/>
      <c r="BS131" s="2304"/>
      <c r="BT131" s="2304"/>
    </row>
    <row r="132" s="1755" customFormat="true" ht="14.1" hidden="false" customHeight="true" outlineLevel="0" collapsed="false">
      <c r="A132" s="1570"/>
      <c r="B132" s="2285" t="str">
        <f aca="false">IF(G132="","","○")</f>
        <v/>
      </c>
      <c r="C132" s="2397" t="n">
        <v>26</v>
      </c>
      <c r="D132" s="2328"/>
      <c r="E132" s="2328"/>
      <c r="F132" s="2328"/>
      <c r="G132" s="2398"/>
      <c r="H132" s="2398"/>
      <c r="I132" s="2398"/>
      <c r="J132" s="2399"/>
      <c r="K132" s="2399"/>
      <c r="L132" s="2399"/>
      <c r="M132" s="2399"/>
      <c r="N132" s="2399"/>
      <c r="O132" s="2400"/>
      <c r="P132" s="2400"/>
      <c r="Q132" s="2398"/>
      <c r="R132" s="2398"/>
      <c r="S132" s="2398"/>
      <c r="T132" s="2401"/>
      <c r="U132" s="2401"/>
      <c r="V132" s="2401"/>
      <c r="W132" s="2402"/>
      <c r="X132" s="2394" t="s">
        <v>20</v>
      </c>
      <c r="Y132" s="2403"/>
      <c r="Z132" s="2394" t="s">
        <v>20</v>
      </c>
      <c r="AA132" s="2404"/>
      <c r="AB132" s="2405" t="s">
        <v>20</v>
      </c>
      <c r="AC132" s="2406"/>
      <c r="AD132" s="2406"/>
      <c r="AE132" s="2406"/>
      <c r="AF132" s="2406"/>
      <c r="AG132" s="2407"/>
      <c r="AH132" s="2407"/>
      <c r="AI132" s="2407"/>
      <c r="AJ132" s="2407"/>
      <c r="AK132" s="2408"/>
      <c r="AL132" s="2408"/>
      <c r="AM132" s="2408"/>
      <c r="AN132" s="2410"/>
      <c r="AO132" s="2410"/>
      <c r="AP132" s="2410"/>
      <c r="AQ132" s="2440"/>
      <c r="AR132" s="2440"/>
      <c r="AS132" s="2440"/>
      <c r="AT132" s="2410"/>
      <c r="AU132" s="2410"/>
      <c r="AV132" s="2410"/>
      <c r="AW132" s="2410"/>
      <c r="AX132" s="2410"/>
      <c r="AY132" s="2410"/>
      <c r="AZ132" s="2411" t="n">
        <f aca="false">SUM(AK132:AY134)</f>
        <v>0</v>
      </c>
      <c r="BA132" s="2411"/>
      <c r="BB132" s="2411"/>
      <c r="BC132" s="2348" t="str">
        <f aca="false">IF(AG132+AZ132=0,"",AG132+AZ132)</f>
        <v/>
      </c>
      <c r="BD132" s="2348"/>
      <c r="BE132" s="2348"/>
      <c r="BF132" s="2412"/>
      <c r="BG132" s="2412"/>
      <c r="BH132" s="2412"/>
      <c r="BI132" s="2413"/>
      <c r="BJ132" s="2414"/>
      <c r="BK132" s="2414"/>
      <c r="BL132" s="2414"/>
      <c r="BM132" s="2414"/>
      <c r="BN132" s="2414"/>
      <c r="BO132" s="2414"/>
      <c r="BP132" s="2414"/>
      <c r="BQ132" s="2414"/>
      <c r="BR132" s="2304"/>
      <c r="BS132" s="2304"/>
      <c r="BT132" s="2304"/>
    </row>
    <row r="133" s="1755" customFormat="true" ht="14.1" hidden="false" customHeight="true" outlineLevel="0" collapsed="false">
      <c r="A133" s="1570"/>
      <c r="B133" s="2285"/>
      <c r="C133" s="2397"/>
      <c r="D133" s="2328"/>
      <c r="E133" s="2328"/>
      <c r="F133" s="2328"/>
      <c r="G133" s="2398"/>
      <c r="H133" s="2398"/>
      <c r="I133" s="2398"/>
      <c r="J133" s="2399"/>
      <c r="K133" s="2399"/>
      <c r="L133" s="2399"/>
      <c r="M133" s="2399"/>
      <c r="N133" s="2399"/>
      <c r="O133" s="2400"/>
      <c r="P133" s="2400"/>
      <c r="Q133" s="2398"/>
      <c r="R133" s="2398"/>
      <c r="S133" s="2398"/>
      <c r="T133" s="2401"/>
      <c r="U133" s="2401"/>
      <c r="V133" s="2401"/>
      <c r="W133" s="2402"/>
      <c r="X133" s="2394"/>
      <c r="Y133" s="2403"/>
      <c r="Z133" s="2394"/>
      <c r="AA133" s="2404"/>
      <c r="AB133" s="2405"/>
      <c r="AC133" s="2406"/>
      <c r="AD133" s="2406"/>
      <c r="AE133" s="2406"/>
      <c r="AF133" s="2406"/>
      <c r="AG133" s="2407"/>
      <c r="AH133" s="2407"/>
      <c r="AI133" s="2407"/>
      <c r="AJ133" s="2407"/>
      <c r="AK133" s="2305"/>
      <c r="AL133" s="2305"/>
      <c r="AM133" s="2305"/>
      <c r="AN133" s="2307"/>
      <c r="AO133" s="2307"/>
      <c r="AP133" s="2307"/>
      <c r="AQ133" s="2306"/>
      <c r="AR133" s="2306"/>
      <c r="AS133" s="2306"/>
      <c r="AT133" s="2307"/>
      <c r="AU133" s="2307"/>
      <c r="AV133" s="2307"/>
      <c r="AW133" s="2307"/>
      <c r="AX133" s="2307"/>
      <c r="AY133" s="2307"/>
      <c r="AZ133" s="2411"/>
      <c r="BA133" s="2411"/>
      <c r="BB133" s="2411"/>
      <c r="BC133" s="2348"/>
      <c r="BD133" s="2348"/>
      <c r="BE133" s="2348"/>
      <c r="BF133" s="2412"/>
      <c r="BG133" s="2412"/>
      <c r="BH133" s="2412"/>
      <c r="BI133" s="2413"/>
      <c r="BJ133" s="2308"/>
      <c r="BK133" s="2308"/>
      <c r="BL133" s="2308"/>
      <c r="BM133" s="2308"/>
      <c r="BN133" s="2308"/>
      <c r="BO133" s="2308"/>
      <c r="BP133" s="2308"/>
      <c r="BQ133" s="2308"/>
      <c r="BR133" s="2304"/>
      <c r="BS133" s="2304"/>
      <c r="BT133" s="2304"/>
    </row>
    <row r="134" s="1755" customFormat="true" ht="14.1" hidden="false" customHeight="true" outlineLevel="0" collapsed="false">
      <c r="A134" s="1570"/>
      <c r="B134" s="2285"/>
      <c r="C134" s="2397"/>
      <c r="D134" s="2350"/>
      <c r="E134" s="2350"/>
      <c r="F134" s="2350"/>
      <c r="G134" s="2398"/>
      <c r="H134" s="2398"/>
      <c r="I134" s="2398"/>
      <c r="J134" s="2351"/>
      <c r="K134" s="2351"/>
      <c r="L134" s="2351"/>
      <c r="M134" s="2351"/>
      <c r="N134" s="2351"/>
      <c r="O134" s="2400"/>
      <c r="P134" s="2400"/>
      <c r="Q134" s="2398"/>
      <c r="R134" s="2398"/>
      <c r="S134" s="2398"/>
      <c r="T134" s="2352"/>
      <c r="U134" s="2352"/>
      <c r="V134" s="2352"/>
      <c r="W134" s="2353"/>
      <c r="X134" s="2416" t="s">
        <v>21</v>
      </c>
      <c r="Y134" s="2076"/>
      <c r="Z134" s="2417" t="s">
        <v>21</v>
      </c>
      <c r="AA134" s="2353"/>
      <c r="AB134" s="2418" t="s">
        <v>21</v>
      </c>
      <c r="AC134" s="2356" t="s">
        <v>28</v>
      </c>
      <c r="AD134" s="2357"/>
      <c r="AE134" s="2357"/>
      <c r="AF134" s="2358" t="s">
        <v>29</v>
      </c>
      <c r="AG134" s="2359" t="s">
        <v>28</v>
      </c>
      <c r="AH134" s="2357"/>
      <c r="AI134" s="2357"/>
      <c r="AJ134" s="2360" t="s">
        <v>29</v>
      </c>
      <c r="AK134" s="2361"/>
      <c r="AL134" s="2361"/>
      <c r="AM134" s="2361"/>
      <c r="AN134" s="2366"/>
      <c r="AO134" s="2366"/>
      <c r="AP134" s="2366"/>
      <c r="AQ134" s="2365"/>
      <c r="AR134" s="2365"/>
      <c r="AS134" s="2365"/>
      <c r="AT134" s="2366"/>
      <c r="AU134" s="2366"/>
      <c r="AV134" s="2366"/>
      <c r="AW134" s="2366"/>
      <c r="AX134" s="2366"/>
      <c r="AY134" s="2366"/>
      <c r="AZ134" s="2411"/>
      <c r="BA134" s="2411"/>
      <c r="BB134" s="2411"/>
      <c r="BC134" s="2348"/>
      <c r="BD134" s="2348"/>
      <c r="BE134" s="2348"/>
      <c r="BF134" s="2367"/>
      <c r="BG134" s="2367"/>
      <c r="BH134" s="2367"/>
      <c r="BI134" s="2413"/>
      <c r="BJ134" s="2368"/>
      <c r="BK134" s="2368"/>
      <c r="BL134" s="2368"/>
      <c r="BM134" s="2368"/>
      <c r="BN134" s="2368"/>
      <c r="BO134" s="2368"/>
      <c r="BP134" s="2368"/>
      <c r="BQ134" s="2368"/>
      <c r="BR134" s="2304"/>
      <c r="BS134" s="2304"/>
      <c r="BT134" s="2304"/>
    </row>
    <row r="135" customFormat="false" ht="6.95" hidden="false" customHeight="true" outlineLevel="0" collapsed="false">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1526"/>
      <c r="AK135" s="1526"/>
      <c r="AL135" s="1524"/>
      <c r="AM135" s="558"/>
      <c r="AN135" s="558"/>
      <c r="AO135" s="558"/>
      <c r="AP135" s="558"/>
      <c r="AQ135" s="558"/>
      <c r="AR135" s="558"/>
      <c r="AS135" s="558"/>
      <c r="AT135" s="558"/>
      <c r="AU135" s="558"/>
      <c r="AV135" s="558"/>
      <c r="AW135" s="558"/>
      <c r="AX135" s="558"/>
      <c r="AY135" s="558"/>
      <c r="AZ135" s="558"/>
      <c r="BA135" s="558"/>
      <c r="BB135" s="558"/>
      <c r="BC135" s="558"/>
      <c r="BD135" s="1526"/>
      <c r="BE135" s="1526"/>
      <c r="BF135" s="1526"/>
      <c r="BG135" s="1524"/>
      <c r="BH135" s="558"/>
      <c r="BI135" s="1526"/>
      <c r="BJ135" s="1526"/>
      <c r="BK135" s="558"/>
      <c r="BL135" s="1526"/>
      <c r="BM135" s="558"/>
      <c r="BN135" s="558"/>
      <c r="BO135" s="558"/>
      <c r="BP135" s="558"/>
      <c r="BQ135" s="558"/>
      <c r="BR135" s="558"/>
      <c r="BS135" s="1526"/>
      <c r="BT135" s="1526"/>
    </row>
    <row r="136" customFormat="false" ht="20.1" hidden="false" customHeight="true" outlineLevel="0" collapsed="false">
      <c r="C136" s="558" t="s">
        <v>1216</v>
      </c>
      <c r="D136" s="558"/>
      <c r="E136" s="558"/>
      <c r="F136" s="558"/>
      <c r="G136" s="558"/>
      <c r="H136" s="558"/>
      <c r="I136" s="558"/>
      <c r="J136" s="558"/>
      <c r="K136" s="558"/>
      <c r="L136" s="558"/>
      <c r="M136" s="558"/>
      <c r="N136" s="558"/>
      <c r="O136" s="558"/>
      <c r="P136" s="558"/>
      <c r="Q136" s="558"/>
      <c r="R136" s="558"/>
      <c r="S136" s="558"/>
      <c r="T136" s="558"/>
      <c r="U136" s="1473"/>
      <c r="V136" s="558"/>
      <c r="W136" s="558"/>
      <c r="X136" s="558"/>
      <c r="Y136" s="558"/>
      <c r="Z136" s="558"/>
      <c r="AA136" s="558"/>
      <c r="AB136" s="558"/>
      <c r="AC136" s="558"/>
      <c r="AD136" s="558"/>
      <c r="AE136" s="558"/>
      <c r="AF136" s="558"/>
      <c r="AG136" s="558"/>
      <c r="AH136" s="558"/>
      <c r="AI136" s="558"/>
      <c r="AJ136" s="558"/>
      <c r="AK136" s="558"/>
      <c r="AL136" s="1524"/>
      <c r="AM136" s="558"/>
      <c r="AN136" s="558"/>
      <c r="AO136" s="558"/>
      <c r="AP136" s="558"/>
      <c r="AQ136" s="558"/>
      <c r="AR136" s="558"/>
      <c r="AS136" s="558"/>
      <c r="AT136" s="558"/>
      <c r="AU136" s="558"/>
      <c r="AV136" s="558"/>
      <c r="AW136" s="558"/>
      <c r="AX136" s="558"/>
      <c r="AY136" s="558"/>
      <c r="AZ136" s="558"/>
      <c r="BA136" s="558"/>
      <c r="BB136" s="558"/>
      <c r="BC136" s="558"/>
      <c r="BD136" s="558"/>
      <c r="BE136" s="558"/>
      <c r="BF136" s="558"/>
      <c r="BG136" s="1524"/>
      <c r="BH136" s="558"/>
      <c r="BI136" s="558"/>
      <c r="BJ136" s="558"/>
      <c r="BK136" s="558"/>
      <c r="BL136" s="2369" t="s">
        <v>1217</v>
      </c>
      <c r="BM136" s="2369"/>
      <c r="BN136" s="2369"/>
      <c r="BO136" s="2369"/>
      <c r="BP136" s="2420" t="s">
        <v>1218</v>
      </c>
      <c r="BQ136" s="2420"/>
      <c r="BR136" s="2420"/>
      <c r="BS136" s="2420"/>
      <c r="BT136" s="2420"/>
      <c r="BV136" s="2370" t="s">
        <v>1219</v>
      </c>
    </row>
    <row r="137" s="1755" customFormat="true" ht="12" hidden="false" customHeight="true" outlineLevel="0" collapsed="false">
      <c r="A137" s="1570" t="s">
        <v>398</v>
      </c>
      <c r="C137" s="2371"/>
      <c r="D137" s="1035"/>
      <c r="E137" s="1035"/>
      <c r="F137" s="1035"/>
      <c r="G137" s="2371"/>
      <c r="H137" s="504"/>
      <c r="I137" s="2372"/>
      <c r="J137" s="504"/>
      <c r="K137" s="504"/>
      <c r="L137" s="504"/>
      <c r="M137" s="504"/>
      <c r="N137" s="504"/>
      <c r="O137" s="504"/>
      <c r="P137" s="2373"/>
      <c r="Q137" s="504"/>
      <c r="R137" s="504"/>
      <c r="S137" s="504"/>
      <c r="T137" s="2371"/>
      <c r="U137" s="504"/>
      <c r="V137" s="2372"/>
      <c r="W137" s="504"/>
      <c r="X137" s="504"/>
      <c r="Y137" s="504"/>
      <c r="Z137" s="2374"/>
      <c r="AA137" s="2375" t="s">
        <v>20</v>
      </c>
      <c r="AB137" s="2376"/>
      <c r="AC137" s="2375" t="s">
        <v>20</v>
      </c>
      <c r="AD137" s="2376"/>
      <c r="AE137" s="2375" t="s">
        <v>20</v>
      </c>
      <c r="AF137" s="2377" t="e">
        <f aca="false">ROUND(AVERAGE(AF108:AI134),0)</f>
        <v>#DIV/0!</v>
      </c>
      <c r="AG137" s="2377"/>
      <c r="AH137" s="2377"/>
      <c r="AI137" s="2377"/>
      <c r="AJ137" s="2377" t="e">
        <f aca="false">ROUND(AVERAGE(AJ108:AM134),0)</f>
        <v>#DIV/0!</v>
      </c>
      <c r="AK137" s="2377"/>
      <c r="AL137" s="2377"/>
      <c r="AM137" s="2377"/>
      <c r="AN137" s="504"/>
      <c r="AO137" s="504"/>
      <c r="AP137" s="504"/>
      <c r="AQ137" s="2378" t="e">
        <f aca="false">ROUND(SUM(AQ108:AS134)/BL137,0)</f>
        <v>#DIV/0!</v>
      </c>
      <c r="AR137" s="2378"/>
      <c r="AS137" s="2378"/>
      <c r="AT137" s="504"/>
      <c r="AU137" s="504"/>
      <c r="AV137" s="504"/>
      <c r="AW137" s="2371"/>
      <c r="AX137" s="504"/>
      <c r="AY137" s="2372"/>
      <c r="AZ137" s="504"/>
      <c r="BA137" s="504"/>
      <c r="BB137" s="504"/>
      <c r="BC137" s="2421" t="e">
        <f aca="false">ROUND(SUM(BC108:BE134)/BL137,0)</f>
        <v>#DIV/0!</v>
      </c>
      <c r="BD137" s="2421"/>
      <c r="BE137" s="2421"/>
      <c r="BF137" s="2379" t="e">
        <f aca="false">ROUND(AVERAGE(BF108:BH134),0)</f>
        <v>#DIV/0!</v>
      </c>
      <c r="BG137" s="2379"/>
      <c r="BH137" s="2379"/>
      <c r="BI137" s="2422" t="e">
        <f aca="false">ROUND(AVERAGE(BI108,BI111,BI114,BI117,BI120,BI123,BI126,BI129,BI132),0)</f>
        <v>#DIV/0!</v>
      </c>
      <c r="BJ137" s="2422"/>
      <c r="BK137" s="2422"/>
      <c r="BL137" s="2381" t="n">
        <f aca="false">COUNTIF(G108:I134,BV137)+COUNTIF(G108:I134,BV138)+COUNTIF(G108:I134,BV139)+COUNTIF(G108:I134,BV140)</f>
        <v>0</v>
      </c>
      <c r="BM137" s="2381"/>
      <c r="BN137" s="2381"/>
      <c r="BO137" s="2381"/>
      <c r="BP137" s="2423" t="e">
        <f aca="false">ROUND(BI137/BI138*100,1)</f>
        <v>#DIV/0!</v>
      </c>
      <c r="BQ137" s="2423"/>
      <c r="BR137" s="2423"/>
      <c r="BS137" s="2423"/>
      <c r="BT137" s="2423"/>
      <c r="BV137" s="2265" t="s">
        <v>1200</v>
      </c>
    </row>
    <row r="138" s="1755" customFormat="true" ht="12" hidden="false" customHeight="true" outlineLevel="0" collapsed="false">
      <c r="A138" s="1570"/>
      <c r="C138" s="1896"/>
      <c r="D138" s="1035"/>
      <c r="E138" s="1035"/>
      <c r="F138" s="1035"/>
      <c r="G138" s="1896"/>
      <c r="H138" s="2383"/>
      <c r="I138" s="2384"/>
      <c r="J138" s="2383"/>
      <c r="K138" s="2383"/>
      <c r="L138" s="2383"/>
      <c r="M138" s="2383"/>
      <c r="N138" s="2383"/>
      <c r="O138" s="2383"/>
      <c r="P138" s="2385"/>
      <c r="Q138" s="2383"/>
      <c r="R138" s="2383"/>
      <c r="S138" s="2383"/>
      <c r="T138" s="1896"/>
      <c r="U138" s="2383"/>
      <c r="V138" s="2384"/>
      <c r="W138" s="2383"/>
      <c r="X138" s="2383"/>
      <c r="Y138" s="2383"/>
      <c r="Z138" s="2386"/>
      <c r="AA138" s="2078" t="s">
        <v>21</v>
      </c>
      <c r="AB138" s="2387"/>
      <c r="AC138" s="2078" t="s">
        <v>21</v>
      </c>
      <c r="AD138" s="2387"/>
      <c r="AE138" s="2078" t="s">
        <v>21</v>
      </c>
      <c r="AF138" s="2377"/>
      <c r="AG138" s="2377"/>
      <c r="AH138" s="2377"/>
      <c r="AI138" s="2377"/>
      <c r="AJ138" s="2377"/>
      <c r="AK138" s="2377"/>
      <c r="AL138" s="2377"/>
      <c r="AM138" s="2377"/>
      <c r="AN138" s="2383"/>
      <c r="AO138" s="2383"/>
      <c r="AP138" s="2383"/>
      <c r="AQ138" s="2378"/>
      <c r="AR138" s="2378"/>
      <c r="AS138" s="2378"/>
      <c r="AT138" s="2383"/>
      <c r="AU138" s="2383"/>
      <c r="AV138" s="2383"/>
      <c r="AW138" s="1896"/>
      <c r="AX138" s="2383"/>
      <c r="AY138" s="2384"/>
      <c r="AZ138" s="2383"/>
      <c r="BA138" s="2383"/>
      <c r="BB138" s="2383"/>
      <c r="BC138" s="2421"/>
      <c r="BD138" s="2421"/>
      <c r="BE138" s="2421"/>
      <c r="BF138" s="2379"/>
      <c r="BG138" s="2379"/>
      <c r="BH138" s="2379"/>
      <c r="BI138" s="2424" t="e">
        <f aca="false">ROUND(AVERAGE(BI110,BI113,BI116,BI119,BI122,BI125,BI128,BI131,BI134),0)</f>
        <v>#DIV/0!</v>
      </c>
      <c r="BJ138" s="2424"/>
      <c r="BK138" s="2424"/>
      <c r="BL138" s="2381"/>
      <c r="BM138" s="2381"/>
      <c r="BN138" s="2381"/>
      <c r="BO138" s="2381"/>
      <c r="BP138" s="2423"/>
      <c r="BQ138" s="2423"/>
      <c r="BR138" s="2423"/>
      <c r="BS138" s="2423"/>
      <c r="BT138" s="2423"/>
      <c r="BV138" s="2265" t="s">
        <v>1220</v>
      </c>
    </row>
    <row r="139" s="1755" customFormat="true" ht="12" hidden="false" customHeight="true" outlineLevel="0" collapsed="false">
      <c r="A139" s="1570"/>
      <c r="C139" s="509"/>
      <c r="D139" s="1183"/>
      <c r="E139" s="1183"/>
      <c r="F139" s="1183"/>
      <c r="G139" s="509"/>
      <c r="H139" s="509"/>
      <c r="I139" s="509"/>
      <c r="J139" s="509"/>
      <c r="K139" s="509"/>
      <c r="L139" s="509"/>
      <c r="M139" s="509"/>
      <c r="N139" s="509"/>
      <c r="O139" s="509"/>
      <c r="P139" s="509"/>
      <c r="Q139" s="509"/>
      <c r="R139" s="509"/>
      <c r="S139" s="509"/>
      <c r="T139" s="509"/>
      <c r="U139" s="509"/>
      <c r="V139" s="509"/>
      <c r="W139" s="509"/>
      <c r="X139" s="509"/>
      <c r="Y139" s="509"/>
      <c r="Z139" s="2425" t="s">
        <v>1234</v>
      </c>
      <c r="AA139" s="2425"/>
      <c r="AB139" s="2425"/>
      <c r="AC139" s="2425"/>
      <c r="AD139" s="2425"/>
      <c r="AE139" s="2425"/>
      <c r="AF139" s="2426" t="e">
        <f aca="false">ROUND(SUMIF(B$14:B134,$A137,AF$14:AI134)/$BL139,0)</f>
        <v>#DIV/0!</v>
      </c>
      <c r="AG139" s="2426"/>
      <c r="AH139" s="2426" t="e">
        <f aca="false">ROUND(SUMIF(B$14:B134,A137,AH$14:AI134)/$BI139,0)</f>
        <v>#DIV/0!</v>
      </c>
      <c r="AI139" s="2426"/>
      <c r="AJ139" s="2426" t="e">
        <f aca="false">ROUND(SUMIF(B$14:$B134,A137,AJ$14:AM134)/$BL139,0)</f>
        <v>#DIV/0!</v>
      </c>
      <c r="AK139" s="2426"/>
      <c r="AL139" s="2426" t="e">
        <f aca="false">ROUND(SUMIF(F$14:F134,E137,AL$14:AM134)/$BI139,0)</f>
        <v>#DIV/0!</v>
      </c>
      <c r="AM139" s="2426"/>
      <c r="AN139" s="2427"/>
      <c r="AO139" s="504"/>
      <c r="AP139" s="504"/>
      <c r="AQ139" s="2428" t="e">
        <f aca="false">ROUND(SUMIF(B$14:B134,A$87,AQ$14:AS134)/$BL139,0)</f>
        <v>#DIV/0!</v>
      </c>
      <c r="AR139" s="2428"/>
      <c r="AS139" s="2428"/>
      <c r="AT139" s="1512"/>
      <c r="AU139" s="1512"/>
      <c r="AV139" s="1512"/>
      <c r="AW139" s="1512"/>
      <c r="AX139" s="1512"/>
      <c r="AY139" s="1512"/>
      <c r="AZ139" s="2429"/>
      <c r="BA139" s="2430"/>
      <c r="BB139" s="2430"/>
      <c r="BC139" s="2431" t="e">
        <f aca="false">ROUND(SUMIF(B$14:B134,A$87,BC$14:BE134)/$BL139,0)</f>
        <v>#DIV/0!</v>
      </c>
      <c r="BD139" s="2431"/>
      <c r="BE139" s="2431"/>
      <c r="BF139" s="2432" t="e">
        <f aca="false">ROUND(SUMIF(B$14:B134,A$87,BF$14:BH134)/$BL139,0)</f>
        <v>#DIV/0!</v>
      </c>
      <c r="BG139" s="2432"/>
      <c r="BH139" s="2432"/>
      <c r="BI139" s="2422" t="e">
        <f aca="false">ROUND(AVERAGE(BF64,BF67,BF70,BF73,BF76,BF79,BF82,BF85,BI108,BI111,BI114,BI117,BI120,BI123,BI126,BI129,BI132),0)</f>
        <v>#DIV/0!</v>
      </c>
      <c r="BJ139" s="2422"/>
      <c r="BK139" s="2422"/>
      <c r="BL139" s="2433" t="n">
        <f aca="false">SUM(BL90,BL137)</f>
        <v>0</v>
      </c>
      <c r="BM139" s="2433"/>
      <c r="BN139" s="2433"/>
      <c r="BO139" s="2433"/>
      <c r="BP139" s="2434" t="e">
        <f aca="false">ROUND(BI139/BI140*100,1)</f>
        <v>#DIV/0!</v>
      </c>
      <c r="BQ139" s="2434"/>
      <c r="BR139" s="2434"/>
      <c r="BS139" s="2434"/>
      <c r="BT139" s="2434"/>
      <c r="BV139" s="2265" t="s">
        <v>566</v>
      </c>
    </row>
    <row r="140" s="1755" customFormat="true" ht="12" hidden="false" customHeight="true" outlineLevel="0" collapsed="false">
      <c r="A140" s="1570"/>
      <c r="C140" s="509"/>
      <c r="D140" s="1183"/>
      <c r="E140" s="1183"/>
      <c r="F140" s="1183"/>
      <c r="G140" s="509"/>
      <c r="H140" s="509"/>
      <c r="I140" s="509"/>
      <c r="J140" s="509"/>
      <c r="K140" s="509"/>
      <c r="L140" s="509"/>
      <c r="M140" s="509"/>
      <c r="N140" s="509"/>
      <c r="O140" s="509"/>
      <c r="P140" s="509"/>
      <c r="Q140" s="509"/>
      <c r="R140" s="509"/>
      <c r="S140" s="509"/>
      <c r="T140" s="509"/>
      <c r="U140" s="509"/>
      <c r="V140" s="509"/>
      <c r="W140" s="509"/>
      <c r="X140" s="509"/>
      <c r="Y140" s="509"/>
      <c r="Z140" s="2425"/>
      <c r="AA140" s="2425"/>
      <c r="AB140" s="2425"/>
      <c r="AC140" s="2425"/>
      <c r="AD140" s="2425"/>
      <c r="AE140" s="2425"/>
      <c r="AF140" s="2426"/>
      <c r="AG140" s="2426"/>
      <c r="AH140" s="2426"/>
      <c r="AI140" s="2426"/>
      <c r="AJ140" s="2426"/>
      <c r="AK140" s="2426"/>
      <c r="AL140" s="2426"/>
      <c r="AM140" s="2426"/>
      <c r="AN140" s="2387"/>
      <c r="AO140" s="2078"/>
      <c r="AP140" s="2078"/>
      <c r="AQ140" s="2428"/>
      <c r="AR140" s="2428"/>
      <c r="AS140" s="2428"/>
      <c r="AT140" s="2435"/>
      <c r="AU140" s="2435"/>
      <c r="AV140" s="2435"/>
      <c r="AW140" s="2435"/>
      <c r="AX140" s="2435"/>
      <c r="AY140" s="2435"/>
      <c r="AZ140" s="2436"/>
      <c r="BA140" s="2437"/>
      <c r="BB140" s="2437"/>
      <c r="BC140" s="2431"/>
      <c r="BD140" s="2431"/>
      <c r="BE140" s="2431"/>
      <c r="BF140" s="2432"/>
      <c r="BG140" s="2432"/>
      <c r="BH140" s="2432"/>
      <c r="BI140" s="2438" t="e">
        <f aca="false">ROUND(AVERAGE(BF66,BF69,BF72,BF75,BF78,BF81,BF84,BF87,BI110,BI113,BI116,BI119,BI122,BI125,BI128,BI131,BI134),0)</f>
        <v>#DIV/0!</v>
      </c>
      <c r="BJ140" s="2438"/>
      <c r="BK140" s="2438"/>
      <c r="BL140" s="2433"/>
      <c r="BM140" s="2433"/>
      <c r="BN140" s="2433"/>
      <c r="BO140" s="2433"/>
      <c r="BP140" s="2434"/>
      <c r="BQ140" s="2434"/>
      <c r="BR140" s="2434"/>
      <c r="BS140" s="2434"/>
      <c r="BT140" s="2434"/>
      <c r="BV140" s="2265" t="s">
        <v>1226</v>
      </c>
    </row>
    <row r="141" s="1755" customFormat="true" ht="12" hidden="false" customHeight="true" outlineLevel="0" collapsed="false">
      <c r="A141" s="1570"/>
      <c r="C141" s="598" t="s">
        <v>1221</v>
      </c>
      <c r="D141" s="598"/>
      <c r="E141" s="598"/>
      <c r="F141" s="598"/>
      <c r="G141" s="598"/>
      <c r="H141" s="2043" t="s">
        <v>1222</v>
      </c>
      <c r="I141" s="2043" t="s">
        <v>1223</v>
      </c>
      <c r="J141" s="2043"/>
      <c r="K141" s="2043"/>
      <c r="L141" s="2043"/>
      <c r="M141" s="2043"/>
      <c r="N141" s="2043"/>
      <c r="O141" s="2043"/>
      <c r="P141" s="2043"/>
      <c r="Q141" s="2043"/>
      <c r="R141" s="2043"/>
      <c r="S141" s="2043"/>
      <c r="T141" s="2043"/>
      <c r="U141" s="2043"/>
      <c r="V141" s="2043"/>
      <c r="W141" s="2043"/>
      <c r="X141" s="2043"/>
      <c r="Y141" s="2043"/>
      <c r="Z141" s="2043"/>
      <c r="AA141" s="2043"/>
      <c r="AB141" s="2043"/>
      <c r="AC141" s="2043"/>
      <c r="AD141" s="2043"/>
      <c r="AE141" s="2043"/>
      <c r="AF141" s="2043"/>
      <c r="AG141" s="2043"/>
      <c r="AH141" s="2043"/>
      <c r="AI141" s="2043"/>
      <c r="AJ141" s="2043"/>
      <c r="AK141" s="2043"/>
      <c r="AL141" s="2043"/>
      <c r="AM141" s="2043"/>
      <c r="AN141" s="2043"/>
      <c r="AO141" s="2043"/>
      <c r="AP141" s="2043"/>
      <c r="AQ141" s="2043"/>
      <c r="AR141" s="2043"/>
      <c r="AS141" s="2043"/>
      <c r="AT141" s="2043"/>
      <c r="AU141" s="2043"/>
      <c r="AV141" s="2043"/>
      <c r="AW141" s="2043"/>
      <c r="AX141" s="2043"/>
      <c r="AY141" s="2043"/>
      <c r="AZ141" s="2043"/>
      <c r="BA141" s="2043"/>
      <c r="BB141" s="2043"/>
      <c r="BC141" s="2043"/>
      <c r="BD141" s="2043"/>
      <c r="BE141" s="2043"/>
      <c r="BF141" s="2043"/>
      <c r="BG141" s="2043"/>
      <c r="BH141" s="2043"/>
      <c r="BI141" s="2043"/>
      <c r="BJ141" s="2043"/>
      <c r="BK141" s="2043"/>
      <c r="BL141" s="2043"/>
      <c r="BM141" s="2043"/>
      <c r="BN141" s="2043"/>
      <c r="BO141" s="2043"/>
      <c r="BP141" s="2043"/>
      <c r="BQ141" s="2043"/>
      <c r="BR141" s="2043"/>
      <c r="BS141" s="2043"/>
      <c r="BT141" s="2043"/>
      <c r="BV141" s="2265" t="s">
        <v>566</v>
      </c>
    </row>
    <row r="142" s="1755" customFormat="true" ht="12" hidden="false" customHeight="true" outlineLevel="0" collapsed="false">
      <c r="A142" s="1570"/>
      <c r="C142" s="598"/>
      <c r="D142" s="598"/>
      <c r="E142" s="598"/>
      <c r="F142" s="598"/>
      <c r="G142" s="598"/>
      <c r="H142" s="2043" t="s">
        <v>1224</v>
      </c>
      <c r="I142" s="588" t="s">
        <v>1225</v>
      </c>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8"/>
      <c r="AL142" s="588"/>
      <c r="AM142" s="588"/>
      <c r="AN142" s="588"/>
      <c r="AO142" s="588"/>
      <c r="AP142" s="588"/>
      <c r="AQ142" s="588"/>
      <c r="AR142" s="588"/>
      <c r="AS142" s="588"/>
      <c r="AT142" s="588"/>
      <c r="AU142" s="588"/>
      <c r="AV142" s="588"/>
      <c r="AW142" s="588"/>
      <c r="AX142" s="588"/>
      <c r="AY142" s="588"/>
      <c r="AZ142" s="588"/>
      <c r="BA142" s="588"/>
      <c r="BB142" s="588"/>
      <c r="BC142" s="588"/>
      <c r="BD142" s="588"/>
      <c r="BE142" s="588"/>
      <c r="BF142" s="588"/>
      <c r="BG142" s="588"/>
      <c r="BH142" s="588"/>
      <c r="BI142" s="588"/>
      <c r="BJ142" s="588"/>
      <c r="BK142" s="588"/>
      <c r="BL142" s="588"/>
      <c r="BM142" s="588"/>
      <c r="BN142" s="588"/>
      <c r="BO142" s="588"/>
      <c r="BP142" s="588"/>
      <c r="BQ142" s="588"/>
      <c r="BR142" s="588"/>
      <c r="BS142" s="588"/>
      <c r="BT142" s="588"/>
      <c r="BV142" s="2265" t="s">
        <v>1226</v>
      </c>
    </row>
    <row r="143" s="1755" customFormat="true" ht="12" hidden="false" customHeight="true" outlineLevel="0" collapsed="false">
      <c r="A143" s="1570"/>
      <c r="C143" s="598"/>
      <c r="D143" s="598"/>
      <c r="E143" s="598"/>
      <c r="F143" s="598"/>
      <c r="G143" s="598"/>
      <c r="H143" s="2043"/>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8"/>
      <c r="AP143" s="588"/>
      <c r="AQ143" s="588"/>
      <c r="AR143" s="588"/>
      <c r="AS143" s="588"/>
      <c r="AT143" s="588"/>
      <c r="AU143" s="588"/>
      <c r="AV143" s="588"/>
      <c r="AW143" s="588"/>
      <c r="AX143" s="588"/>
      <c r="AY143" s="588"/>
      <c r="AZ143" s="588"/>
      <c r="BA143" s="588"/>
      <c r="BB143" s="588"/>
      <c r="BC143" s="588"/>
      <c r="BD143" s="588"/>
      <c r="BE143" s="588"/>
      <c r="BF143" s="588"/>
      <c r="BG143" s="588"/>
      <c r="BH143" s="588"/>
      <c r="BI143" s="588"/>
      <c r="BJ143" s="588"/>
      <c r="BK143" s="588"/>
      <c r="BL143" s="588"/>
      <c r="BM143" s="588"/>
      <c r="BN143" s="588"/>
      <c r="BO143" s="588"/>
      <c r="BP143" s="588"/>
      <c r="BQ143" s="588"/>
      <c r="BR143" s="588"/>
      <c r="BS143" s="588"/>
      <c r="BT143" s="588"/>
    </row>
    <row r="144" s="1755" customFormat="true" ht="12" hidden="false" customHeight="true" outlineLevel="0" collapsed="false">
      <c r="A144" s="1570"/>
      <c r="C144" s="598"/>
      <c r="D144" s="598"/>
      <c r="E144" s="598"/>
      <c r="F144" s="598"/>
      <c r="G144" s="598"/>
      <c r="H144" s="2043" t="s">
        <v>1227</v>
      </c>
      <c r="I144" s="2045" t="s">
        <v>1228</v>
      </c>
      <c r="J144" s="2045"/>
      <c r="K144" s="2045"/>
      <c r="L144" s="2045"/>
      <c r="M144" s="2045"/>
      <c r="N144" s="2045"/>
      <c r="O144" s="2045"/>
      <c r="P144" s="2045"/>
      <c r="Q144" s="2045"/>
      <c r="R144" s="2045"/>
      <c r="S144" s="2045"/>
      <c r="T144" s="2045"/>
      <c r="U144" s="2045"/>
      <c r="V144" s="2045"/>
      <c r="W144" s="2045"/>
      <c r="X144" s="2045"/>
      <c r="Y144" s="2045"/>
      <c r="Z144" s="2045"/>
      <c r="AA144" s="2045"/>
      <c r="AB144" s="2045"/>
      <c r="AC144" s="2045"/>
      <c r="AD144" s="2045"/>
      <c r="AE144" s="2045"/>
      <c r="AF144" s="2045"/>
      <c r="AG144" s="2045"/>
      <c r="AH144" s="2045"/>
      <c r="AI144" s="2045"/>
      <c r="AJ144" s="2045"/>
      <c r="AK144" s="2045"/>
      <c r="AL144" s="2045"/>
      <c r="AM144" s="2045"/>
      <c r="AN144" s="2045"/>
      <c r="AO144" s="2045"/>
      <c r="AP144" s="2045"/>
      <c r="AQ144" s="2045"/>
      <c r="AR144" s="2045"/>
      <c r="AS144" s="2045"/>
      <c r="AT144" s="2045"/>
      <c r="AU144" s="2045"/>
      <c r="AV144" s="2045"/>
      <c r="AW144" s="2045"/>
      <c r="AX144" s="2045"/>
      <c r="AY144" s="2045"/>
      <c r="AZ144" s="2045"/>
      <c r="BA144" s="2045"/>
      <c r="BB144" s="2045"/>
      <c r="BC144" s="2045"/>
      <c r="BD144" s="2045"/>
      <c r="BE144" s="2045"/>
      <c r="BF144" s="2045"/>
      <c r="BG144" s="2045"/>
      <c r="BH144" s="2045"/>
      <c r="BI144" s="2045"/>
      <c r="BJ144" s="2045"/>
      <c r="BK144" s="2045"/>
      <c r="BL144" s="2045"/>
      <c r="BM144" s="2045"/>
      <c r="BN144" s="2045"/>
      <c r="BO144" s="2045"/>
      <c r="BP144" s="2045"/>
      <c r="BQ144" s="2045"/>
      <c r="BR144" s="2045"/>
      <c r="BS144" s="2045"/>
      <c r="BT144" s="2045"/>
    </row>
    <row r="145" s="1755" customFormat="true" ht="12" hidden="false" customHeight="true" outlineLevel="0" collapsed="false">
      <c r="A145" s="1570"/>
      <c r="C145" s="598"/>
      <c r="D145" s="598"/>
      <c r="E145" s="598"/>
      <c r="F145" s="598"/>
      <c r="G145" s="598"/>
      <c r="H145" s="2043" t="s">
        <v>1229</v>
      </c>
      <c r="I145" s="2045" t="s">
        <v>1230</v>
      </c>
      <c r="J145" s="2045"/>
      <c r="K145" s="2045"/>
      <c r="L145" s="2045"/>
      <c r="M145" s="2045"/>
      <c r="N145" s="2045"/>
      <c r="O145" s="2045"/>
      <c r="P145" s="2045"/>
      <c r="Q145" s="2045"/>
      <c r="R145" s="2045"/>
      <c r="S145" s="2045"/>
      <c r="T145" s="2045"/>
      <c r="U145" s="2045"/>
      <c r="V145" s="2045"/>
      <c r="W145" s="2045"/>
      <c r="X145" s="2045"/>
      <c r="Y145" s="2045"/>
      <c r="Z145" s="2045"/>
      <c r="AA145" s="2045"/>
      <c r="AB145" s="2045"/>
      <c r="AC145" s="2045"/>
      <c r="AD145" s="2045"/>
      <c r="AE145" s="2045"/>
      <c r="AF145" s="2045"/>
      <c r="AG145" s="2045"/>
      <c r="AH145" s="2045"/>
      <c r="AI145" s="2045"/>
      <c r="AJ145" s="2045"/>
      <c r="AK145" s="2045"/>
      <c r="AL145" s="2045"/>
      <c r="AM145" s="2045"/>
      <c r="AN145" s="2045"/>
      <c r="AO145" s="2045"/>
      <c r="AP145" s="2045"/>
      <c r="AQ145" s="2045"/>
      <c r="AR145" s="2045"/>
      <c r="AS145" s="2045"/>
      <c r="AT145" s="2045"/>
      <c r="AU145" s="2045"/>
      <c r="AV145" s="2045"/>
      <c r="AW145" s="2045"/>
      <c r="AX145" s="2045"/>
      <c r="AY145" s="2045"/>
      <c r="AZ145" s="2045"/>
      <c r="BA145" s="2045"/>
      <c r="BB145" s="2045"/>
      <c r="BC145" s="2045"/>
      <c r="BD145" s="2045"/>
      <c r="BE145" s="2045"/>
      <c r="BF145" s="2045"/>
      <c r="BG145" s="2045"/>
      <c r="BH145" s="2045"/>
      <c r="BI145" s="2045"/>
      <c r="BJ145" s="2045"/>
      <c r="BK145" s="2045"/>
      <c r="BL145" s="2045"/>
      <c r="BM145" s="2045"/>
      <c r="BN145" s="2045"/>
      <c r="BO145" s="2045"/>
      <c r="BP145" s="2045"/>
      <c r="BQ145" s="2045"/>
      <c r="BR145" s="2045"/>
      <c r="BS145" s="2045"/>
      <c r="BT145" s="1483"/>
    </row>
    <row r="146" s="1755" customFormat="true" ht="12" hidden="false" customHeight="true" outlineLevel="0" collapsed="false">
      <c r="A146" s="1570"/>
      <c r="C146" s="598"/>
      <c r="D146" s="598"/>
      <c r="E146" s="598"/>
      <c r="F146" s="598"/>
      <c r="G146" s="598"/>
      <c r="H146" s="2043" t="s">
        <v>1231</v>
      </c>
      <c r="I146" s="2045" t="s">
        <v>1232</v>
      </c>
      <c r="J146" s="2045"/>
      <c r="K146" s="2045"/>
      <c r="L146" s="2045"/>
      <c r="M146" s="2045"/>
      <c r="N146" s="2045"/>
      <c r="O146" s="2045"/>
      <c r="P146" s="2045"/>
      <c r="Q146" s="2045"/>
      <c r="R146" s="2045"/>
      <c r="S146" s="2045"/>
      <c r="T146" s="2045"/>
      <c r="U146" s="2045"/>
      <c r="V146" s="2045"/>
      <c r="W146" s="2045"/>
      <c r="X146" s="2045"/>
      <c r="Y146" s="2045"/>
      <c r="Z146" s="2045"/>
      <c r="AA146" s="2045"/>
      <c r="AB146" s="2045"/>
      <c r="AC146" s="2045"/>
      <c r="AD146" s="2045"/>
      <c r="AE146" s="2045"/>
      <c r="AF146" s="2045"/>
      <c r="AG146" s="2045"/>
      <c r="AH146" s="2045"/>
      <c r="AI146" s="2045"/>
      <c r="AJ146" s="2045"/>
      <c r="AK146" s="2045"/>
      <c r="AL146" s="2045"/>
      <c r="AM146" s="2045"/>
      <c r="AN146" s="2045"/>
      <c r="AO146" s="2045"/>
      <c r="AP146" s="2045"/>
      <c r="AQ146" s="2045"/>
      <c r="AR146" s="2045"/>
      <c r="AS146" s="2045"/>
      <c r="AT146" s="2045"/>
      <c r="AU146" s="2045"/>
      <c r="AV146" s="2045"/>
      <c r="AW146" s="2045"/>
      <c r="AX146" s="2045"/>
      <c r="AY146" s="2045"/>
      <c r="AZ146" s="2045"/>
      <c r="BA146" s="2045"/>
      <c r="BB146" s="2045"/>
      <c r="BC146" s="2045"/>
      <c r="BD146" s="2045"/>
      <c r="BE146" s="2045"/>
      <c r="BF146" s="2045"/>
      <c r="BG146" s="2045"/>
      <c r="BH146" s="2045"/>
      <c r="BI146" s="2045"/>
      <c r="BJ146" s="2045"/>
      <c r="BK146" s="2045"/>
      <c r="BL146" s="2389"/>
      <c r="BM146" s="2389"/>
      <c r="BN146" s="2389"/>
      <c r="BO146" s="2389"/>
      <c r="BP146" s="2389"/>
      <c r="BQ146" s="2389"/>
      <c r="BR146" s="2389"/>
      <c r="BS146" s="2389"/>
      <c r="BT146" s="1483"/>
    </row>
    <row r="147" customFormat="false" ht="5.1" hidden="false" customHeight="true" outlineLevel="0" collapsed="false">
      <c r="C147" s="495"/>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5"/>
      <c r="AZ147" s="495"/>
      <c r="BA147" s="495"/>
      <c r="BB147" s="495"/>
      <c r="BC147" s="495"/>
      <c r="BD147" s="495"/>
      <c r="BE147" s="495"/>
      <c r="BF147" s="495"/>
      <c r="BG147" s="495"/>
      <c r="BH147" s="495"/>
      <c r="BI147" s="495"/>
      <c r="BJ147" s="495"/>
      <c r="BK147" s="495"/>
      <c r="BL147" s="495"/>
      <c r="BM147" s="495"/>
      <c r="BN147" s="495"/>
      <c r="BO147" s="495"/>
      <c r="BP147" s="495"/>
      <c r="BQ147" s="495"/>
      <c r="BR147" s="495"/>
      <c r="BS147" s="495"/>
      <c r="BT147" s="495"/>
    </row>
    <row r="148" customFormat="false" ht="14.1" hidden="false" customHeight="true" outlineLevel="0" collapsed="false">
      <c r="C148" s="496" t="s">
        <v>1236</v>
      </c>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496"/>
      <c r="AY148" s="496"/>
      <c r="AZ148" s="496"/>
      <c r="BA148" s="496"/>
      <c r="BB148" s="496"/>
      <c r="BC148" s="496"/>
      <c r="BD148" s="496"/>
      <c r="BE148" s="496"/>
      <c r="BF148" s="496"/>
      <c r="BG148" s="496"/>
      <c r="BH148" s="496"/>
      <c r="BI148" s="496"/>
      <c r="BJ148" s="496"/>
      <c r="BK148" s="496"/>
      <c r="BL148" s="496"/>
      <c r="BM148" s="496"/>
      <c r="BN148" s="496"/>
      <c r="BO148" s="496"/>
      <c r="BP148" s="496"/>
      <c r="BQ148" s="496"/>
      <c r="BR148" s="496"/>
      <c r="BS148" s="496"/>
      <c r="BT148" s="496"/>
    </row>
    <row r="149" customFormat="false" ht="6.95" hidden="false" customHeight="true" outlineLevel="0" collapsed="false">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495"/>
      <c r="AY149" s="495"/>
      <c r="AZ149" s="495"/>
      <c r="BA149" s="495"/>
      <c r="BB149" s="495"/>
      <c r="BC149" s="495"/>
      <c r="BD149" s="495"/>
      <c r="BE149" s="495"/>
      <c r="BF149" s="495"/>
      <c r="BG149" s="495"/>
      <c r="BH149" s="495"/>
      <c r="BI149" s="495"/>
      <c r="BJ149" s="495"/>
      <c r="BK149" s="495"/>
      <c r="BL149" s="495"/>
      <c r="BM149" s="495"/>
      <c r="BN149" s="495"/>
      <c r="BO149" s="495"/>
      <c r="BP149" s="495"/>
      <c r="BQ149" s="495"/>
      <c r="BR149" s="495"/>
      <c r="BS149" s="495"/>
      <c r="BT149" s="495"/>
    </row>
    <row r="150" customFormat="false" ht="14.1" hidden="false" customHeight="true" outlineLevel="0" collapsed="false">
      <c r="C150" s="2183" t="s">
        <v>1158</v>
      </c>
      <c r="D150" s="2183"/>
      <c r="E150" s="2183"/>
      <c r="F150" s="2183"/>
      <c r="G150" s="2183"/>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1"/>
      <c r="AL150" s="591"/>
      <c r="AM150" s="495"/>
      <c r="AN150" s="495"/>
      <c r="AO150" s="495"/>
      <c r="AP150" s="495"/>
      <c r="AQ150" s="495"/>
      <c r="AR150" s="495"/>
      <c r="AS150" s="495"/>
      <c r="AT150" s="495"/>
      <c r="AU150" s="495"/>
      <c r="AV150" s="495"/>
      <c r="AW150" s="495"/>
      <c r="AX150" s="495"/>
      <c r="AY150" s="495"/>
      <c r="AZ150" s="495"/>
      <c r="BA150" s="495"/>
      <c r="BB150" s="2184"/>
      <c r="BC150" s="2185" t="s">
        <v>471</v>
      </c>
      <c r="BD150" s="2185"/>
      <c r="BE150" s="2185"/>
      <c r="BF150" s="2185"/>
      <c r="BG150" s="2185"/>
      <c r="BH150" s="2185"/>
      <c r="BI150" s="2185"/>
      <c r="BJ150" s="2186"/>
      <c r="BK150" s="2186"/>
      <c r="BL150" s="2187" t="s">
        <v>472</v>
      </c>
      <c r="BM150" s="2187"/>
      <c r="BN150" s="2187"/>
      <c r="BO150" s="2187"/>
      <c r="BP150" s="2187"/>
      <c r="BQ150" s="2187"/>
      <c r="BR150" s="495"/>
      <c r="BS150" s="495"/>
      <c r="BT150" s="495"/>
    </row>
    <row r="151" customFormat="false" ht="6.95" hidden="false" customHeight="true" outlineLevel="0" collapsed="false">
      <c r="C151" s="2183"/>
      <c r="D151" s="2183"/>
      <c r="E151" s="2183"/>
      <c r="F151" s="2183"/>
      <c r="G151" s="2183"/>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91"/>
      <c r="AL151" s="591"/>
      <c r="AM151" s="495"/>
      <c r="AN151" s="495"/>
      <c r="AO151" s="495"/>
      <c r="AP151" s="495"/>
      <c r="AQ151" s="495"/>
      <c r="AR151" s="495"/>
      <c r="AS151" s="495"/>
      <c r="AT151" s="495"/>
      <c r="AU151" s="495"/>
      <c r="AV151" s="495"/>
      <c r="AW151" s="495"/>
      <c r="AX151" s="495"/>
      <c r="AY151" s="495"/>
      <c r="AZ151" s="495"/>
      <c r="BA151" s="495"/>
      <c r="BB151" s="495"/>
      <c r="BC151" s="495"/>
      <c r="BD151" s="495"/>
      <c r="BE151" s="495"/>
      <c r="BF151" s="495"/>
      <c r="BG151" s="495"/>
      <c r="BH151" s="495"/>
      <c r="BI151" s="495"/>
      <c r="BJ151" s="495"/>
      <c r="BK151" s="495"/>
      <c r="BL151" s="495"/>
      <c r="BM151" s="495"/>
      <c r="BN151" s="495"/>
      <c r="BO151" s="495"/>
      <c r="BP151" s="495"/>
      <c r="BQ151" s="495"/>
      <c r="BR151" s="495"/>
      <c r="BS151" s="495"/>
      <c r="BT151" s="495"/>
    </row>
    <row r="152" s="1755" customFormat="true" ht="12.95" hidden="false" customHeight="true" outlineLevel="0" collapsed="false">
      <c r="A152" s="1570"/>
      <c r="C152" s="2189" t="s">
        <v>1160</v>
      </c>
      <c r="D152" s="2190" t="s">
        <v>1161</v>
      </c>
      <c r="E152" s="2190"/>
      <c r="F152" s="2190"/>
      <c r="G152" s="2191" t="s">
        <v>1162</v>
      </c>
      <c r="H152" s="2191"/>
      <c r="I152" s="2191"/>
      <c r="J152" s="2192" t="s">
        <v>1131</v>
      </c>
      <c r="K152" s="2192"/>
      <c r="L152" s="2192"/>
      <c r="M152" s="2192"/>
      <c r="N152" s="2192"/>
      <c r="O152" s="2193" t="s">
        <v>1163</v>
      </c>
      <c r="P152" s="2194" t="s">
        <v>1164</v>
      </c>
      <c r="Q152" s="2190" t="s">
        <v>1165</v>
      </c>
      <c r="R152" s="2190"/>
      <c r="S152" s="2190"/>
      <c r="T152" s="2195" t="s">
        <v>1166</v>
      </c>
      <c r="U152" s="2195"/>
      <c r="V152" s="2195"/>
      <c r="W152" s="2195"/>
      <c r="X152" s="2195"/>
      <c r="Y152" s="2195"/>
      <c r="Z152" s="2195"/>
      <c r="AA152" s="2195"/>
      <c r="AB152" s="2195"/>
      <c r="AC152" s="2196" t="s">
        <v>1167</v>
      </c>
      <c r="AD152" s="2196"/>
      <c r="AE152" s="2196"/>
      <c r="AF152" s="2196"/>
      <c r="AG152" s="2196"/>
      <c r="AH152" s="2196"/>
      <c r="AI152" s="2196"/>
      <c r="AJ152" s="2196"/>
      <c r="AK152" s="2196"/>
      <c r="AL152" s="2196"/>
      <c r="AM152" s="2196"/>
      <c r="AN152" s="2196"/>
      <c r="AO152" s="2196"/>
      <c r="AP152" s="2196"/>
      <c r="AQ152" s="2196"/>
      <c r="AR152" s="2196"/>
      <c r="AS152" s="2196"/>
      <c r="AT152" s="2196"/>
      <c r="AU152" s="2196"/>
      <c r="AV152" s="2196"/>
      <c r="AW152" s="2196"/>
      <c r="AX152" s="2196"/>
      <c r="AY152" s="2196"/>
      <c r="AZ152" s="2196"/>
      <c r="BA152" s="2196"/>
      <c r="BB152" s="2196"/>
      <c r="BC152" s="2196"/>
      <c r="BD152" s="2196"/>
      <c r="BE152" s="2196"/>
      <c r="BF152" s="2197" t="s">
        <v>1168</v>
      </c>
      <c r="BG152" s="2197"/>
      <c r="BH152" s="2197"/>
      <c r="BI152" s="2198" t="s">
        <v>1169</v>
      </c>
      <c r="BJ152" s="2199" t="s">
        <v>1124</v>
      </c>
      <c r="BK152" s="2199"/>
      <c r="BL152" s="2199"/>
      <c r="BM152" s="2199"/>
      <c r="BN152" s="2199"/>
      <c r="BO152" s="2199"/>
      <c r="BP152" s="2199"/>
      <c r="BQ152" s="2199"/>
      <c r="BR152" s="2200"/>
      <c r="BS152" s="2200"/>
      <c r="BT152" s="2200"/>
    </row>
    <row r="153" s="1755" customFormat="true" ht="12.95" hidden="false" customHeight="true" outlineLevel="0" collapsed="false">
      <c r="A153" s="1570"/>
      <c r="C153" s="2189"/>
      <c r="D153" s="2190"/>
      <c r="E153" s="2190"/>
      <c r="F153" s="2190"/>
      <c r="G153" s="2191"/>
      <c r="H153" s="2191"/>
      <c r="I153" s="2191"/>
      <c r="J153" s="2192"/>
      <c r="K153" s="2192"/>
      <c r="L153" s="2192"/>
      <c r="M153" s="2192"/>
      <c r="N153" s="2192"/>
      <c r="O153" s="2193"/>
      <c r="P153" s="2194"/>
      <c r="Q153" s="2190"/>
      <c r="R153" s="2190"/>
      <c r="S153" s="2190"/>
      <c r="T153" s="2195"/>
      <c r="U153" s="2195"/>
      <c r="V153" s="2195"/>
      <c r="W153" s="2195"/>
      <c r="X153" s="2195"/>
      <c r="Y153" s="2195"/>
      <c r="Z153" s="2195"/>
      <c r="AA153" s="2195"/>
      <c r="AB153" s="2195"/>
      <c r="AC153" s="2196"/>
      <c r="AD153" s="2196"/>
      <c r="AE153" s="2196"/>
      <c r="AF153" s="2196"/>
      <c r="AG153" s="2196"/>
      <c r="AH153" s="2196"/>
      <c r="AI153" s="2196"/>
      <c r="AJ153" s="2196"/>
      <c r="AK153" s="2196"/>
      <c r="AL153" s="2196"/>
      <c r="AM153" s="2196"/>
      <c r="AN153" s="2196"/>
      <c r="AO153" s="2196"/>
      <c r="AP153" s="2196"/>
      <c r="AQ153" s="2196"/>
      <c r="AR153" s="2196"/>
      <c r="AS153" s="2196"/>
      <c r="AT153" s="2196"/>
      <c r="AU153" s="2196"/>
      <c r="AV153" s="2196"/>
      <c r="AW153" s="2196"/>
      <c r="AX153" s="2196"/>
      <c r="AY153" s="2196"/>
      <c r="AZ153" s="2196"/>
      <c r="BA153" s="2196"/>
      <c r="BB153" s="2196"/>
      <c r="BC153" s="2196"/>
      <c r="BD153" s="2196"/>
      <c r="BE153" s="2196"/>
      <c r="BF153" s="2197"/>
      <c r="BG153" s="2197"/>
      <c r="BH153" s="2197"/>
      <c r="BI153" s="2198"/>
      <c r="BJ153" s="2199"/>
      <c r="BK153" s="2199"/>
      <c r="BL153" s="2199"/>
      <c r="BM153" s="2199"/>
      <c r="BN153" s="2199"/>
      <c r="BO153" s="2199"/>
      <c r="BP153" s="2199"/>
      <c r="BQ153" s="2199"/>
      <c r="BR153" s="2200"/>
      <c r="BS153" s="2200"/>
      <c r="BT153" s="2200"/>
    </row>
    <row r="154" s="1755" customFormat="true" ht="15" hidden="false" customHeight="true" outlineLevel="0" collapsed="false">
      <c r="A154" s="1570"/>
      <c r="C154" s="2189"/>
      <c r="D154" s="2190"/>
      <c r="E154" s="2190"/>
      <c r="F154" s="2190"/>
      <c r="G154" s="2191"/>
      <c r="H154" s="2191"/>
      <c r="I154" s="2191"/>
      <c r="J154" s="2192"/>
      <c r="K154" s="2192"/>
      <c r="L154" s="2192"/>
      <c r="M154" s="2192"/>
      <c r="N154" s="2192"/>
      <c r="O154" s="2193"/>
      <c r="P154" s="2194"/>
      <c r="Q154" s="2190"/>
      <c r="R154" s="2190"/>
      <c r="S154" s="2190"/>
      <c r="T154" s="2138" t="s">
        <v>1170</v>
      </c>
      <c r="U154" s="2138"/>
      <c r="V154" s="2138"/>
      <c r="W154" s="2138"/>
      <c r="X154" s="2138"/>
      <c r="Y154" s="2201" t="s">
        <v>1171</v>
      </c>
      <c r="Z154" s="2201"/>
      <c r="AA154" s="2202" t="s">
        <v>1172</v>
      </c>
      <c r="AB154" s="2202"/>
      <c r="AC154" s="2203" t="s">
        <v>1173</v>
      </c>
      <c r="AD154" s="2203"/>
      <c r="AE154" s="2203"/>
      <c r="AF154" s="2203"/>
      <c r="AG154" s="2203"/>
      <c r="AH154" s="2203"/>
      <c r="AI154" s="2203"/>
      <c r="AJ154" s="2203"/>
      <c r="AK154" s="1035" t="s">
        <v>1174</v>
      </c>
      <c r="AL154" s="1035"/>
      <c r="AM154" s="1035"/>
      <c r="AN154" s="1035"/>
      <c r="AO154" s="1035"/>
      <c r="AP154" s="1035"/>
      <c r="AQ154" s="1035"/>
      <c r="AR154" s="1035"/>
      <c r="AS154" s="1035"/>
      <c r="AT154" s="1035"/>
      <c r="AU154" s="1035"/>
      <c r="AV154" s="1035"/>
      <c r="AW154" s="1035"/>
      <c r="AX154" s="1035"/>
      <c r="AY154" s="1035"/>
      <c r="AZ154" s="1035"/>
      <c r="BA154" s="1035"/>
      <c r="BB154" s="1035"/>
      <c r="BC154" s="2204" t="s">
        <v>245</v>
      </c>
      <c r="BD154" s="2204"/>
      <c r="BE154" s="2204"/>
      <c r="BF154" s="2205" t="s">
        <v>1175</v>
      </c>
      <c r="BG154" s="2205"/>
      <c r="BH154" s="2205"/>
      <c r="BI154" s="2198"/>
      <c r="BJ154" s="2206" t="s">
        <v>1176</v>
      </c>
      <c r="BK154" s="2206"/>
      <c r="BL154" s="2206"/>
      <c r="BM154" s="2206"/>
      <c r="BN154" s="2206"/>
      <c r="BO154" s="2206"/>
      <c r="BP154" s="2206"/>
      <c r="BQ154" s="2206"/>
      <c r="BR154" s="2207"/>
      <c r="BS154" s="2207"/>
      <c r="BT154" s="2207"/>
    </row>
    <row r="155" s="1755" customFormat="true" ht="15" hidden="false" customHeight="true" outlineLevel="0" collapsed="false">
      <c r="A155" s="1570"/>
      <c r="C155" s="2189"/>
      <c r="D155" s="2190"/>
      <c r="E155" s="2190"/>
      <c r="F155" s="2190"/>
      <c r="G155" s="2191"/>
      <c r="H155" s="2191"/>
      <c r="I155" s="2191"/>
      <c r="J155" s="2192"/>
      <c r="K155" s="2192"/>
      <c r="L155" s="2192"/>
      <c r="M155" s="2192"/>
      <c r="N155" s="2192"/>
      <c r="O155" s="2193"/>
      <c r="P155" s="2194"/>
      <c r="Q155" s="2190"/>
      <c r="R155" s="2190"/>
      <c r="S155" s="2190"/>
      <c r="T155" s="2208" t="s">
        <v>1177</v>
      </c>
      <c r="U155" s="2208"/>
      <c r="V155" s="2208"/>
      <c r="W155" s="2208" t="s">
        <v>1178</v>
      </c>
      <c r="X155" s="2208"/>
      <c r="Y155" s="2201"/>
      <c r="Z155" s="2201"/>
      <c r="AA155" s="2202"/>
      <c r="AB155" s="2202"/>
      <c r="AC155" s="2209" t="s">
        <v>737</v>
      </c>
      <c r="AD155" s="2209"/>
      <c r="AE155" s="2209"/>
      <c r="AF155" s="2209"/>
      <c r="AG155" s="2210" t="s">
        <v>1179</v>
      </c>
      <c r="AH155" s="2210"/>
      <c r="AI155" s="2210"/>
      <c r="AJ155" s="2210"/>
      <c r="AK155" s="2211" t="s">
        <v>1180</v>
      </c>
      <c r="AL155" s="2211"/>
      <c r="AM155" s="2211"/>
      <c r="AN155" s="2212" t="s">
        <v>1181</v>
      </c>
      <c r="AO155" s="2212"/>
      <c r="AP155" s="2212"/>
      <c r="AQ155" s="2213" t="s">
        <v>1182</v>
      </c>
      <c r="AR155" s="2213"/>
      <c r="AS155" s="2213"/>
      <c r="AT155" s="2214" t="s">
        <v>1183</v>
      </c>
      <c r="AU155" s="2214"/>
      <c r="AV155" s="2214"/>
      <c r="AW155" s="2214" t="s">
        <v>1184</v>
      </c>
      <c r="AX155" s="2214"/>
      <c r="AY155" s="2214"/>
      <c r="AZ155" s="2208" t="s">
        <v>300</v>
      </c>
      <c r="BA155" s="2208"/>
      <c r="BB155" s="2208"/>
      <c r="BC155" s="2204"/>
      <c r="BD155" s="2204"/>
      <c r="BE155" s="2204"/>
      <c r="BF155" s="2205"/>
      <c r="BG155" s="2205"/>
      <c r="BH155" s="2205"/>
      <c r="BI155" s="2198"/>
      <c r="BJ155" s="2206"/>
      <c r="BK155" s="2206"/>
      <c r="BL155" s="2206"/>
      <c r="BM155" s="2206"/>
      <c r="BN155" s="2206"/>
      <c r="BO155" s="2206"/>
      <c r="BP155" s="2206"/>
      <c r="BQ155" s="2206"/>
      <c r="BR155" s="2207"/>
      <c r="BS155" s="2207"/>
      <c r="BT155" s="2207"/>
    </row>
    <row r="156" s="1755" customFormat="true" ht="15" hidden="false" customHeight="true" outlineLevel="0" collapsed="false">
      <c r="A156" s="1570"/>
      <c r="C156" s="2189"/>
      <c r="D156" s="2190"/>
      <c r="E156" s="2190"/>
      <c r="F156" s="2190"/>
      <c r="G156" s="2191"/>
      <c r="H156" s="2191"/>
      <c r="I156" s="2191"/>
      <c r="J156" s="2215" t="s">
        <v>1185</v>
      </c>
      <c r="K156" s="2215"/>
      <c r="L156" s="2215"/>
      <c r="M156" s="2215"/>
      <c r="N156" s="2215"/>
      <c r="O156" s="2193"/>
      <c r="P156" s="2194"/>
      <c r="Q156" s="2190"/>
      <c r="R156" s="2190"/>
      <c r="S156" s="2190"/>
      <c r="T156" s="2208"/>
      <c r="U156" s="2208"/>
      <c r="V156" s="2208"/>
      <c r="W156" s="2208"/>
      <c r="X156" s="2208"/>
      <c r="Y156" s="2201"/>
      <c r="Z156" s="2201"/>
      <c r="AA156" s="2202"/>
      <c r="AB156" s="2202"/>
      <c r="AC156" s="2216"/>
      <c r="AD156" s="2216"/>
      <c r="AE156" s="2216"/>
      <c r="AF156" s="2216"/>
      <c r="AG156" s="2217" t="s">
        <v>1186</v>
      </c>
      <c r="AH156" s="2217"/>
      <c r="AI156" s="2217"/>
      <c r="AJ156" s="2217"/>
      <c r="AK156" s="2218" t="s">
        <v>1187</v>
      </c>
      <c r="AL156" s="2218"/>
      <c r="AM156" s="2218"/>
      <c r="AN156" s="2219" t="s">
        <v>1188</v>
      </c>
      <c r="AO156" s="2219"/>
      <c r="AP156" s="2219"/>
      <c r="AQ156" s="2220" t="s">
        <v>1189</v>
      </c>
      <c r="AR156" s="2220"/>
      <c r="AS156" s="2220"/>
      <c r="AT156" s="2221" t="s">
        <v>1190</v>
      </c>
      <c r="AU156" s="2221"/>
      <c r="AV156" s="2221"/>
      <c r="AW156" s="2219" t="s">
        <v>1191</v>
      </c>
      <c r="AX156" s="2219"/>
      <c r="AY156" s="2219"/>
      <c r="AZ156" s="2208"/>
      <c r="BA156" s="2208"/>
      <c r="BB156" s="2208"/>
      <c r="BC156" s="2204"/>
      <c r="BD156" s="2204"/>
      <c r="BE156" s="2204"/>
      <c r="BF156" s="2222" t="s">
        <v>1192</v>
      </c>
      <c r="BG156" s="2222"/>
      <c r="BH156" s="2222"/>
      <c r="BI156" s="2198"/>
      <c r="BJ156" s="2206"/>
      <c r="BK156" s="2206"/>
      <c r="BL156" s="2206"/>
      <c r="BM156" s="2206"/>
      <c r="BN156" s="2206"/>
      <c r="BO156" s="2206"/>
      <c r="BP156" s="2206"/>
      <c r="BQ156" s="2206"/>
      <c r="BR156" s="2207"/>
      <c r="BS156" s="2207"/>
      <c r="BT156" s="2207"/>
    </row>
    <row r="157" s="1755" customFormat="true" ht="15" hidden="false" customHeight="true" outlineLevel="0" collapsed="false">
      <c r="A157" s="1570"/>
      <c r="C157" s="2189"/>
      <c r="D157" s="2190"/>
      <c r="E157" s="2190"/>
      <c r="F157" s="2190"/>
      <c r="G157" s="2191"/>
      <c r="H157" s="2191"/>
      <c r="I157" s="2191"/>
      <c r="J157" s="2215"/>
      <c r="K157" s="2215"/>
      <c r="L157" s="2215"/>
      <c r="M157" s="2215"/>
      <c r="N157" s="2215"/>
      <c r="O157" s="2193"/>
      <c r="P157" s="2194"/>
      <c r="Q157" s="2190"/>
      <c r="R157" s="2190"/>
      <c r="S157" s="2190"/>
      <c r="T157" s="2208"/>
      <c r="U157" s="2208"/>
      <c r="V157" s="2208"/>
      <c r="W157" s="2208"/>
      <c r="X157" s="2208"/>
      <c r="Y157" s="2201"/>
      <c r="Z157" s="2201"/>
      <c r="AA157" s="2202"/>
      <c r="AB157" s="2202"/>
      <c r="AC157" s="2223" t="s">
        <v>28</v>
      </c>
      <c r="AD157" s="2224" t="s">
        <v>1193</v>
      </c>
      <c r="AE157" s="2224"/>
      <c r="AF157" s="2225" t="s">
        <v>29</v>
      </c>
      <c r="AG157" s="2226" t="s">
        <v>28</v>
      </c>
      <c r="AH157" s="2224" t="s">
        <v>1193</v>
      </c>
      <c r="AI157" s="2224"/>
      <c r="AJ157" s="2227" t="s">
        <v>29</v>
      </c>
      <c r="AK157" s="2228"/>
      <c r="AL157" s="2228"/>
      <c r="AM157" s="2228"/>
      <c r="AN157" s="2229" t="s">
        <v>1194</v>
      </c>
      <c r="AO157" s="2229"/>
      <c r="AP157" s="2229"/>
      <c r="AQ157" s="2230" t="s">
        <v>1195</v>
      </c>
      <c r="AR157" s="2230"/>
      <c r="AS157" s="2230"/>
      <c r="AT157" s="2215" t="s">
        <v>1196</v>
      </c>
      <c r="AU157" s="2215"/>
      <c r="AV157" s="2215"/>
      <c r="AW157" s="2215" t="s">
        <v>1197</v>
      </c>
      <c r="AX157" s="2215"/>
      <c r="AY157" s="2215"/>
      <c r="AZ157" s="2208"/>
      <c r="BA157" s="2208"/>
      <c r="BB157" s="2208"/>
      <c r="BC157" s="2231" t="s">
        <v>1198</v>
      </c>
      <c r="BD157" s="2231"/>
      <c r="BE157" s="2231"/>
      <c r="BF157" s="2222"/>
      <c r="BG157" s="2222"/>
      <c r="BH157" s="2222"/>
      <c r="BI157" s="2198"/>
      <c r="BJ157" s="2206"/>
      <c r="BK157" s="2206"/>
      <c r="BL157" s="2206"/>
      <c r="BM157" s="2206"/>
      <c r="BN157" s="2206"/>
      <c r="BO157" s="2206"/>
      <c r="BP157" s="2206"/>
      <c r="BQ157" s="2206"/>
      <c r="BR157" s="2207"/>
      <c r="BS157" s="2207"/>
      <c r="BT157" s="2207"/>
    </row>
    <row r="158" s="1755" customFormat="true" ht="14.1" hidden="false" customHeight="true" outlineLevel="0" collapsed="false">
      <c r="A158" s="1570"/>
      <c r="B158" s="2285" t="str">
        <f aca="false">IF(G158="","","○")</f>
        <v/>
      </c>
      <c r="C158" s="2286" t="n">
        <v>27</v>
      </c>
      <c r="D158" s="2210"/>
      <c r="E158" s="2210"/>
      <c r="F158" s="2210"/>
      <c r="G158" s="2156"/>
      <c r="H158" s="2156"/>
      <c r="I158" s="2156"/>
      <c r="J158" s="2212"/>
      <c r="K158" s="2212"/>
      <c r="L158" s="2212"/>
      <c r="M158" s="2212"/>
      <c r="N158" s="2212"/>
      <c r="O158" s="1035"/>
      <c r="P158" s="1035"/>
      <c r="Q158" s="2156"/>
      <c r="R158" s="2156"/>
      <c r="S158" s="2156"/>
      <c r="T158" s="2287"/>
      <c r="U158" s="2287"/>
      <c r="V158" s="2287"/>
      <c r="W158" s="2288"/>
      <c r="X158" s="2390" t="s">
        <v>20</v>
      </c>
      <c r="Y158" s="2290"/>
      <c r="Z158" s="2390" t="s">
        <v>20</v>
      </c>
      <c r="AA158" s="2291"/>
      <c r="AB158" s="2391" t="s">
        <v>20</v>
      </c>
      <c r="AC158" s="2293"/>
      <c r="AD158" s="2293"/>
      <c r="AE158" s="2293"/>
      <c r="AF158" s="2293"/>
      <c r="AG158" s="2294"/>
      <c r="AH158" s="2294"/>
      <c r="AI158" s="2294"/>
      <c r="AJ158" s="2294"/>
      <c r="AK158" s="2295"/>
      <c r="AL158" s="2295"/>
      <c r="AM158" s="2295"/>
      <c r="AN158" s="2298"/>
      <c r="AO158" s="2298"/>
      <c r="AP158" s="2298"/>
      <c r="AQ158" s="2297"/>
      <c r="AR158" s="2297"/>
      <c r="AS158" s="2297"/>
      <c r="AT158" s="2298"/>
      <c r="AU158" s="2298"/>
      <c r="AV158" s="2298"/>
      <c r="AW158" s="2298"/>
      <c r="AX158" s="2298"/>
      <c r="AY158" s="2298"/>
      <c r="AZ158" s="2299" t="n">
        <f aca="false">SUM(AK158:AY160)</f>
        <v>0</v>
      </c>
      <c r="BA158" s="2299"/>
      <c r="BB158" s="2299"/>
      <c r="BC158" s="2300" t="str">
        <f aca="false">IF(AG158+AZ158=0,"",AG158+AZ158)</f>
        <v/>
      </c>
      <c r="BD158" s="2300"/>
      <c r="BE158" s="2300"/>
      <c r="BF158" s="2301"/>
      <c r="BG158" s="2301"/>
      <c r="BH158" s="2301"/>
      <c r="BI158" s="2302"/>
      <c r="BJ158" s="2303"/>
      <c r="BK158" s="2303"/>
      <c r="BL158" s="2303"/>
      <c r="BM158" s="2303"/>
      <c r="BN158" s="2303"/>
      <c r="BO158" s="2303"/>
      <c r="BP158" s="2303"/>
      <c r="BQ158" s="2303"/>
      <c r="BR158" s="2304"/>
      <c r="BS158" s="2304"/>
      <c r="BT158" s="2304"/>
    </row>
    <row r="159" s="1755" customFormat="true" ht="14.1" hidden="false" customHeight="true" outlineLevel="0" collapsed="false">
      <c r="A159" s="1570"/>
      <c r="B159" s="2285"/>
      <c r="C159" s="2286"/>
      <c r="D159" s="2210"/>
      <c r="E159" s="2210"/>
      <c r="F159" s="2210"/>
      <c r="G159" s="2156"/>
      <c r="H159" s="2156"/>
      <c r="I159" s="2156"/>
      <c r="J159" s="2212"/>
      <c r="K159" s="2212"/>
      <c r="L159" s="2212"/>
      <c r="M159" s="2212"/>
      <c r="N159" s="2212"/>
      <c r="O159" s="1035"/>
      <c r="P159" s="1035"/>
      <c r="Q159" s="2156"/>
      <c r="R159" s="2156"/>
      <c r="S159" s="2156"/>
      <c r="T159" s="2287"/>
      <c r="U159" s="2287"/>
      <c r="V159" s="2287"/>
      <c r="W159" s="2288"/>
      <c r="X159" s="2390"/>
      <c r="Y159" s="2290"/>
      <c r="Z159" s="2390"/>
      <c r="AA159" s="2291"/>
      <c r="AB159" s="2391"/>
      <c r="AC159" s="2293"/>
      <c r="AD159" s="2293"/>
      <c r="AE159" s="2293"/>
      <c r="AF159" s="2293"/>
      <c r="AG159" s="2294"/>
      <c r="AH159" s="2294"/>
      <c r="AI159" s="2294"/>
      <c r="AJ159" s="2294"/>
      <c r="AK159" s="2305"/>
      <c r="AL159" s="2305"/>
      <c r="AM159" s="2305"/>
      <c r="AN159" s="2307"/>
      <c r="AO159" s="2307"/>
      <c r="AP159" s="2307"/>
      <c r="AQ159" s="2306"/>
      <c r="AR159" s="2306"/>
      <c r="AS159" s="2306"/>
      <c r="AT159" s="2307"/>
      <c r="AU159" s="2307"/>
      <c r="AV159" s="2307"/>
      <c r="AW159" s="2307"/>
      <c r="AX159" s="2307"/>
      <c r="AY159" s="2307"/>
      <c r="AZ159" s="2299"/>
      <c r="BA159" s="2299"/>
      <c r="BB159" s="2299"/>
      <c r="BC159" s="2300"/>
      <c r="BD159" s="2300"/>
      <c r="BE159" s="2300"/>
      <c r="BF159" s="2301"/>
      <c r="BG159" s="2301"/>
      <c r="BH159" s="2301"/>
      <c r="BI159" s="2302"/>
      <c r="BJ159" s="2308"/>
      <c r="BK159" s="2308"/>
      <c r="BL159" s="2308"/>
      <c r="BM159" s="2308"/>
      <c r="BN159" s="2308"/>
      <c r="BO159" s="2308"/>
      <c r="BP159" s="2308"/>
      <c r="BQ159" s="2308"/>
      <c r="BR159" s="2304"/>
      <c r="BS159" s="2304"/>
      <c r="BT159" s="2304"/>
    </row>
    <row r="160" s="1755" customFormat="true" ht="14.1" hidden="false" customHeight="true" outlineLevel="0" collapsed="false">
      <c r="A160" s="1570"/>
      <c r="B160" s="2285"/>
      <c r="C160" s="2286"/>
      <c r="D160" s="2309"/>
      <c r="E160" s="2309"/>
      <c r="F160" s="2309"/>
      <c r="G160" s="2156"/>
      <c r="H160" s="2156"/>
      <c r="I160" s="2156"/>
      <c r="J160" s="2309"/>
      <c r="K160" s="2309"/>
      <c r="L160" s="2309"/>
      <c r="M160" s="2309"/>
      <c r="N160" s="2309"/>
      <c r="O160" s="1035"/>
      <c r="P160" s="1035"/>
      <c r="Q160" s="2156"/>
      <c r="R160" s="2156"/>
      <c r="S160" s="2156"/>
      <c r="T160" s="2310"/>
      <c r="U160" s="2310"/>
      <c r="V160" s="2310"/>
      <c r="W160" s="2311"/>
      <c r="X160" s="2392" t="s">
        <v>21</v>
      </c>
      <c r="Y160" s="2313"/>
      <c r="Z160" s="2384" t="s">
        <v>21</v>
      </c>
      <c r="AA160" s="2313"/>
      <c r="AB160" s="2384" t="s">
        <v>21</v>
      </c>
      <c r="AC160" s="2315" t="s">
        <v>28</v>
      </c>
      <c r="AD160" s="2316"/>
      <c r="AE160" s="2316"/>
      <c r="AF160" s="2317" t="s">
        <v>29</v>
      </c>
      <c r="AG160" s="2318" t="s">
        <v>28</v>
      </c>
      <c r="AH160" s="2316"/>
      <c r="AI160" s="2316"/>
      <c r="AJ160" s="2319" t="s">
        <v>29</v>
      </c>
      <c r="AK160" s="2320"/>
      <c r="AL160" s="2320"/>
      <c r="AM160" s="2320"/>
      <c r="AN160" s="2322"/>
      <c r="AO160" s="2322"/>
      <c r="AP160" s="2322"/>
      <c r="AQ160" s="2321"/>
      <c r="AR160" s="2321"/>
      <c r="AS160" s="2321"/>
      <c r="AT160" s="2322"/>
      <c r="AU160" s="2322"/>
      <c r="AV160" s="2322"/>
      <c r="AW160" s="2322"/>
      <c r="AX160" s="2322"/>
      <c r="AY160" s="2322"/>
      <c r="AZ160" s="2299"/>
      <c r="BA160" s="2299"/>
      <c r="BB160" s="2299"/>
      <c r="BC160" s="2300"/>
      <c r="BD160" s="2300"/>
      <c r="BE160" s="2300"/>
      <c r="BF160" s="2323"/>
      <c r="BG160" s="2323"/>
      <c r="BH160" s="2323"/>
      <c r="BI160" s="2302"/>
      <c r="BJ160" s="2324"/>
      <c r="BK160" s="2324"/>
      <c r="BL160" s="2324"/>
      <c r="BM160" s="2324"/>
      <c r="BN160" s="2324"/>
      <c r="BO160" s="2324"/>
      <c r="BP160" s="2324"/>
      <c r="BQ160" s="2324"/>
      <c r="BR160" s="2304"/>
      <c r="BS160" s="2304"/>
      <c r="BT160" s="2304"/>
    </row>
    <row r="161" s="1755" customFormat="true" ht="14.1" hidden="false" customHeight="true" outlineLevel="0" collapsed="false">
      <c r="A161" s="1570"/>
      <c r="B161" s="2285" t="str">
        <f aca="false">IF(G161="","","○")</f>
        <v/>
      </c>
      <c r="C161" s="2286" t="n">
        <v>28</v>
      </c>
      <c r="D161" s="2210"/>
      <c r="E161" s="2210"/>
      <c r="F161" s="2210"/>
      <c r="G161" s="2156"/>
      <c r="H161" s="2156"/>
      <c r="I161" s="2156"/>
      <c r="J161" s="2212"/>
      <c r="K161" s="2212"/>
      <c r="L161" s="2212"/>
      <c r="M161" s="2212"/>
      <c r="N161" s="2212"/>
      <c r="O161" s="1035"/>
      <c r="P161" s="1035"/>
      <c r="Q161" s="2156"/>
      <c r="R161" s="2156"/>
      <c r="S161" s="2156"/>
      <c r="T161" s="2287"/>
      <c r="U161" s="2287"/>
      <c r="V161" s="2287"/>
      <c r="W161" s="2288"/>
      <c r="X161" s="2390" t="s">
        <v>20</v>
      </c>
      <c r="Y161" s="2290"/>
      <c r="Z161" s="2390" t="s">
        <v>20</v>
      </c>
      <c r="AA161" s="2291"/>
      <c r="AB161" s="2391" t="s">
        <v>20</v>
      </c>
      <c r="AC161" s="2293"/>
      <c r="AD161" s="2293"/>
      <c r="AE161" s="2293"/>
      <c r="AF161" s="2293"/>
      <c r="AG161" s="2294"/>
      <c r="AH161" s="2294"/>
      <c r="AI161" s="2294"/>
      <c r="AJ161" s="2294"/>
      <c r="AK161" s="2295"/>
      <c r="AL161" s="2295"/>
      <c r="AM161" s="2295"/>
      <c r="AN161" s="2298"/>
      <c r="AO161" s="2298"/>
      <c r="AP161" s="2298"/>
      <c r="AQ161" s="2297"/>
      <c r="AR161" s="2297"/>
      <c r="AS161" s="2297"/>
      <c r="AT161" s="2298"/>
      <c r="AU161" s="2298"/>
      <c r="AV161" s="2298"/>
      <c r="AW161" s="2298"/>
      <c r="AX161" s="2298"/>
      <c r="AY161" s="2298"/>
      <c r="AZ161" s="2299" t="n">
        <f aca="false">SUM(AK161:AY163)</f>
        <v>0</v>
      </c>
      <c r="BA161" s="2299"/>
      <c r="BB161" s="2299"/>
      <c r="BC161" s="2300" t="str">
        <f aca="false">IF(AG161+AZ161=0,"",AG161+AZ161)</f>
        <v/>
      </c>
      <c r="BD161" s="2300"/>
      <c r="BE161" s="2300"/>
      <c r="BF161" s="2301"/>
      <c r="BG161" s="2301"/>
      <c r="BH161" s="2301"/>
      <c r="BI161" s="2302"/>
      <c r="BJ161" s="2303"/>
      <c r="BK161" s="2303"/>
      <c r="BL161" s="2303"/>
      <c r="BM161" s="2303"/>
      <c r="BN161" s="2303"/>
      <c r="BO161" s="2303"/>
      <c r="BP161" s="2303"/>
      <c r="BQ161" s="2303"/>
      <c r="BR161" s="2304"/>
      <c r="BS161" s="2304"/>
      <c r="BT161" s="2304"/>
    </row>
    <row r="162" s="1755" customFormat="true" ht="14.1" hidden="false" customHeight="true" outlineLevel="0" collapsed="false">
      <c r="A162" s="1570"/>
      <c r="B162" s="2285"/>
      <c r="C162" s="2286"/>
      <c r="D162" s="2210"/>
      <c r="E162" s="2210"/>
      <c r="F162" s="2210"/>
      <c r="G162" s="2156"/>
      <c r="H162" s="2156"/>
      <c r="I162" s="2156"/>
      <c r="J162" s="2212"/>
      <c r="K162" s="2212"/>
      <c r="L162" s="2212"/>
      <c r="M162" s="2212"/>
      <c r="N162" s="2212"/>
      <c r="O162" s="1035"/>
      <c r="P162" s="1035"/>
      <c r="Q162" s="2156"/>
      <c r="R162" s="2156"/>
      <c r="S162" s="2156"/>
      <c r="T162" s="2287"/>
      <c r="U162" s="2287"/>
      <c r="V162" s="2287"/>
      <c r="W162" s="2288"/>
      <c r="X162" s="2390"/>
      <c r="Y162" s="2290"/>
      <c r="Z162" s="2390"/>
      <c r="AA162" s="2291"/>
      <c r="AB162" s="2391"/>
      <c r="AC162" s="2293"/>
      <c r="AD162" s="2293"/>
      <c r="AE162" s="2293"/>
      <c r="AF162" s="2293"/>
      <c r="AG162" s="2294"/>
      <c r="AH162" s="2294"/>
      <c r="AI162" s="2294"/>
      <c r="AJ162" s="2294"/>
      <c r="AK162" s="2305"/>
      <c r="AL162" s="2305"/>
      <c r="AM162" s="2305"/>
      <c r="AN162" s="2307"/>
      <c r="AO162" s="2307"/>
      <c r="AP162" s="2307"/>
      <c r="AQ162" s="2306"/>
      <c r="AR162" s="2306"/>
      <c r="AS162" s="2306"/>
      <c r="AT162" s="2307"/>
      <c r="AU162" s="2307"/>
      <c r="AV162" s="2307"/>
      <c r="AW162" s="2307"/>
      <c r="AX162" s="2307"/>
      <c r="AY162" s="2307"/>
      <c r="AZ162" s="2299"/>
      <c r="BA162" s="2299"/>
      <c r="BB162" s="2299"/>
      <c r="BC162" s="2300"/>
      <c r="BD162" s="2300"/>
      <c r="BE162" s="2300"/>
      <c r="BF162" s="2301"/>
      <c r="BG162" s="2301"/>
      <c r="BH162" s="2301"/>
      <c r="BI162" s="2302"/>
      <c r="BJ162" s="2308"/>
      <c r="BK162" s="2308"/>
      <c r="BL162" s="2308"/>
      <c r="BM162" s="2308"/>
      <c r="BN162" s="2308"/>
      <c r="BO162" s="2308"/>
      <c r="BP162" s="2308"/>
      <c r="BQ162" s="2308"/>
      <c r="BR162" s="2304"/>
      <c r="BS162" s="2304"/>
      <c r="BT162" s="2304"/>
    </row>
    <row r="163" s="1755" customFormat="true" ht="14.1" hidden="false" customHeight="true" outlineLevel="0" collapsed="false">
      <c r="A163" s="1570"/>
      <c r="B163" s="2285"/>
      <c r="C163" s="2286"/>
      <c r="D163" s="2309"/>
      <c r="E163" s="2309"/>
      <c r="F163" s="2309"/>
      <c r="G163" s="2156"/>
      <c r="H163" s="2156"/>
      <c r="I163" s="2156"/>
      <c r="J163" s="2309"/>
      <c r="K163" s="2309"/>
      <c r="L163" s="2309"/>
      <c r="M163" s="2309"/>
      <c r="N163" s="2309"/>
      <c r="O163" s="1035"/>
      <c r="P163" s="1035"/>
      <c r="Q163" s="2156"/>
      <c r="R163" s="2156"/>
      <c r="S163" s="2156"/>
      <c r="T163" s="2310"/>
      <c r="U163" s="2310"/>
      <c r="V163" s="2310"/>
      <c r="W163" s="2311"/>
      <c r="X163" s="2392" t="s">
        <v>21</v>
      </c>
      <c r="Y163" s="2313"/>
      <c r="Z163" s="2384" t="s">
        <v>21</v>
      </c>
      <c r="AA163" s="2313"/>
      <c r="AB163" s="2384" t="s">
        <v>21</v>
      </c>
      <c r="AC163" s="2315" t="s">
        <v>28</v>
      </c>
      <c r="AD163" s="2316"/>
      <c r="AE163" s="2316"/>
      <c r="AF163" s="2317" t="s">
        <v>29</v>
      </c>
      <c r="AG163" s="2318"/>
      <c r="AH163" s="2316"/>
      <c r="AI163" s="2316"/>
      <c r="AJ163" s="2319" t="s">
        <v>29</v>
      </c>
      <c r="AK163" s="2320"/>
      <c r="AL163" s="2320"/>
      <c r="AM163" s="2320"/>
      <c r="AN163" s="2322"/>
      <c r="AO163" s="2322"/>
      <c r="AP163" s="2322"/>
      <c r="AQ163" s="2321"/>
      <c r="AR163" s="2321"/>
      <c r="AS163" s="2321"/>
      <c r="AT163" s="2322"/>
      <c r="AU163" s="2322"/>
      <c r="AV163" s="2322"/>
      <c r="AW163" s="2322"/>
      <c r="AX163" s="2322"/>
      <c r="AY163" s="2322"/>
      <c r="AZ163" s="2299"/>
      <c r="BA163" s="2299"/>
      <c r="BB163" s="2299"/>
      <c r="BC163" s="2300"/>
      <c r="BD163" s="2300"/>
      <c r="BE163" s="2300"/>
      <c r="BF163" s="2323"/>
      <c r="BG163" s="2323"/>
      <c r="BH163" s="2323"/>
      <c r="BI163" s="2302"/>
      <c r="BJ163" s="2324"/>
      <c r="BK163" s="2324"/>
      <c r="BL163" s="2324"/>
      <c r="BM163" s="2324"/>
      <c r="BN163" s="2324"/>
      <c r="BO163" s="2324"/>
      <c r="BP163" s="2324"/>
      <c r="BQ163" s="2324"/>
      <c r="BR163" s="2304"/>
      <c r="BS163" s="2304"/>
      <c r="BT163" s="2304"/>
    </row>
    <row r="164" s="1755" customFormat="true" ht="14.1" hidden="false" customHeight="true" outlineLevel="0" collapsed="false">
      <c r="A164" s="1570"/>
      <c r="B164" s="2285" t="str">
        <f aca="false">IF(G164="","","○")</f>
        <v/>
      </c>
      <c r="C164" s="2286" t="n">
        <v>29</v>
      </c>
      <c r="D164" s="2210"/>
      <c r="E164" s="2210"/>
      <c r="F164" s="2210"/>
      <c r="G164" s="2156"/>
      <c r="H164" s="2156"/>
      <c r="I164" s="2156"/>
      <c r="J164" s="2212"/>
      <c r="K164" s="2212"/>
      <c r="L164" s="2212"/>
      <c r="M164" s="2212"/>
      <c r="N164" s="2212"/>
      <c r="O164" s="1035"/>
      <c r="P164" s="1035"/>
      <c r="Q164" s="2156"/>
      <c r="R164" s="2156"/>
      <c r="S164" s="2156"/>
      <c r="T164" s="2287"/>
      <c r="U164" s="2287"/>
      <c r="V164" s="2287"/>
      <c r="W164" s="2288"/>
      <c r="X164" s="2390" t="s">
        <v>20</v>
      </c>
      <c r="Y164" s="2290"/>
      <c r="Z164" s="2390" t="s">
        <v>20</v>
      </c>
      <c r="AA164" s="2291"/>
      <c r="AB164" s="2391" t="s">
        <v>20</v>
      </c>
      <c r="AC164" s="2293"/>
      <c r="AD164" s="2293"/>
      <c r="AE164" s="2293"/>
      <c r="AF164" s="2293"/>
      <c r="AG164" s="2294"/>
      <c r="AH164" s="2294"/>
      <c r="AI164" s="2294"/>
      <c r="AJ164" s="2294"/>
      <c r="AK164" s="2295"/>
      <c r="AL164" s="2295"/>
      <c r="AM164" s="2295"/>
      <c r="AN164" s="2298"/>
      <c r="AO164" s="2298"/>
      <c r="AP164" s="2298"/>
      <c r="AQ164" s="2297"/>
      <c r="AR164" s="2297"/>
      <c r="AS164" s="2297"/>
      <c r="AT164" s="2298"/>
      <c r="AU164" s="2298"/>
      <c r="AV164" s="2298"/>
      <c r="AW164" s="2298"/>
      <c r="AX164" s="2298"/>
      <c r="AY164" s="2298"/>
      <c r="AZ164" s="2299" t="n">
        <f aca="false">SUM(AK164:AY166)</f>
        <v>0</v>
      </c>
      <c r="BA164" s="2299"/>
      <c r="BB164" s="2299"/>
      <c r="BC164" s="2300" t="str">
        <f aca="false">IF(AG164+AZ164=0,"",AG164+AZ164)</f>
        <v/>
      </c>
      <c r="BD164" s="2300"/>
      <c r="BE164" s="2300"/>
      <c r="BF164" s="2301"/>
      <c r="BG164" s="2301"/>
      <c r="BH164" s="2301"/>
      <c r="BI164" s="2302"/>
      <c r="BJ164" s="2303"/>
      <c r="BK164" s="2303"/>
      <c r="BL164" s="2303"/>
      <c r="BM164" s="2303"/>
      <c r="BN164" s="2303"/>
      <c r="BO164" s="2303"/>
      <c r="BP164" s="2303"/>
      <c r="BQ164" s="2303"/>
      <c r="BR164" s="2304"/>
      <c r="BS164" s="2304"/>
      <c r="BT164" s="2304"/>
    </row>
    <row r="165" s="1755" customFormat="true" ht="14.1" hidden="false" customHeight="true" outlineLevel="0" collapsed="false">
      <c r="A165" s="1570"/>
      <c r="B165" s="2285"/>
      <c r="C165" s="2286"/>
      <c r="D165" s="2210"/>
      <c r="E165" s="2210"/>
      <c r="F165" s="2210"/>
      <c r="G165" s="2156"/>
      <c r="H165" s="2156"/>
      <c r="I165" s="2156"/>
      <c r="J165" s="2212"/>
      <c r="K165" s="2212"/>
      <c r="L165" s="2212"/>
      <c r="M165" s="2212"/>
      <c r="N165" s="2212"/>
      <c r="O165" s="1035"/>
      <c r="P165" s="1035"/>
      <c r="Q165" s="2156"/>
      <c r="R165" s="2156"/>
      <c r="S165" s="2156"/>
      <c r="T165" s="2287"/>
      <c r="U165" s="2287"/>
      <c r="V165" s="2287"/>
      <c r="W165" s="2288"/>
      <c r="X165" s="2390"/>
      <c r="Y165" s="2290"/>
      <c r="Z165" s="2390"/>
      <c r="AA165" s="2291"/>
      <c r="AB165" s="2391"/>
      <c r="AC165" s="2293"/>
      <c r="AD165" s="2293"/>
      <c r="AE165" s="2293"/>
      <c r="AF165" s="2293"/>
      <c r="AG165" s="2294"/>
      <c r="AH165" s="2294"/>
      <c r="AI165" s="2294"/>
      <c r="AJ165" s="2294"/>
      <c r="AK165" s="2305"/>
      <c r="AL165" s="2305"/>
      <c r="AM165" s="2305"/>
      <c r="AN165" s="2307"/>
      <c r="AO165" s="2307"/>
      <c r="AP165" s="2307"/>
      <c r="AQ165" s="2306"/>
      <c r="AR165" s="2306"/>
      <c r="AS165" s="2306"/>
      <c r="AT165" s="2307"/>
      <c r="AU165" s="2307"/>
      <c r="AV165" s="2307"/>
      <c r="AW165" s="2307"/>
      <c r="AX165" s="2307"/>
      <c r="AY165" s="2307"/>
      <c r="AZ165" s="2299"/>
      <c r="BA165" s="2299"/>
      <c r="BB165" s="2299"/>
      <c r="BC165" s="2300"/>
      <c r="BD165" s="2300"/>
      <c r="BE165" s="2300"/>
      <c r="BF165" s="2301"/>
      <c r="BG165" s="2301"/>
      <c r="BH165" s="2301"/>
      <c r="BI165" s="2302"/>
      <c r="BJ165" s="2308"/>
      <c r="BK165" s="2308"/>
      <c r="BL165" s="2308"/>
      <c r="BM165" s="2308"/>
      <c r="BN165" s="2308"/>
      <c r="BO165" s="2308"/>
      <c r="BP165" s="2308"/>
      <c r="BQ165" s="2308"/>
      <c r="BR165" s="2304"/>
      <c r="BS165" s="2304"/>
      <c r="BT165" s="2304"/>
    </row>
    <row r="166" s="1755" customFormat="true" ht="14.1" hidden="false" customHeight="true" outlineLevel="0" collapsed="false">
      <c r="A166" s="1570"/>
      <c r="B166" s="2285"/>
      <c r="C166" s="2286"/>
      <c r="D166" s="2309"/>
      <c r="E166" s="2309"/>
      <c r="F166" s="2309"/>
      <c r="G166" s="2156"/>
      <c r="H166" s="2156"/>
      <c r="I166" s="2156"/>
      <c r="J166" s="2309"/>
      <c r="K166" s="2309"/>
      <c r="L166" s="2309"/>
      <c r="M166" s="2309"/>
      <c r="N166" s="2309"/>
      <c r="O166" s="1035"/>
      <c r="P166" s="1035"/>
      <c r="Q166" s="2156"/>
      <c r="R166" s="2156"/>
      <c r="S166" s="2156"/>
      <c r="T166" s="2310"/>
      <c r="U166" s="2310"/>
      <c r="V166" s="2310"/>
      <c r="W166" s="2311"/>
      <c r="X166" s="2392" t="s">
        <v>21</v>
      </c>
      <c r="Y166" s="2313"/>
      <c r="Z166" s="2384" t="s">
        <v>21</v>
      </c>
      <c r="AA166" s="2313"/>
      <c r="AB166" s="2384" t="s">
        <v>21</v>
      </c>
      <c r="AC166" s="2315" t="s">
        <v>28</v>
      </c>
      <c r="AD166" s="2316"/>
      <c r="AE166" s="2316"/>
      <c r="AF166" s="2317" t="s">
        <v>29</v>
      </c>
      <c r="AG166" s="2318" t="s">
        <v>28</v>
      </c>
      <c r="AH166" s="2316"/>
      <c r="AI166" s="2316"/>
      <c r="AJ166" s="2319" t="s">
        <v>29</v>
      </c>
      <c r="AK166" s="2320"/>
      <c r="AL166" s="2320"/>
      <c r="AM166" s="2320"/>
      <c r="AN166" s="2322"/>
      <c r="AO166" s="2322"/>
      <c r="AP166" s="2322"/>
      <c r="AQ166" s="2321"/>
      <c r="AR166" s="2321"/>
      <c r="AS166" s="2321"/>
      <c r="AT166" s="2322"/>
      <c r="AU166" s="2322"/>
      <c r="AV166" s="2322"/>
      <c r="AW166" s="2322"/>
      <c r="AX166" s="2322"/>
      <c r="AY166" s="2322"/>
      <c r="AZ166" s="2299"/>
      <c r="BA166" s="2299"/>
      <c r="BB166" s="2299"/>
      <c r="BC166" s="2300"/>
      <c r="BD166" s="2300"/>
      <c r="BE166" s="2300"/>
      <c r="BF166" s="2323"/>
      <c r="BG166" s="2323"/>
      <c r="BH166" s="2323"/>
      <c r="BI166" s="2302"/>
      <c r="BJ166" s="2324"/>
      <c r="BK166" s="2324"/>
      <c r="BL166" s="2324"/>
      <c r="BM166" s="2324"/>
      <c r="BN166" s="2324"/>
      <c r="BO166" s="2324"/>
      <c r="BP166" s="2324"/>
      <c r="BQ166" s="2324"/>
      <c r="BR166" s="2304"/>
      <c r="BS166" s="2304"/>
      <c r="BT166" s="2304"/>
    </row>
    <row r="167" s="1755" customFormat="true" ht="14.1" hidden="false" customHeight="true" outlineLevel="0" collapsed="false">
      <c r="A167" s="1570"/>
      <c r="B167" s="2285" t="str">
        <f aca="false">IF(G167="","","○")</f>
        <v/>
      </c>
      <c r="C167" s="2286" t="n">
        <v>30</v>
      </c>
      <c r="D167" s="2210"/>
      <c r="E167" s="2210"/>
      <c r="F167" s="2210"/>
      <c r="G167" s="2156"/>
      <c r="H167" s="2156"/>
      <c r="I167" s="2156"/>
      <c r="J167" s="2212"/>
      <c r="K167" s="2212"/>
      <c r="L167" s="2212"/>
      <c r="M167" s="2212"/>
      <c r="N167" s="2212"/>
      <c r="O167" s="1035"/>
      <c r="P167" s="1035"/>
      <c r="Q167" s="2156"/>
      <c r="R167" s="2156"/>
      <c r="S167" s="2156"/>
      <c r="T167" s="2287"/>
      <c r="U167" s="2287"/>
      <c r="V167" s="2287"/>
      <c r="W167" s="2288"/>
      <c r="X167" s="2390" t="s">
        <v>20</v>
      </c>
      <c r="Y167" s="2290"/>
      <c r="Z167" s="2390" t="s">
        <v>20</v>
      </c>
      <c r="AA167" s="2291"/>
      <c r="AB167" s="2391" t="s">
        <v>20</v>
      </c>
      <c r="AC167" s="2293"/>
      <c r="AD167" s="2293"/>
      <c r="AE167" s="2293"/>
      <c r="AF167" s="2293"/>
      <c r="AG167" s="2294"/>
      <c r="AH167" s="2294"/>
      <c r="AI167" s="2294"/>
      <c r="AJ167" s="2294"/>
      <c r="AK167" s="2295"/>
      <c r="AL167" s="2295"/>
      <c r="AM167" s="2295"/>
      <c r="AN167" s="2298"/>
      <c r="AO167" s="2298"/>
      <c r="AP167" s="2298"/>
      <c r="AQ167" s="2297"/>
      <c r="AR167" s="2297"/>
      <c r="AS167" s="2297"/>
      <c r="AT167" s="2298"/>
      <c r="AU167" s="2298"/>
      <c r="AV167" s="2298"/>
      <c r="AW167" s="2298"/>
      <c r="AX167" s="2298"/>
      <c r="AY167" s="2298"/>
      <c r="AZ167" s="2299" t="n">
        <f aca="false">SUM(AK167:AY169)</f>
        <v>0</v>
      </c>
      <c r="BA167" s="2299"/>
      <c r="BB167" s="2299"/>
      <c r="BC167" s="2300" t="str">
        <f aca="false">IF(AG167+AZ167=0,"",AG167+AZ167)</f>
        <v/>
      </c>
      <c r="BD167" s="2300"/>
      <c r="BE167" s="2300"/>
      <c r="BF167" s="2301"/>
      <c r="BG167" s="2301"/>
      <c r="BH167" s="2301"/>
      <c r="BI167" s="2302"/>
      <c r="BJ167" s="2303"/>
      <c r="BK167" s="2303"/>
      <c r="BL167" s="2303"/>
      <c r="BM167" s="2303"/>
      <c r="BN167" s="2303"/>
      <c r="BO167" s="2303"/>
      <c r="BP167" s="2303"/>
      <c r="BQ167" s="2303"/>
      <c r="BR167" s="2304"/>
      <c r="BS167" s="2304"/>
      <c r="BT167" s="2304"/>
    </row>
    <row r="168" s="1755" customFormat="true" ht="14.1" hidden="false" customHeight="true" outlineLevel="0" collapsed="false">
      <c r="A168" s="1570"/>
      <c r="B168" s="2285"/>
      <c r="C168" s="2286"/>
      <c r="D168" s="2210"/>
      <c r="E168" s="2210"/>
      <c r="F168" s="2210"/>
      <c r="G168" s="2156"/>
      <c r="H168" s="2156"/>
      <c r="I168" s="2156"/>
      <c r="J168" s="2212"/>
      <c r="K168" s="2212"/>
      <c r="L168" s="2212"/>
      <c r="M168" s="2212"/>
      <c r="N168" s="2212"/>
      <c r="O168" s="1035"/>
      <c r="P168" s="1035"/>
      <c r="Q168" s="2156"/>
      <c r="R168" s="2156"/>
      <c r="S168" s="2156"/>
      <c r="T168" s="2287"/>
      <c r="U168" s="2287"/>
      <c r="V168" s="2287"/>
      <c r="W168" s="2288"/>
      <c r="X168" s="2390"/>
      <c r="Y168" s="2290"/>
      <c r="Z168" s="2390"/>
      <c r="AA168" s="2291"/>
      <c r="AB168" s="2391"/>
      <c r="AC168" s="2293"/>
      <c r="AD168" s="2293"/>
      <c r="AE168" s="2293"/>
      <c r="AF168" s="2293"/>
      <c r="AG168" s="2294"/>
      <c r="AH168" s="2294"/>
      <c r="AI168" s="2294"/>
      <c r="AJ168" s="2294"/>
      <c r="AK168" s="2305"/>
      <c r="AL168" s="2305"/>
      <c r="AM168" s="2305"/>
      <c r="AN168" s="2307"/>
      <c r="AO168" s="2307"/>
      <c r="AP168" s="2307"/>
      <c r="AQ168" s="2306"/>
      <c r="AR168" s="2306"/>
      <c r="AS168" s="2306"/>
      <c r="AT168" s="2307"/>
      <c r="AU168" s="2307"/>
      <c r="AV168" s="2307"/>
      <c r="AW168" s="2307"/>
      <c r="AX168" s="2307"/>
      <c r="AY168" s="2307"/>
      <c r="AZ168" s="2299"/>
      <c r="BA168" s="2299"/>
      <c r="BB168" s="2299"/>
      <c r="BC168" s="2300"/>
      <c r="BD168" s="2300"/>
      <c r="BE168" s="2300"/>
      <c r="BF168" s="2301"/>
      <c r="BG168" s="2301"/>
      <c r="BH168" s="2301"/>
      <c r="BI168" s="2302"/>
      <c r="BJ168" s="2308"/>
      <c r="BK168" s="2308"/>
      <c r="BL168" s="2308"/>
      <c r="BM168" s="2308"/>
      <c r="BN168" s="2308"/>
      <c r="BO168" s="2308"/>
      <c r="BP168" s="2308"/>
      <c r="BQ168" s="2308"/>
      <c r="BR168" s="2304"/>
      <c r="BS168" s="2304"/>
      <c r="BT168" s="2304"/>
    </row>
    <row r="169" s="1755" customFormat="true" ht="14.1" hidden="false" customHeight="true" outlineLevel="0" collapsed="false">
      <c r="A169" s="1570"/>
      <c r="B169" s="2285"/>
      <c r="C169" s="2286"/>
      <c r="D169" s="2309"/>
      <c r="E169" s="2309"/>
      <c r="F169" s="2309"/>
      <c r="G169" s="2156"/>
      <c r="H169" s="2156"/>
      <c r="I169" s="2156"/>
      <c r="J169" s="2309"/>
      <c r="K169" s="2309"/>
      <c r="L169" s="2309"/>
      <c r="M169" s="2309"/>
      <c r="N169" s="2309"/>
      <c r="O169" s="1035"/>
      <c r="P169" s="1035"/>
      <c r="Q169" s="2156"/>
      <c r="R169" s="2156"/>
      <c r="S169" s="2156"/>
      <c r="T169" s="2310"/>
      <c r="U169" s="2310"/>
      <c r="V169" s="2310"/>
      <c r="W169" s="2311"/>
      <c r="X169" s="2392" t="s">
        <v>21</v>
      </c>
      <c r="Y169" s="2313"/>
      <c r="Z169" s="2384" t="s">
        <v>21</v>
      </c>
      <c r="AA169" s="2313"/>
      <c r="AB169" s="2384" t="s">
        <v>21</v>
      </c>
      <c r="AC169" s="2315" t="s">
        <v>28</v>
      </c>
      <c r="AD169" s="2316"/>
      <c r="AE169" s="2316"/>
      <c r="AF169" s="2317" t="s">
        <v>29</v>
      </c>
      <c r="AG169" s="2318" t="s">
        <v>28</v>
      </c>
      <c r="AH169" s="2316"/>
      <c r="AI169" s="2316"/>
      <c r="AJ169" s="2319" t="s">
        <v>29</v>
      </c>
      <c r="AK169" s="2320"/>
      <c r="AL169" s="2320"/>
      <c r="AM169" s="2320"/>
      <c r="AN169" s="2322"/>
      <c r="AO169" s="2322"/>
      <c r="AP169" s="2322"/>
      <c r="AQ169" s="2321"/>
      <c r="AR169" s="2321"/>
      <c r="AS169" s="2321"/>
      <c r="AT169" s="2322"/>
      <c r="AU169" s="2322"/>
      <c r="AV169" s="2322"/>
      <c r="AW169" s="2322"/>
      <c r="AX169" s="2322"/>
      <c r="AY169" s="2322"/>
      <c r="AZ169" s="2299"/>
      <c r="BA169" s="2299"/>
      <c r="BB169" s="2299"/>
      <c r="BC169" s="2300"/>
      <c r="BD169" s="2300"/>
      <c r="BE169" s="2300"/>
      <c r="BF169" s="2323"/>
      <c r="BG169" s="2323"/>
      <c r="BH169" s="2323"/>
      <c r="BI169" s="2302"/>
      <c r="BJ169" s="2324"/>
      <c r="BK169" s="2324"/>
      <c r="BL169" s="2324"/>
      <c r="BM169" s="2324"/>
      <c r="BN169" s="2324"/>
      <c r="BO169" s="2324"/>
      <c r="BP169" s="2324"/>
      <c r="BQ169" s="2324"/>
      <c r="BR169" s="2304"/>
      <c r="BS169" s="2304"/>
      <c r="BT169" s="2304"/>
    </row>
    <row r="170" s="1755" customFormat="true" ht="14.1" hidden="false" customHeight="true" outlineLevel="0" collapsed="false">
      <c r="A170" s="1570"/>
      <c r="B170" s="2285" t="str">
        <f aca="false">IF(G170="","","○")</f>
        <v/>
      </c>
      <c r="C170" s="2286" t="n">
        <v>31</v>
      </c>
      <c r="D170" s="2210"/>
      <c r="E170" s="2210"/>
      <c r="F170" s="2210"/>
      <c r="G170" s="2156"/>
      <c r="H170" s="2156"/>
      <c r="I170" s="2156"/>
      <c r="J170" s="2212"/>
      <c r="K170" s="2212"/>
      <c r="L170" s="2212"/>
      <c r="M170" s="2212"/>
      <c r="N170" s="2212"/>
      <c r="O170" s="1035"/>
      <c r="P170" s="1035"/>
      <c r="Q170" s="2156"/>
      <c r="R170" s="2156"/>
      <c r="S170" s="2156"/>
      <c r="T170" s="2287"/>
      <c r="U170" s="2287"/>
      <c r="V170" s="2287"/>
      <c r="W170" s="2288"/>
      <c r="X170" s="2390" t="s">
        <v>20</v>
      </c>
      <c r="Y170" s="2290"/>
      <c r="Z170" s="2390" t="s">
        <v>20</v>
      </c>
      <c r="AA170" s="2291"/>
      <c r="AB170" s="2391" t="s">
        <v>20</v>
      </c>
      <c r="AC170" s="2293"/>
      <c r="AD170" s="2293"/>
      <c r="AE170" s="2293"/>
      <c r="AF170" s="2293"/>
      <c r="AG170" s="2294"/>
      <c r="AH170" s="2294"/>
      <c r="AI170" s="2294"/>
      <c r="AJ170" s="2294"/>
      <c r="AK170" s="2295"/>
      <c r="AL170" s="2295"/>
      <c r="AM170" s="2295"/>
      <c r="AN170" s="2298"/>
      <c r="AO170" s="2298"/>
      <c r="AP170" s="2298"/>
      <c r="AQ170" s="2297"/>
      <c r="AR170" s="2297"/>
      <c r="AS170" s="2297"/>
      <c r="AT170" s="2298"/>
      <c r="AU170" s="2298"/>
      <c r="AV170" s="2298"/>
      <c r="AW170" s="2298"/>
      <c r="AX170" s="2298"/>
      <c r="AY170" s="2298"/>
      <c r="AZ170" s="2299" t="n">
        <f aca="false">SUM(AK170:AY172)</f>
        <v>0</v>
      </c>
      <c r="BA170" s="2299"/>
      <c r="BB170" s="2299"/>
      <c r="BC170" s="2300" t="str">
        <f aca="false">IF(AG170+AZ170=0,"",AG170+AZ170)</f>
        <v/>
      </c>
      <c r="BD170" s="2300"/>
      <c r="BE170" s="2300"/>
      <c r="BF170" s="2301"/>
      <c r="BG170" s="2301"/>
      <c r="BH170" s="2301"/>
      <c r="BI170" s="2302"/>
      <c r="BJ170" s="2303"/>
      <c r="BK170" s="2303"/>
      <c r="BL170" s="2303"/>
      <c r="BM170" s="2303"/>
      <c r="BN170" s="2303"/>
      <c r="BO170" s="2303"/>
      <c r="BP170" s="2303"/>
      <c r="BQ170" s="2303"/>
      <c r="BR170" s="2304"/>
      <c r="BS170" s="2304"/>
      <c r="BT170" s="2304"/>
    </row>
    <row r="171" s="1755" customFormat="true" ht="14.1" hidden="false" customHeight="true" outlineLevel="0" collapsed="false">
      <c r="A171" s="1570"/>
      <c r="B171" s="2285"/>
      <c r="C171" s="2286"/>
      <c r="D171" s="2210"/>
      <c r="E171" s="2210"/>
      <c r="F171" s="2210"/>
      <c r="G171" s="2156"/>
      <c r="H171" s="2156"/>
      <c r="I171" s="2156"/>
      <c r="J171" s="2212"/>
      <c r="K171" s="2212"/>
      <c r="L171" s="2212"/>
      <c r="M171" s="2212"/>
      <c r="N171" s="2212"/>
      <c r="O171" s="1035"/>
      <c r="P171" s="1035"/>
      <c r="Q171" s="2156"/>
      <c r="R171" s="2156"/>
      <c r="S171" s="2156"/>
      <c r="T171" s="2287"/>
      <c r="U171" s="2287"/>
      <c r="V171" s="2287"/>
      <c r="W171" s="2288"/>
      <c r="X171" s="2390"/>
      <c r="Y171" s="2290"/>
      <c r="Z171" s="2390"/>
      <c r="AA171" s="2291"/>
      <c r="AB171" s="2391"/>
      <c r="AC171" s="2293"/>
      <c r="AD171" s="2293"/>
      <c r="AE171" s="2293"/>
      <c r="AF171" s="2293"/>
      <c r="AG171" s="2294"/>
      <c r="AH171" s="2294"/>
      <c r="AI171" s="2294"/>
      <c r="AJ171" s="2294"/>
      <c r="AK171" s="2305"/>
      <c r="AL171" s="2305"/>
      <c r="AM171" s="2305"/>
      <c r="AN171" s="2307"/>
      <c r="AO171" s="2307"/>
      <c r="AP171" s="2307"/>
      <c r="AQ171" s="2306"/>
      <c r="AR171" s="2306"/>
      <c r="AS171" s="2306"/>
      <c r="AT171" s="2307"/>
      <c r="AU171" s="2307"/>
      <c r="AV171" s="2307"/>
      <c r="AW171" s="2307"/>
      <c r="AX171" s="2307"/>
      <c r="AY171" s="2307"/>
      <c r="AZ171" s="2299"/>
      <c r="BA171" s="2299"/>
      <c r="BB171" s="2299"/>
      <c r="BC171" s="2300"/>
      <c r="BD171" s="2300"/>
      <c r="BE171" s="2300"/>
      <c r="BF171" s="2301"/>
      <c r="BG171" s="2301"/>
      <c r="BH171" s="2301"/>
      <c r="BI171" s="2302"/>
      <c r="BJ171" s="2308"/>
      <c r="BK171" s="2308"/>
      <c r="BL171" s="2308"/>
      <c r="BM171" s="2308"/>
      <c r="BN171" s="2308"/>
      <c r="BO171" s="2308"/>
      <c r="BP171" s="2308"/>
      <c r="BQ171" s="2308"/>
      <c r="BR171" s="2304"/>
      <c r="BS171" s="2304"/>
      <c r="BT171" s="2304"/>
    </row>
    <row r="172" s="1755" customFormat="true" ht="14.1" hidden="false" customHeight="true" outlineLevel="0" collapsed="false">
      <c r="A172" s="1570"/>
      <c r="B172" s="2285"/>
      <c r="C172" s="2286"/>
      <c r="D172" s="2309"/>
      <c r="E172" s="2309"/>
      <c r="F172" s="2309"/>
      <c r="G172" s="2156"/>
      <c r="H172" s="2156"/>
      <c r="I172" s="2156"/>
      <c r="J172" s="2309"/>
      <c r="K172" s="2309"/>
      <c r="L172" s="2309"/>
      <c r="M172" s="2309"/>
      <c r="N172" s="2309"/>
      <c r="O172" s="1035"/>
      <c r="P172" s="1035"/>
      <c r="Q172" s="2156"/>
      <c r="R172" s="2156"/>
      <c r="S172" s="2156"/>
      <c r="T172" s="2310"/>
      <c r="U172" s="2310"/>
      <c r="V172" s="2310"/>
      <c r="W172" s="2311"/>
      <c r="X172" s="2392" t="s">
        <v>21</v>
      </c>
      <c r="Y172" s="2313"/>
      <c r="Z172" s="2384" t="s">
        <v>21</v>
      </c>
      <c r="AA172" s="2313"/>
      <c r="AB172" s="2384" t="s">
        <v>21</v>
      </c>
      <c r="AC172" s="2315" t="s">
        <v>28</v>
      </c>
      <c r="AD172" s="2316"/>
      <c r="AE172" s="2316"/>
      <c r="AF172" s="2317" t="s">
        <v>29</v>
      </c>
      <c r="AG172" s="2318" t="s">
        <v>28</v>
      </c>
      <c r="AH172" s="2316"/>
      <c r="AI172" s="2316"/>
      <c r="AJ172" s="2319" t="s">
        <v>29</v>
      </c>
      <c r="AK172" s="2320"/>
      <c r="AL172" s="2320"/>
      <c r="AM172" s="2320"/>
      <c r="AN172" s="2322"/>
      <c r="AO172" s="2322"/>
      <c r="AP172" s="2322"/>
      <c r="AQ172" s="2321"/>
      <c r="AR172" s="2321"/>
      <c r="AS172" s="2321"/>
      <c r="AT172" s="2322"/>
      <c r="AU172" s="2322"/>
      <c r="AV172" s="2322"/>
      <c r="AW172" s="2322"/>
      <c r="AX172" s="2322"/>
      <c r="AY172" s="2322"/>
      <c r="AZ172" s="2299"/>
      <c r="BA172" s="2299"/>
      <c r="BB172" s="2299"/>
      <c r="BC172" s="2300"/>
      <c r="BD172" s="2300"/>
      <c r="BE172" s="2300"/>
      <c r="BF172" s="2323"/>
      <c r="BG172" s="2323"/>
      <c r="BH172" s="2323"/>
      <c r="BI172" s="2302"/>
      <c r="BJ172" s="2324"/>
      <c r="BK172" s="2324"/>
      <c r="BL172" s="2324"/>
      <c r="BM172" s="2324"/>
      <c r="BN172" s="2324"/>
      <c r="BO172" s="2324"/>
      <c r="BP172" s="2324"/>
      <c r="BQ172" s="2324"/>
      <c r="BR172" s="2304"/>
      <c r="BS172" s="2304"/>
      <c r="BT172" s="2304"/>
    </row>
    <row r="173" s="1755" customFormat="true" ht="14.1" hidden="false" customHeight="true" outlineLevel="0" collapsed="false">
      <c r="A173" s="1570"/>
      <c r="B173" s="2285" t="str">
        <f aca="false">IF(G173="","","○")</f>
        <v/>
      </c>
      <c r="C173" s="2286" t="n">
        <v>32</v>
      </c>
      <c r="D173" s="2210"/>
      <c r="E173" s="2210"/>
      <c r="F173" s="2210"/>
      <c r="G173" s="2156"/>
      <c r="H173" s="2156"/>
      <c r="I173" s="2156"/>
      <c r="J173" s="2212"/>
      <c r="K173" s="2212"/>
      <c r="L173" s="2212"/>
      <c r="M173" s="2212"/>
      <c r="N173" s="2212"/>
      <c r="O173" s="1035"/>
      <c r="P173" s="1035"/>
      <c r="Q173" s="2156"/>
      <c r="R173" s="2156"/>
      <c r="S173" s="2156"/>
      <c r="T173" s="2287"/>
      <c r="U173" s="2287"/>
      <c r="V173" s="2287"/>
      <c r="W173" s="2288"/>
      <c r="X173" s="2390" t="s">
        <v>20</v>
      </c>
      <c r="Y173" s="2290"/>
      <c r="Z173" s="2390" t="s">
        <v>20</v>
      </c>
      <c r="AA173" s="2291"/>
      <c r="AB173" s="2391" t="s">
        <v>20</v>
      </c>
      <c r="AC173" s="2293"/>
      <c r="AD173" s="2293"/>
      <c r="AE173" s="2293"/>
      <c r="AF173" s="2293"/>
      <c r="AG173" s="2294"/>
      <c r="AH173" s="2294"/>
      <c r="AI173" s="2294"/>
      <c r="AJ173" s="2294"/>
      <c r="AK173" s="2295"/>
      <c r="AL173" s="2295"/>
      <c r="AM173" s="2295"/>
      <c r="AN173" s="2298"/>
      <c r="AO173" s="2298"/>
      <c r="AP173" s="2298"/>
      <c r="AQ173" s="2297"/>
      <c r="AR173" s="2297"/>
      <c r="AS173" s="2297"/>
      <c r="AT173" s="2298"/>
      <c r="AU173" s="2298"/>
      <c r="AV173" s="2298"/>
      <c r="AW173" s="2298"/>
      <c r="AX173" s="2298"/>
      <c r="AY173" s="2298"/>
      <c r="AZ173" s="2299" t="n">
        <f aca="false">SUM(AK173:AY175)</f>
        <v>0</v>
      </c>
      <c r="BA173" s="2299"/>
      <c r="BB173" s="2299"/>
      <c r="BC173" s="2300" t="str">
        <f aca="false">IF(AG173+AZ173=0,"",AG173+AZ173)</f>
        <v/>
      </c>
      <c r="BD173" s="2300"/>
      <c r="BE173" s="2300"/>
      <c r="BF173" s="2301"/>
      <c r="BG173" s="2301"/>
      <c r="BH173" s="2301"/>
      <c r="BI173" s="2302"/>
      <c r="BJ173" s="2303"/>
      <c r="BK173" s="2303"/>
      <c r="BL173" s="2303"/>
      <c r="BM173" s="2303"/>
      <c r="BN173" s="2303"/>
      <c r="BO173" s="2303"/>
      <c r="BP173" s="2303"/>
      <c r="BQ173" s="2303"/>
      <c r="BR173" s="2304"/>
      <c r="BS173" s="2304"/>
      <c r="BT173" s="2304"/>
    </row>
    <row r="174" s="1755" customFormat="true" ht="14.1" hidden="false" customHeight="true" outlineLevel="0" collapsed="false">
      <c r="A174" s="1570"/>
      <c r="B174" s="2285"/>
      <c r="C174" s="2286"/>
      <c r="D174" s="2210"/>
      <c r="E174" s="2210"/>
      <c r="F174" s="2210"/>
      <c r="G174" s="2156"/>
      <c r="H174" s="2156"/>
      <c r="I174" s="2156"/>
      <c r="J174" s="2212"/>
      <c r="K174" s="2212"/>
      <c r="L174" s="2212"/>
      <c r="M174" s="2212"/>
      <c r="N174" s="2212"/>
      <c r="O174" s="1035"/>
      <c r="P174" s="1035"/>
      <c r="Q174" s="2156"/>
      <c r="R174" s="2156"/>
      <c r="S174" s="2156"/>
      <c r="T174" s="2287"/>
      <c r="U174" s="2287"/>
      <c r="V174" s="2287"/>
      <c r="W174" s="2288"/>
      <c r="X174" s="2390"/>
      <c r="Y174" s="2290"/>
      <c r="Z174" s="2390"/>
      <c r="AA174" s="2291"/>
      <c r="AB174" s="2391"/>
      <c r="AC174" s="2293"/>
      <c r="AD174" s="2293"/>
      <c r="AE174" s="2293"/>
      <c r="AF174" s="2293"/>
      <c r="AG174" s="2294"/>
      <c r="AH174" s="2294"/>
      <c r="AI174" s="2294"/>
      <c r="AJ174" s="2294"/>
      <c r="AK174" s="2305"/>
      <c r="AL174" s="2305"/>
      <c r="AM174" s="2305"/>
      <c r="AN174" s="2307"/>
      <c r="AO174" s="2307"/>
      <c r="AP174" s="2307"/>
      <c r="AQ174" s="2306"/>
      <c r="AR174" s="2306"/>
      <c r="AS174" s="2306"/>
      <c r="AT174" s="2307"/>
      <c r="AU174" s="2307"/>
      <c r="AV174" s="2307"/>
      <c r="AW174" s="2307"/>
      <c r="AX174" s="2307"/>
      <c r="AY174" s="2307"/>
      <c r="AZ174" s="2299"/>
      <c r="BA174" s="2299"/>
      <c r="BB174" s="2299"/>
      <c r="BC174" s="2300"/>
      <c r="BD174" s="2300"/>
      <c r="BE174" s="2300"/>
      <c r="BF174" s="2301"/>
      <c r="BG174" s="2301"/>
      <c r="BH174" s="2301"/>
      <c r="BI174" s="2302"/>
      <c r="BJ174" s="2308"/>
      <c r="BK174" s="2308"/>
      <c r="BL174" s="2308"/>
      <c r="BM174" s="2308"/>
      <c r="BN174" s="2308"/>
      <c r="BO174" s="2308"/>
      <c r="BP174" s="2308"/>
      <c r="BQ174" s="2308"/>
      <c r="BR174" s="2304"/>
      <c r="BS174" s="2304"/>
      <c r="BT174" s="2304"/>
    </row>
    <row r="175" s="1755" customFormat="true" ht="13.5" hidden="false" customHeight="true" outlineLevel="0" collapsed="false">
      <c r="A175" s="1570"/>
      <c r="B175" s="2285"/>
      <c r="C175" s="2286"/>
      <c r="D175" s="2309"/>
      <c r="E175" s="2309"/>
      <c r="F175" s="2309"/>
      <c r="G175" s="2156"/>
      <c r="H175" s="2156"/>
      <c r="I175" s="2156"/>
      <c r="J175" s="2309"/>
      <c r="K175" s="2309"/>
      <c r="L175" s="2309"/>
      <c r="M175" s="2309"/>
      <c r="N175" s="2309"/>
      <c r="O175" s="1035"/>
      <c r="P175" s="1035"/>
      <c r="Q175" s="2156"/>
      <c r="R175" s="2156"/>
      <c r="S175" s="2156"/>
      <c r="T175" s="2310"/>
      <c r="U175" s="2310"/>
      <c r="V175" s="2310"/>
      <c r="W175" s="2311"/>
      <c r="X175" s="2392" t="s">
        <v>21</v>
      </c>
      <c r="Y175" s="2313"/>
      <c r="Z175" s="2384" t="s">
        <v>21</v>
      </c>
      <c r="AA175" s="2313"/>
      <c r="AB175" s="2384" t="s">
        <v>21</v>
      </c>
      <c r="AC175" s="2315" t="s">
        <v>28</v>
      </c>
      <c r="AD175" s="2316"/>
      <c r="AE175" s="2316"/>
      <c r="AF175" s="2317" t="s">
        <v>29</v>
      </c>
      <c r="AG175" s="2318" t="s">
        <v>28</v>
      </c>
      <c r="AH175" s="2316"/>
      <c r="AI175" s="2316"/>
      <c r="AJ175" s="2319" t="s">
        <v>29</v>
      </c>
      <c r="AK175" s="2320"/>
      <c r="AL175" s="2320"/>
      <c r="AM175" s="2320"/>
      <c r="AN175" s="2322"/>
      <c r="AO175" s="2322"/>
      <c r="AP175" s="2322"/>
      <c r="AQ175" s="2321"/>
      <c r="AR175" s="2321"/>
      <c r="AS175" s="2321"/>
      <c r="AT175" s="2322"/>
      <c r="AU175" s="2322"/>
      <c r="AV175" s="2322"/>
      <c r="AW175" s="2322"/>
      <c r="AX175" s="2322"/>
      <c r="AY175" s="2322"/>
      <c r="AZ175" s="2299"/>
      <c r="BA175" s="2299"/>
      <c r="BB175" s="2299"/>
      <c r="BC175" s="2300"/>
      <c r="BD175" s="2300"/>
      <c r="BE175" s="2300"/>
      <c r="BF175" s="2323"/>
      <c r="BG175" s="2323"/>
      <c r="BH175" s="2323"/>
      <c r="BI175" s="2302"/>
      <c r="BJ175" s="2324"/>
      <c r="BK175" s="2324"/>
      <c r="BL175" s="2324"/>
      <c r="BM175" s="2324"/>
      <c r="BN175" s="2324"/>
      <c r="BO175" s="2324"/>
      <c r="BP175" s="2324"/>
      <c r="BQ175" s="2324"/>
      <c r="BR175" s="2304"/>
      <c r="BS175" s="2304"/>
      <c r="BT175" s="2304"/>
    </row>
    <row r="176" s="1755" customFormat="true" ht="14.1" hidden="false" customHeight="true" outlineLevel="0" collapsed="false">
      <c r="A176" s="1570"/>
      <c r="B176" s="2285" t="str">
        <f aca="false">IF(G176="","","○")</f>
        <v/>
      </c>
      <c r="C176" s="2325" t="n">
        <v>33</v>
      </c>
      <c r="D176" s="2210"/>
      <c r="E176" s="2210"/>
      <c r="F176" s="2210"/>
      <c r="G176" s="2327"/>
      <c r="H176" s="2327"/>
      <c r="I176" s="2327"/>
      <c r="J176" s="2212"/>
      <c r="K176" s="2212"/>
      <c r="L176" s="2212"/>
      <c r="M176" s="2212"/>
      <c r="N176" s="2212"/>
      <c r="O176" s="2326"/>
      <c r="P176" s="2326"/>
      <c r="Q176" s="2327"/>
      <c r="R176" s="2327"/>
      <c r="S176" s="2327"/>
      <c r="T176" s="2287"/>
      <c r="U176" s="2287"/>
      <c r="V176" s="2287"/>
      <c r="W176" s="2288"/>
      <c r="X176" s="2390" t="s">
        <v>20</v>
      </c>
      <c r="Y176" s="2290"/>
      <c r="Z176" s="2390" t="s">
        <v>20</v>
      </c>
      <c r="AA176" s="2291"/>
      <c r="AB176" s="2391" t="s">
        <v>20</v>
      </c>
      <c r="AC176" s="2293"/>
      <c r="AD176" s="2293"/>
      <c r="AE176" s="2293"/>
      <c r="AF176" s="2293"/>
      <c r="AG176" s="2294"/>
      <c r="AH176" s="2294"/>
      <c r="AI176" s="2294"/>
      <c r="AJ176" s="2294"/>
      <c r="AK176" s="2295"/>
      <c r="AL176" s="2295"/>
      <c r="AM176" s="2295"/>
      <c r="AN176" s="2298"/>
      <c r="AO176" s="2298"/>
      <c r="AP176" s="2298"/>
      <c r="AQ176" s="2297"/>
      <c r="AR176" s="2297"/>
      <c r="AS176" s="2297"/>
      <c r="AT176" s="2298"/>
      <c r="AU176" s="2298"/>
      <c r="AV176" s="2298"/>
      <c r="AW176" s="2298"/>
      <c r="AX176" s="2298"/>
      <c r="AY176" s="2298"/>
      <c r="AZ176" s="2393" t="n">
        <f aca="false">SUM(AK176:AY178)</f>
        <v>0</v>
      </c>
      <c r="BA176" s="2393"/>
      <c r="BB176" s="2393"/>
      <c r="BC176" s="2300" t="str">
        <f aca="false">IF(AG176+AZ176=0,"",AG176+AZ176)</f>
        <v/>
      </c>
      <c r="BD176" s="2300"/>
      <c r="BE176" s="2300"/>
      <c r="BF176" s="2301"/>
      <c r="BG176" s="2301"/>
      <c r="BH176" s="2301"/>
      <c r="BI176" s="2209"/>
      <c r="BJ176" s="2303"/>
      <c r="BK176" s="2303"/>
      <c r="BL176" s="2303"/>
      <c r="BM176" s="2303"/>
      <c r="BN176" s="2303"/>
      <c r="BO176" s="2303"/>
      <c r="BP176" s="2303"/>
      <c r="BQ176" s="2303"/>
      <c r="BR176" s="2304"/>
      <c r="BS176" s="2304"/>
      <c r="BT176" s="2304"/>
    </row>
    <row r="177" s="1755" customFormat="true" ht="14.1" hidden="false" customHeight="true" outlineLevel="0" collapsed="false">
      <c r="A177" s="1570"/>
      <c r="B177" s="2285"/>
      <c r="C177" s="2325"/>
      <c r="D177" s="2210"/>
      <c r="E177" s="2210"/>
      <c r="F177" s="2210"/>
      <c r="G177" s="2327"/>
      <c r="H177" s="2327"/>
      <c r="I177" s="2327"/>
      <c r="J177" s="2212"/>
      <c r="K177" s="2212"/>
      <c r="L177" s="2212"/>
      <c r="M177" s="2212"/>
      <c r="N177" s="2212"/>
      <c r="O177" s="2326"/>
      <c r="P177" s="2326"/>
      <c r="Q177" s="2327"/>
      <c r="R177" s="2327"/>
      <c r="S177" s="2327"/>
      <c r="T177" s="2287"/>
      <c r="U177" s="2287"/>
      <c r="V177" s="2287"/>
      <c r="W177" s="2288"/>
      <c r="X177" s="2390"/>
      <c r="Y177" s="2290"/>
      <c r="Z177" s="2390"/>
      <c r="AA177" s="2291"/>
      <c r="AB177" s="2391"/>
      <c r="AC177" s="2293"/>
      <c r="AD177" s="2293"/>
      <c r="AE177" s="2293"/>
      <c r="AF177" s="2293"/>
      <c r="AG177" s="2294"/>
      <c r="AH177" s="2294"/>
      <c r="AI177" s="2294"/>
      <c r="AJ177" s="2294"/>
      <c r="AK177" s="2305"/>
      <c r="AL177" s="2305"/>
      <c r="AM177" s="2305"/>
      <c r="AN177" s="2307"/>
      <c r="AO177" s="2307"/>
      <c r="AP177" s="2307"/>
      <c r="AQ177" s="2306"/>
      <c r="AR177" s="2306"/>
      <c r="AS177" s="2306"/>
      <c r="AT177" s="2307"/>
      <c r="AU177" s="2307"/>
      <c r="AV177" s="2307"/>
      <c r="AW177" s="2307"/>
      <c r="AX177" s="2307"/>
      <c r="AY177" s="2307"/>
      <c r="AZ177" s="2393"/>
      <c r="BA177" s="2393"/>
      <c r="BB177" s="2393"/>
      <c r="BC177" s="2300"/>
      <c r="BD177" s="2300"/>
      <c r="BE177" s="2300"/>
      <c r="BF177" s="2301"/>
      <c r="BG177" s="2301"/>
      <c r="BH177" s="2301"/>
      <c r="BI177" s="2209"/>
      <c r="BJ177" s="2308"/>
      <c r="BK177" s="2308"/>
      <c r="BL177" s="2308"/>
      <c r="BM177" s="2308"/>
      <c r="BN177" s="2308"/>
      <c r="BO177" s="2308"/>
      <c r="BP177" s="2308"/>
      <c r="BQ177" s="2308"/>
      <c r="BR177" s="2304"/>
      <c r="BS177" s="2304"/>
      <c r="BT177" s="2304"/>
    </row>
    <row r="178" s="1755" customFormat="true" ht="14.1" hidden="false" customHeight="true" outlineLevel="0" collapsed="false">
      <c r="A178" s="1570"/>
      <c r="B178" s="2285"/>
      <c r="C178" s="2325"/>
      <c r="D178" s="2328"/>
      <c r="E178" s="2328"/>
      <c r="F178" s="2328"/>
      <c r="G178" s="2327"/>
      <c r="H178" s="2327"/>
      <c r="I178" s="2327"/>
      <c r="J178" s="2329"/>
      <c r="K178" s="2329"/>
      <c r="L178" s="2329"/>
      <c r="M178" s="2329"/>
      <c r="N178" s="2329"/>
      <c r="O178" s="2326"/>
      <c r="P178" s="2326"/>
      <c r="Q178" s="2327"/>
      <c r="R178" s="2327"/>
      <c r="S178" s="2327"/>
      <c r="T178" s="2330"/>
      <c r="U178" s="2330"/>
      <c r="V178" s="2330"/>
      <c r="W178" s="2331"/>
      <c r="X178" s="2394" t="s">
        <v>21</v>
      </c>
      <c r="Y178" s="594"/>
      <c r="Z178" s="1960" t="s">
        <v>21</v>
      </c>
      <c r="AA178" s="2331"/>
      <c r="AB178" s="2040" t="s">
        <v>21</v>
      </c>
      <c r="AC178" s="2334" t="s">
        <v>28</v>
      </c>
      <c r="AD178" s="2335"/>
      <c r="AE178" s="2335"/>
      <c r="AF178" s="2336" t="s">
        <v>29</v>
      </c>
      <c r="AG178" s="2337" t="s">
        <v>28</v>
      </c>
      <c r="AH178" s="2335"/>
      <c r="AI178" s="2335"/>
      <c r="AJ178" s="2338" t="s">
        <v>29</v>
      </c>
      <c r="AK178" s="2339"/>
      <c r="AL178" s="2339"/>
      <c r="AM178" s="2339"/>
      <c r="AN178" s="2341"/>
      <c r="AO178" s="2341"/>
      <c r="AP178" s="2341"/>
      <c r="AQ178" s="2340"/>
      <c r="AR178" s="2340"/>
      <c r="AS178" s="2340"/>
      <c r="AT178" s="2341"/>
      <c r="AU178" s="2341"/>
      <c r="AV178" s="2341"/>
      <c r="AW178" s="2341"/>
      <c r="AX178" s="2341"/>
      <c r="AY178" s="2341"/>
      <c r="AZ178" s="2393"/>
      <c r="BA178" s="2393"/>
      <c r="BB178" s="2393"/>
      <c r="BC178" s="2300"/>
      <c r="BD178" s="2300"/>
      <c r="BE178" s="2300"/>
      <c r="BF178" s="2342"/>
      <c r="BG178" s="2342"/>
      <c r="BH178" s="2342"/>
      <c r="BI178" s="2209"/>
      <c r="BJ178" s="2343"/>
      <c r="BK178" s="2343"/>
      <c r="BL178" s="2343"/>
      <c r="BM178" s="2343"/>
      <c r="BN178" s="2343"/>
      <c r="BO178" s="2343"/>
      <c r="BP178" s="2343"/>
      <c r="BQ178" s="2343"/>
      <c r="BR178" s="2304"/>
      <c r="BS178" s="2304"/>
      <c r="BT178" s="2304"/>
    </row>
    <row r="179" s="1755" customFormat="true" ht="14.1" hidden="false" customHeight="true" outlineLevel="0" collapsed="false">
      <c r="A179" s="1570"/>
      <c r="B179" s="2285" t="str">
        <f aca="false">IF(G179="","","○")</f>
        <v/>
      </c>
      <c r="C179" s="2286" t="n">
        <v>34</v>
      </c>
      <c r="D179" s="2210"/>
      <c r="E179" s="2210"/>
      <c r="F179" s="2210"/>
      <c r="G179" s="2156"/>
      <c r="H179" s="2156"/>
      <c r="I179" s="2156"/>
      <c r="J179" s="2212"/>
      <c r="K179" s="2212"/>
      <c r="L179" s="2212"/>
      <c r="M179" s="2212"/>
      <c r="N179" s="2212"/>
      <c r="O179" s="1035"/>
      <c r="P179" s="1035"/>
      <c r="Q179" s="2156"/>
      <c r="R179" s="2156"/>
      <c r="S179" s="2156"/>
      <c r="T179" s="2287"/>
      <c r="U179" s="2287"/>
      <c r="V179" s="2287"/>
      <c r="W179" s="2288"/>
      <c r="X179" s="2390" t="s">
        <v>20</v>
      </c>
      <c r="Y179" s="2290"/>
      <c r="Z179" s="2390" t="s">
        <v>20</v>
      </c>
      <c r="AA179" s="2291"/>
      <c r="AB179" s="2391" t="s">
        <v>20</v>
      </c>
      <c r="AC179" s="2293"/>
      <c r="AD179" s="2293"/>
      <c r="AE179" s="2293"/>
      <c r="AF179" s="2293"/>
      <c r="AG179" s="2294"/>
      <c r="AH179" s="2294"/>
      <c r="AI179" s="2294"/>
      <c r="AJ179" s="2294"/>
      <c r="AK179" s="2295"/>
      <c r="AL179" s="2295"/>
      <c r="AM179" s="2295"/>
      <c r="AN179" s="2298"/>
      <c r="AO179" s="2298"/>
      <c r="AP179" s="2298"/>
      <c r="AQ179" s="2297"/>
      <c r="AR179" s="2297"/>
      <c r="AS179" s="2297"/>
      <c r="AT179" s="2298"/>
      <c r="AU179" s="2298"/>
      <c r="AV179" s="2298"/>
      <c r="AW179" s="2298"/>
      <c r="AX179" s="2298"/>
      <c r="AY179" s="2298"/>
      <c r="AZ179" s="2299" t="n">
        <f aca="false">SUM(AK179:AY181)</f>
        <v>0</v>
      </c>
      <c r="BA179" s="2299"/>
      <c r="BB179" s="2299"/>
      <c r="BC179" s="2300" t="str">
        <f aca="false">IF(AG179+AZ179=0,"",AG179+AZ179)</f>
        <v/>
      </c>
      <c r="BD179" s="2300"/>
      <c r="BE179" s="2300"/>
      <c r="BF179" s="2301"/>
      <c r="BG179" s="2301"/>
      <c r="BH179" s="2301"/>
      <c r="BI179" s="2302"/>
      <c r="BJ179" s="2303"/>
      <c r="BK179" s="2303"/>
      <c r="BL179" s="2303"/>
      <c r="BM179" s="2303"/>
      <c r="BN179" s="2303"/>
      <c r="BO179" s="2303"/>
      <c r="BP179" s="2303"/>
      <c r="BQ179" s="2303"/>
      <c r="BR179" s="2304"/>
      <c r="BS179" s="2304"/>
      <c r="BT179" s="2304"/>
    </row>
    <row r="180" s="1755" customFormat="true" ht="14.1" hidden="false" customHeight="true" outlineLevel="0" collapsed="false">
      <c r="A180" s="1570"/>
      <c r="B180" s="2285"/>
      <c r="C180" s="2286"/>
      <c r="D180" s="2210"/>
      <c r="E180" s="2210"/>
      <c r="F180" s="2210"/>
      <c r="G180" s="2156"/>
      <c r="H180" s="2156"/>
      <c r="I180" s="2156"/>
      <c r="J180" s="2212"/>
      <c r="K180" s="2212"/>
      <c r="L180" s="2212"/>
      <c r="M180" s="2212"/>
      <c r="N180" s="2212"/>
      <c r="O180" s="1035"/>
      <c r="P180" s="1035"/>
      <c r="Q180" s="2156"/>
      <c r="R180" s="2156"/>
      <c r="S180" s="2156"/>
      <c r="T180" s="2287"/>
      <c r="U180" s="2287"/>
      <c r="V180" s="2287"/>
      <c r="W180" s="2288"/>
      <c r="X180" s="2390"/>
      <c r="Y180" s="2290"/>
      <c r="Z180" s="2390"/>
      <c r="AA180" s="2291"/>
      <c r="AB180" s="2391"/>
      <c r="AC180" s="2293"/>
      <c r="AD180" s="2293"/>
      <c r="AE180" s="2293"/>
      <c r="AF180" s="2293"/>
      <c r="AG180" s="2294"/>
      <c r="AH180" s="2294"/>
      <c r="AI180" s="2294"/>
      <c r="AJ180" s="2294"/>
      <c r="AK180" s="2305"/>
      <c r="AL180" s="2305"/>
      <c r="AM180" s="2305"/>
      <c r="AN180" s="2307"/>
      <c r="AO180" s="2307"/>
      <c r="AP180" s="2307"/>
      <c r="AQ180" s="2306"/>
      <c r="AR180" s="2306"/>
      <c r="AS180" s="2306"/>
      <c r="AT180" s="2307"/>
      <c r="AU180" s="2307"/>
      <c r="AV180" s="2307"/>
      <c r="AW180" s="2307"/>
      <c r="AX180" s="2307"/>
      <c r="AY180" s="2307"/>
      <c r="AZ180" s="2299"/>
      <c r="BA180" s="2299"/>
      <c r="BB180" s="2299"/>
      <c r="BC180" s="2300"/>
      <c r="BD180" s="2300"/>
      <c r="BE180" s="2300"/>
      <c r="BF180" s="2301"/>
      <c r="BG180" s="2301"/>
      <c r="BH180" s="2301"/>
      <c r="BI180" s="2302"/>
      <c r="BJ180" s="2308"/>
      <c r="BK180" s="2308"/>
      <c r="BL180" s="2308"/>
      <c r="BM180" s="2308"/>
      <c r="BN180" s="2308"/>
      <c r="BO180" s="2308"/>
      <c r="BP180" s="2308"/>
      <c r="BQ180" s="2308"/>
      <c r="BR180" s="2304"/>
      <c r="BS180" s="2304"/>
      <c r="BT180" s="2304"/>
    </row>
    <row r="181" s="1755" customFormat="true" ht="14.1" hidden="false" customHeight="true" outlineLevel="0" collapsed="false">
      <c r="A181" s="1570"/>
      <c r="B181" s="2285"/>
      <c r="C181" s="2286"/>
      <c r="D181" s="2309"/>
      <c r="E181" s="2309"/>
      <c r="F181" s="2309"/>
      <c r="G181" s="2156"/>
      <c r="H181" s="2156"/>
      <c r="I181" s="2156"/>
      <c r="J181" s="2395"/>
      <c r="K181" s="2395"/>
      <c r="L181" s="2395"/>
      <c r="M181" s="2395"/>
      <c r="N181" s="2395"/>
      <c r="O181" s="1035"/>
      <c r="P181" s="1035"/>
      <c r="Q181" s="2156"/>
      <c r="R181" s="2156"/>
      <c r="S181" s="2156"/>
      <c r="T181" s="2310"/>
      <c r="U181" s="2310"/>
      <c r="V181" s="2310"/>
      <c r="W181" s="2311"/>
      <c r="X181" s="2392" t="s">
        <v>21</v>
      </c>
      <c r="Y181" s="2313"/>
      <c r="Z181" s="2384" t="s">
        <v>21</v>
      </c>
      <c r="AA181" s="2311"/>
      <c r="AB181" s="2396" t="s">
        <v>21</v>
      </c>
      <c r="AC181" s="2315" t="s">
        <v>28</v>
      </c>
      <c r="AD181" s="2316"/>
      <c r="AE181" s="2316"/>
      <c r="AF181" s="2317" t="s">
        <v>29</v>
      </c>
      <c r="AG181" s="2318" t="s">
        <v>28</v>
      </c>
      <c r="AH181" s="2316"/>
      <c r="AI181" s="2316"/>
      <c r="AJ181" s="2319" t="s">
        <v>29</v>
      </c>
      <c r="AK181" s="2320"/>
      <c r="AL181" s="2320"/>
      <c r="AM181" s="2320"/>
      <c r="AN181" s="2322"/>
      <c r="AO181" s="2322"/>
      <c r="AP181" s="2322"/>
      <c r="AQ181" s="2321"/>
      <c r="AR181" s="2321"/>
      <c r="AS181" s="2321"/>
      <c r="AT181" s="2322"/>
      <c r="AU181" s="2322"/>
      <c r="AV181" s="2322"/>
      <c r="AW181" s="2322"/>
      <c r="AX181" s="2322"/>
      <c r="AY181" s="2322"/>
      <c r="AZ181" s="2299"/>
      <c r="BA181" s="2299"/>
      <c r="BB181" s="2299"/>
      <c r="BC181" s="2300"/>
      <c r="BD181" s="2300"/>
      <c r="BE181" s="2300"/>
      <c r="BF181" s="2323"/>
      <c r="BG181" s="2323"/>
      <c r="BH181" s="2323"/>
      <c r="BI181" s="2302"/>
      <c r="BJ181" s="2324"/>
      <c r="BK181" s="2324"/>
      <c r="BL181" s="2324"/>
      <c r="BM181" s="2324"/>
      <c r="BN181" s="2324"/>
      <c r="BO181" s="2324"/>
      <c r="BP181" s="2324"/>
      <c r="BQ181" s="2324"/>
      <c r="BR181" s="2304"/>
      <c r="BS181" s="2304"/>
      <c r="BT181" s="2304"/>
    </row>
    <row r="182" s="1755" customFormat="true" ht="14.1" hidden="false" customHeight="true" outlineLevel="0" collapsed="false">
      <c r="A182" s="1570"/>
      <c r="B182" s="2285" t="str">
        <f aca="false">IF(G182="","","○")</f>
        <v/>
      </c>
      <c r="C182" s="2397" t="n">
        <v>35</v>
      </c>
      <c r="D182" s="2328"/>
      <c r="E182" s="2328"/>
      <c r="F182" s="2328"/>
      <c r="G182" s="2398"/>
      <c r="H182" s="2398"/>
      <c r="I182" s="2398"/>
      <c r="J182" s="2399"/>
      <c r="K182" s="2399"/>
      <c r="L182" s="2399"/>
      <c r="M182" s="2399"/>
      <c r="N182" s="2399"/>
      <c r="O182" s="2400"/>
      <c r="P182" s="2400"/>
      <c r="Q182" s="2398"/>
      <c r="R182" s="2398"/>
      <c r="S182" s="2398"/>
      <c r="T182" s="2401"/>
      <c r="U182" s="2401"/>
      <c r="V182" s="2401"/>
      <c r="W182" s="2402"/>
      <c r="X182" s="2394" t="s">
        <v>20</v>
      </c>
      <c r="Y182" s="2403"/>
      <c r="Z182" s="2394" t="s">
        <v>20</v>
      </c>
      <c r="AA182" s="2404"/>
      <c r="AB182" s="2405" t="s">
        <v>20</v>
      </c>
      <c r="AC182" s="2406"/>
      <c r="AD182" s="2406"/>
      <c r="AE182" s="2406"/>
      <c r="AF182" s="2406"/>
      <c r="AG182" s="2407"/>
      <c r="AH182" s="2407"/>
      <c r="AI182" s="2407"/>
      <c r="AJ182" s="2407"/>
      <c r="AK182" s="2408"/>
      <c r="AL182" s="2408"/>
      <c r="AM182" s="2408"/>
      <c r="AN182" s="2410"/>
      <c r="AO182" s="2410"/>
      <c r="AP182" s="2410"/>
      <c r="AQ182" s="2440"/>
      <c r="AR182" s="2440"/>
      <c r="AS182" s="2440"/>
      <c r="AT182" s="2410"/>
      <c r="AU182" s="2410"/>
      <c r="AV182" s="2410"/>
      <c r="AW182" s="2410"/>
      <c r="AX182" s="2410"/>
      <c r="AY182" s="2410"/>
      <c r="AZ182" s="2411" t="n">
        <f aca="false">SUM(AK182:AY184)</f>
        <v>0</v>
      </c>
      <c r="BA182" s="2411"/>
      <c r="BB182" s="2411"/>
      <c r="BC182" s="2348" t="str">
        <f aca="false">IF(AG182+AZ182=0,"",AG182+AZ182)</f>
        <v/>
      </c>
      <c r="BD182" s="2348"/>
      <c r="BE182" s="2348"/>
      <c r="BF182" s="2412"/>
      <c r="BG182" s="2412"/>
      <c r="BH182" s="2412"/>
      <c r="BI182" s="2413"/>
      <c r="BJ182" s="2414"/>
      <c r="BK182" s="2414"/>
      <c r="BL182" s="2414"/>
      <c r="BM182" s="2414"/>
      <c r="BN182" s="2414"/>
      <c r="BO182" s="2414"/>
      <c r="BP182" s="2414"/>
      <c r="BQ182" s="2414"/>
      <c r="BR182" s="2304"/>
      <c r="BS182" s="2304"/>
      <c r="BT182" s="2304"/>
    </row>
    <row r="183" s="1755" customFormat="true" ht="14.1" hidden="false" customHeight="true" outlineLevel="0" collapsed="false">
      <c r="A183" s="1570"/>
      <c r="B183" s="2285"/>
      <c r="C183" s="2397"/>
      <c r="D183" s="2328"/>
      <c r="E183" s="2328"/>
      <c r="F183" s="2328"/>
      <c r="G183" s="2398"/>
      <c r="H183" s="2398"/>
      <c r="I183" s="2398"/>
      <c r="J183" s="2399"/>
      <c r="K183" s="2399"/>
      <c r="L183" s="2399"/>
      <c r="M183" s="2399"/>
      <c r="N183" s="2399"/>
      <c r="O183" s="2400"/>
      <c r="P183" s="2400"/>
      <c r="Q183" s="2398"/>
      <c r="R183" s="2398"/>
      <c r="S183" s="2398"/>
      <c r="T183" s="2401"/>
      <c r="U183" s="2401"/>
      <c r="V183" s="2401"/>
      <c r="W183" s="2402"/>
      <c r="X183" s="2394"/>
      <c r="Y183" s="2403"/>
      <c r="Z183" s="2394"/>
      <c r="AA183" s="2404"/>
      <c r="AB183" s="2405"/>
      <c r="AC183" s="2406"/>
      <c r="AD183" s="2406"/>
      <c r="AE183" s="2406"/>
      <c r="AF183" s="2406"/>
      <c r="AG183" s="2407"/>
      <c r="AH183" s="2407"/>
      <c r="AI183" s="2407"/>
      <c r="AJ183" s="2407"/>
      <c r="AK183" s="2305"/>
      <c r="AL183" s="2305"/>
      <c r="AM183" s="2305"/>
      <c r="AN183" s="2307"/>
      <c r="AO183" s="2307"/>
      <c r="AP183" s="2307"/>
      <c r="AQ183" s="2306"/>
      <c r="AR183" s="2306"/>
      <c r="AS183" s="2306"/>
      <c r="AT183" s="2307"/>
      <c r="AU183" s="2307"/>
      <c r="AV183" s="2307"/>
      <c r="AW183" s="2307"/>
      <c r="AX183" s="2307"/>
      <c r="AY183" s="2307"/>
      <c r="AZ183" s="2411"/>
      <c r="BA183" s="2411"/>
      <c r="BB183" s="2411"/>
      <c r="BC183" s="2348"/>
      <c r="BD183" s="2348"/>
      <c r="BE183" s="2348"/>
      <c r="BF183" s="2412"/>
      <c r="BG183" s="2412"/>
      <c r="BH183" s="2412"/>
      <c r="BI183" s="2413"/>
      <c r="BJ183" s="2308"/>
      <c r="BK183" s="2308"/>
      <c r="BL183" s="2308"/>
      <c r="BM183" s="2308"/>
      <c r="BN183" s="2308"/>
      <c r="BO183" s="2308"/>
      <c r="BP183" s="2308"/>
      <c r="BQ183" s="2308"/>
      <c r="BR183" s="2304"/>
      <c r="BS183" s="2304"/>
      <c r="BT183" s="2304"/>
    </row>
    <row r="184" s="1755" customFormat="true" ht="14.1" hidden="false" customHeight="true" outlineLevel="0" collapsed="false">
      <c r="A184" s="1570"/>
      <c r="B184" s="2285"/>
      <c r="C184" s="2397"/>
      <c r="D184" s="2350"/>
      <c r="E184" s="2350"/>
      <c r="F184" s="2350"/>
      <c r="G184" s="2398"/>
      <c r="H184" s="2398"/>
      <c r="I184" s="2398"/>
      <c r="J184" s="2351"/>
      <c r="K184" s="2351"/>
      <c r="L184" s="2351"/>
      <c r="M184" s="2351"/>
      <c r="N184" s="2351"/>
      <c r="O184" s="2400"/>
      <c r="P184" s="2400"/>
      <c r="Q184" s="2398"/>
      <c r="R184" s="2398"/>
      <c r="S184" s="2398"/>
      <c r="T184" s="2352"/>
      <c r="U184" s="2352"/>
      <c r="V184" s="2352"/>
      <c r="W184" s="2353"/>
      <c r="X184" s="2416" t="s">
        <v>21</v>
      </c>
      <c r="Y184" s="2076"/>
      <c r="Z184" s="2417" t="s">
        <v>21</v>
      </c>
      <c r="AA184" s="2353"/>
      <c r="AB184" s="2418" t="s">
        <v>21</v>
      </c>
      <c r="AC184" s="2356" t="s">
        <v>28</v>
      </c>
      <c r="AD184" s="2357"/>
      <c r="AE184" s="2357"/>
      <c r="AF184" s="2358" t="s">
        <v>29</v>
      </c>
      <c r="AG184" s="2359" t="s">
        <v>28</v>
      </c>
      <c r="AH184" s="2357"/>
      <c r="AI184" s="2357"/>
      <c r="AJ184" s="2360" t="s">
        <v>29</v>
      </c>
      <c r="AK184" s="2361"/>
      <c r="AL184" s="2361"/>
      <c r="AM184" s="2361"/>
      <c r="AN184" s="2366"/>
      <c r="AO184" s="2366"/>
      <c r="AP184" s="2366"/>
      <c r="AQ184" s="2365"/>
      <c r="AR184" s="2365"/>
      <c r="AS184" s="2365"/>
      <c r="AT184" s="2366"/>
      <c r="AU184" s="2366"/>
      <c r="AV184" s="2366"/>
      <c r="AW184" s="2366"/>
      <c r="AX184" s="2366"/>
      <c r="AY184" s="2366"/>
      <c r="AZ184" s="2411"/>
      <c r="BA184" s="2411"/>
      <c r="BB184" s="2411"/>
      <c r="BC184" s="2348"/>
      <c r="BD184" s="2348"/>
      <c r="BE184" s="2348"/>
      <c r="BF184" s="2367"/>
      <c r="BG184" s="2367"/>
      <c r="BH184" s="2367"/>
      <c r="BI184" s="2413"/>
      <c r="BJ184" s="2368"/>
      <c r="BK184" s="2368"/>
      <c r="BL184" s="2368"/>
      <c r="BM184" s="2368"/>
      <c r="BN184" s="2368"/>
      <c r="BO184" s="2368"/>
      <c r="BP184" s="2368"/>
      <c r="BQ184" s="2368"/>
      <c r="BR184" s="2304"/>
      <c r="BS184" s="2304"/>
      <c r="BT184" s="2304"/>
    </row>
    <row r="185" customFormat="false" ht="6.95" hidden="false" customHeight="true" outlineLevel="0" collapsed="false">
      <c r="C185" s="558"/>
      <c r="D185" s="558"/>
      <c r="E185" s="558"/>
      <c r="F185" s="558"/>
      <c r="G185" s="558"/>
      <c r="H185" s="558"/>
      <c r="I185" s="558"/>
      <c r="J185" s="558"/>
      <c r="K185" s="558"/>
      <c r="L185" s="558"/>
      <c r="M185" s="558"/>
      <c r="N185" s="558"/>
      <c r="O185" s="558"/>
      <c r="P185" s="558"/>
      <c r="Q185" s="558"/>
      <c r="R185" s="558"/>
      <c r="S185" s="558"/>
      <c r="T185" s="558"/>
      <c r="U185" s="558"/>
      <c r="V185" s="558"/>
      <c r="W185" s="558"/>
      <c r="X185" s="558"/>
      <c r="Y185" s="558"/>
      <c r="Z185" s="558"/>
      <c r="AA185" s="558"/>
      <c r="AB185" s="558"/>
      <c r="AC185" s="558"/>
      <c r="AD185" s="558"/>
      <c r="AE185" s="558"/>
      <c r="AF185" s="558"/>
      <c r="AG185" s="558"/>
      <c r="AH185" s="558"/>
      <c r="AI185" s="558"/>
      <c r="AJ185" s="1526"/>
      <c r="AK185" s="1526"/>
      <c r="AL185" s="1524"/>
      <c r="AM185" s="558"/>
      <c r="AN185" s="558"/>
      <c r="AO185" s="558"/>
      <c r="AP185" s="558"/>
      <c r="AQ185" s="558"/>
      <c r="AR185" s="558"/>
      <c r="AS185" s="558"/>
      <c r="AT185" s="558"/>
      <c r="AU185" s="558"/>
      <c r="AV185" s="558"/>
      <c r="AW185" s="558"/>
      <c r="AX185" s="558"/>
      <c r="AY185" s="558"/>
      <c r="AZ185" s="558"/>
      <c r="BA185" s="558"/>
      <c r="BB185" s="558"/>
      <c r="BC185" s="558"/>
      <c r="BD185" s="1526"/>
      <c r="BE185" s="1526"/>
      <c r="BF185" s="1526"/>
      <c r="BG185" s="1524"/>
      <c r="BH185" s="558"/>
      <c r="BI185" s="1526"/>
      <c r="BJ185" s="1526"/>
      <c r="BK185" s="558"/>
      <c r="BL185" s="1526"/>
      <c r="BM185" s="558"/>
      <c r="BN185" s="558"/>
      <c r="BO185" s="558"/>
      <c r="BP185" s="558"/>
      <c r="BQ185" s="558"/>
      <c r="BR185" s="558"/>
      <c r="BS185" s="1526"/>
      <c r="BT185" s="1526"/>
    </row>
    <row r="186" customFormat="false" ht="20.1" hidden="false" customHeight="true" outlineLevel="0" collapsed="false">
      <c r="C186" s="558" t="s">
        <v>1216</v>
      </c>
      <c r="D186" s="558"/>
      <c r="E186" s="558"/>
      <c r="F186" s="558"/>
      <c r="G186" s="558"/>
      <c r="H186" s="558"/>
      <c r="I186" s="558"/>
      <c r="J186" s="558"/>
      <c r="K186" s="558"/>
      <c r="L186" s="558"/>
      <c r="M186" s="558"/>
      <c r="N186" s="558"/>
      <c r="O186" s="558"/>
      <c r="P186" s="558"/>
      <c r="Q186" s="558"/>
      <c r="R186" s="558"/>
      <c r="S186" s="558"/>
      <c r="T186" s="558"/>
      <c r="U186" s="1473"/>
      <c r="V186" s="558"/>
      <c r="W186" s="558"/>
      <c r="X186" s="558"/>
      <c r="Y186" s="558"/>
      <c r="Z186" s="558"/>
      <c r="AA186" s="558"/>
      <c r="AB186" s="558"/>
      <c r="AC186" s="558"/>
      <c r="AD186" s="558"/>
      <c r="AE186" s="558"/>
      <c r="AF186" s="558"/>
      <c r="AG186" s="558"/>
      <c r="AH186" s="558"/>
      <c r="AI186" s="558"/>
      <c r="AJ186" s="558"/>
      <c r="AK186" s="558"/>
      <c r="AL186" s="1524"/>
      <c r="AM186" s="558"/>
      <c r="AN186" s="558"/>
      <c r="AO186" s="558"/>
      <c r="AP186" s="558"/>
      <c r="AQ186" s="558"/>
      <c r="AR186" s="558"/>
      <c r="AS186" s="558"/>
      <c r="AT186" s="558"/>
      <c r="AU186" s="558"/>
      <c r="AV186" s="558"/>
      <c r="AW186" s="558"/>
      <c r="AX186" s="558"/>
      <c r="AY186" s="558"/>
      <c r="AZ186" s="558"/>
      <c r="BA186" s="558"/>
      <c r="BB186" s="558"/>
      <c r="BC186" s="558"/>
      <c r="BD186" s="558"/>
      <c r="BE186" s="558"/>
      <c r="BF186" s="558"/>
      <c r="BG186" s="1524"/>
      <c r="BH186" s="558"/>
      <c r="BI186" s="558"/>
      <c r="BJ186" s="558"/>
      <c r="BK186" s="558"/>
      <c r="BL186" s="2369" t="s">
        <v>1217</v>
      </c>
      <c r="BM186" s="2369"/>
      <c r="BN186" s="2369"/>
      <c r="BO186" s="2369"/>
      <c r="BP186" s="2420" t="s">
        <v>1218</v>
      </c>
      <c r="BQ186" s="2420"/>
      <c r="BR186" s="2420"/>
      <c r="BS186" s="2420"/>
      <c r="BT186" s="2420"/>
      <c r="BV186" s="2370" t="s">
        <v>1219</v>
      </c>
    </row>
    <row r="187" s="1755" customFormat="true" ht="12" hidden="false" customHeight="true" outlineLevel="0" collapsed="false">
      <c r="A187" s="1570" t="s">
        <v>398</v>
      </c>
      <c r="C187" s="2371"/>
      <c r="D187" s="1035"/>
      <c r="E187" s="1035"/>
      <c r="F187" s="1035"/>
      <c r="G187" s="2371"/>
      <c r="H187" s="504"/>
      <c r="I187" s="2372"/>
      <c r="J187" s="504"/>
      <c r="K187" s="504"/>
      <c r="L187" s="504"/>
      <c r="M187" s="504"/>
      <c r="N187" s="504"/>
      <c r="O187" s="504"/>
      <c r="P187" s="2373"/>
      <c r="Q187" s="504"/>
      <c r="R187" s="504"/>
      <c r="S187" s="504"/>
      <c r="T187" s="2371"/>
      <c r="U187" s="504"/>
      <c r="V187" s="2372"/>
      <c r="W187" s="504"/>
      <c r="X187" s="504"/>
      <c r="Y187" s="504"/>
      <c r="Z187" s="2374"/>
      <c r="AA187" s="2375" t="s">
        <v>20</v>
      </c>
      <c r="AB187" s="2376"/>
      <c r="AC187" s="2375" t="s">
        <v>20</v>
      </c>
      <c r="AD187" s="2376"/>
      <c r="AE187" s="2375" t="s">
        <v>20</v>
      </c>
      <c r="AF187" s="2377" t="e">
        <f aca="false">ROUND(AVERAGE(AF158:AI184),0)</f>
        <v>#DIV/0!</v>
      </c>
      <c r="AG187" s="2377"/>
      <c r="AH187" s="2377"/>
      <c r="AI187" s="2377"/>
      <c r="AJ187" s="2377" t="e">
        <f aca="false">ROUND(AVERAGE(AJ158:AM184),0)</f>
        <v>#DIV/0!</v>
      </c>
      <c r="AK187" s="2377"/>
      <c r="AL187" s="2377"/>
      <c r="AM187" s="2377"/>
      <c r="AN187" s="504"/>
      <c r="AO187" s="504"/>
      <c r="AP187" s="504"/>
      <c r="AQ187" s="2378" t="e">
        <f aca="false">ROUND(SUM(AQ158:AS184)/BL187,0)</f>
        <v>#DIV/0!</v>
      </c>
      <c r="AR187" s="2378"/>
      <c r="AS187" s="2378"/>
      <c r="AT187" s="504"/>
      <c r="AU187" s="504"/>
      <c r="AV187" s="504"/>
      <c r="AW187" s="2371"/>
      <c r="AX187" s="504"/>
      <c r="AY187" s="2372"/>
      <c r="AZ187" s="504"/>
      <c r="BA187" s="504"/>
      <c r="BB187" s="504"/>
      <c r="BC187" s="2421" t="e">
        <f aca="false">ROUND(SUM(BC158:BE184)/BL187,0)</f>
        <v>#DIV/0!</v>
      </c>
      <c r="BD187" s="2421"/>
      <c r="BE187" s="2421"/>
      <c r="BF187" s="2379" t="e">
        <f aca="false">ROUND(AVERAGE(BF158:BH184),0)</f>
        <v>#DIV/0!</v>
      </c>
      <c r="BG187" s="2379"/>
      <c r="BH187" s="2379"/>
      <c r="BI187" s="2422" t="e">
        <f aca="false">ROUND(AVERAGE(BI158,BI161,BI164,BI167,BI170,BI173,BI176,BI179,BI182),0)</f>
        <v>#DIV/0!</v>
      </c>
      <c r="BJ187" s="2422"/>
      <c r="BK187" s="2422"/>
      <c r="BL187" s="2381" t="n">
        <f aca="false">COUNTIF(G158:I184,BV187)+COUNTIF(G158:I184,BV188)+COUNTIF(G158:I184,BV189)+COUNTIF(G158:I184,BV190)</f>
        <v>0</v>
      </c>
      <c r="BM187" s="2381"/>
      <c r="BN187" s="2381"/>
      <c r="BO187" s="2381"/>
      <c r="BP187" s="2423" t="e">
        <f aca="false">ROUND(BI187/BI188*100,1)</f>
        <v>#DIV/0!</v>
      </c>
      <c r="BQ187" s="2423"/>
      <c r="BR187" s="2423"/>
      <c r="BS187" s="2423"/>
      <c r="BT187" s="2423"/>
      <c r="BV187" s="2265" t="s">
        <v>1200</v>
      </c>
    </row>
    <row r="188" s="1755" customFormat="true" ht="12" hidden="false" customHeight="true" outlineLevel="0" collapsed="false">
      <c r="A188" s="1570"/>
      <c r="C188" s="1896"/>
      <c r="D188" s="1035"/>
      <c r="E188" s="1035"/>
      <c r="F188" s="1035"/>
      <c r="G188" s="1896"/>
      <c r="H188" s="2383"/>
      <c r="I188" s="2384"/>
      <c r="J188" s="2383"/>
      <c r="K188" s="2383"/>
      <c r="L188" s="2383"/>
      <c r="M188" s="2383"/>
      <c r="N188" s="2383"/>
      <c r="O188" s="2383"/>
      <c r="P188" s="2385"/>
      <c r="Q188" s="2383"/>
      <c r="R188" s="2383"/>
      <c r="S188" s="2383"/>
      <c r="T188" s="1896"/>
      <c r="U188" s="2383"/>
      <c r="V188" s="2384"/>
      <c r="W188" s="2383"/>
      <c r="X188" s="2383"/>
      <c r="Y188" s="2383"/>
      <c r="Z188" s="2386"/>
      <c r="AA188" s="2078" t="s">
        <v>21</v>
      </c>
      <c r="AB188" s="2387"/>
      <c r="AC188" s="2078" t="s">
        <v>21</v>
      </c>
      <c r="AD188" s="2387"/>
      <c r="AE188" s="2078" t="s">
        <v>21</v>
      </c>
      <c r="AF188" s="2377"/>
      <c r="AG188" s="2377"/>
      <c r="AH188" s="2377"/>
      <c r="AI188" s="2377"/>
      <c r="AJ188" s="2377"/>
      <c r="AK188" s="2377"/>
      <c r="AL188" s="2377"/>
      <c r="AM188" s="2377"/>
      <c r="AN188" s="2383"/>
      <c r="AO188" s="2383"/>
      <c r="AP188" s="2383"/>
      <c r="AQ188" s="2378"/>
      <c r="AR188" s="2378"/>
      <c r="AS188" s="2378"/>
      <c r="AT188" s="2383"/>
      <c r="AU188" s="2383"/>
      <c r="AV188" s="2383"/>
      <c r="AW188" s="1896"/>
      <c r="AX188" s="2383"/>
      <c r="AY188" s="2384"/>
      <c r="AZ188" s="2383"/>
      <c r="BA188" s="2383"/>
      <c r="BB188" s="2383"/>
      <c r="BC188" s="2421"/>
      <c r="BD188" s="2421"/>
      <c r="BE188" s="2421"/>
      <c r="BF188" s="2379"/>
      <c r="BG188" s="2379"/>
      <c r="BH188" s="2379"/>
      <c r="BI188" s="2424" t="e">
        <f aca="false">ROUND(AVERAGE(BI160,BI163,BI166,BI169,BI172,BI175,BI178,BI181,BI184),0)</f>
        <v>#DIV/0!</v>
      </c>
      <c r="BJ188" s="2424"/>
      <c r="BK188" s="2424"/>
      <c r="BL188" s="2381"/>
      <c r="BM188" s="2381"/>
      <c r="BN188" s="2381"/>
      <c r="BO188" s="2381"/>
      <c r="BP188" s="2423"/>
      <c r="BQ188" s="2423"/>
      <c r="BR188" s="2423"/>
      <c r="BS188" s="2423"/>
      <c r="BT188" s="2423"/>
      <c r="BV188" s="2265" t="s">
        <v>1220</v>
      </c>
    </row>
    <row r="189" s="1755" customFormat="true" ht="12" hidden="false" customHeight="true" outlineLevel="0" collapsed="false">
      <c r="A189" s="1570"/>
      <c r="C189" s="509"/>
      <c r="D189" s="1183"/>
      <c r="E189" s="1183"/>
      <c r="F189" s="1183"/>
      <c r="G189" s="509"/>
      <c r="H189" s="509"/>
      <c r="I189" s="509"/>
      <c r="J189" s="509"/>
      <c r="K189" s="509"/>
      <c r="L189" s="509"/>
      <c r="M189" s="509"/>
      <c r="N189" s="509"/>
      <c r="O189" s="509"/>
      <c r="P189" s="509"/>
      <c r="Q189" s="509"/>
      <c r="R189" s="509"/>
      <c r="S189" s="509"/>
      <c r="T189" s="509"/>
      <c r="U189" s="509"/>
      <c r="V189" s="509"/>
      <c r="W189" s="509"/>
      <c r="X189" s="509"/>
      <c r="Y189" s="509"/>
      <c r="Z189" s="2425" t="s">
        <v>1234</v>
      </c>
      <c r="AA189" s="2425"/>
      <c r="AB189" s="2425"/>
      <c r="AC189" s="2425"/>
      <c r="AD189" s="2425"/>
      <c r="AE189" s="2425"/>
      <c r="AF189" s="2426" t="e">
        <f aca="false">ROUND(SUMIF(B$14:B184,$A187,AF$14:AI184)/$BL189,0)</f>
        <v>#DIV/0!</v>
      </c>
      <c r="AG189" s="2426"/>
      <c r="AH189" s="2426" t="e">
        <f aca="false">ROUND(SUMIF(B$14:B184,A187,AH$14:AI184)/$BI189,0)</f>
        <v>#DIV/0!</v>
      </c>
      <c r="AI189" s="2426"/>
      <c r="AJ189" s="2426" t="e">
        <f aca="false">ROUND(SUMIF(B$14:$B184,A187,AJ$14:AM184)/$BL189,0)</f>
        <v>#DIV/0!</v>
      </c>
      <c r="AK189" s="2426"/>
      <c r="AL189" s="2426" t="e">
        <f aca="false">ROUND(SUMIF(F$14:F184,E187,AL$14:AM184)/$BI189,0)</f>
        <v>#DIV/0!</v>
      </c>
      <c r="AM189" s="2426"/>
      <c r="AN189" s="2427"/>
      <c r="AO189" s="504"/>
      <c r="AP189" s="504"/>
      <c r="AQ189" s="2428" t="e">
        <f aca="false">ROUND(SUMIF(B$14:B184,A$87,AQ$14:AS184)/$BL189,0)</f>
        <v>#DIV/0!</v>
      </c>
      <c r="AR189" s="2428"/>
      <c r="AS189" s="2428"/>
      <c r="AT189" s="1512"/>
      <c r="AU189" s="1512"/>
      <c r="AV189" s="1512"/>
      <c r="AW189" s="1512"/>
      <c r="AX189" s="1512"/>
      <c r="AY189" s="1512"/>
      <c r="AZ189" s="2429"/>
      <c r="BA189" s="2430"/>
      <c r="BB189" s="2430"/>
      <c r="BC189" s="2431" t="e">
        <f aca="false">ROUND(SUMIF(B$14:B184,A$87,BC$14:BE184)/$BL189,0)</f>
        <v>#DIV/0!</v>
      </c>
      <c r="BD189" s="2431"/>
      <c r="BE189" s="2431"/>
      <c r="BF189" s="2432" t="e">
        <f aca="false">ROUND(SUMIF(B$14:B184,A$87,BF$14:BH184)/$BL189,0)</f>
        <v>#DIV/0!</v>
      </c>
      <c r="BG189" s="2432"/>
      <c r="BH189" s="2432"/>
      <c r="BI189" s="2422" t="e">
        <f aca="false">ROUND(AVERAGE(BF114,BF117,BF120,BF123,BF126,BF129,BF132,BF135,BI158,BI161,BI164,BI167,BI170,BI173,BI176,BI179,BI182),0)</f>
        <v>#DIV/0!</v>
      </c>
      <c r="BJ189" s="2422"/>
      <c r="BK189" s="2422"/>
      <c r="BL189" s="2433" t="n">
        <f aca="false">SUM(BL140,BL187)</f>
        <v>0</v>
      </c>
      <c r="BM189" s="2433"/>
      <c r="BN189" s="2433"/>
      <c r="BO189" s="2433"/>
      <c r="BP189" s="2434" t="e">
        <f aca="false">ROUND(BI189/BI190*100,1)</f>
        <v>#DIV/0!</v>
      </c>
      <c r="BQ189" s="2434"/>
      <c r="BR189" s="2434"/>
      <c r="BS189" s="2434"/>
      <c r="BT189" s="2434"/>
      <c r="BV189" s="2265" t="s">
        <v>566</v>
      </c>
    </row>
    <row r="190" s="1755" customFormat="true" ht="12" hidden="false" customHeight="true" outlineLevel="0" collapsed="false">
      <c r="A190" s="1570"/>
      <c r="C190" s="509"/>
      <c r="D190" s="1183"/>
      <c r="E190" s="1183"/>
      <c r="F190" s="1183"/>
      <c r="G190" s="509"/>
      <c r="H190" s="509"/>
      <c r="I190" s="509"/>
      <c r="J190" s="509"/>
      <c r="K190" s="509"/>
      <c r="L190" s="509"/>
      <c r="M190" s="509"/>
      <c r="N190" s="509"/>
      <c r="O190" s="509"/>
      <c r="P190" s="509"/>
      <c r="Q190" s="509"/>
      <c r="R190" s="509"/>
      <c r="S190" s="509"/>
      <c r="T190" s="509"/>
      <c r="U190" s="509"/>
      <c r="V190" s="509"/>
      <c r="W190" s="509"/>
      <c r="X190" s="509"/>
      <c r="Y190" s="509"/>
      <c r="Z190" s="2425"/>
      <c r="AA190" s="2425"/>
      <c r="AB190" s="2425"/>
      <c r="AC190" s="2425"/>
      <c r="AD190" s="2425"/>
      <c r="AE190" s="2425"/>
      <c r="AF190" s="2426"/>
      <c r="AG190" s="2426"/>
      <c r="AH190" s="2426"/>
      <c r="AI190" s="2426"/>
      <c r="AJ190" s="2426"/>
      <c r="AK190" s="2426"/>
      <c r="AL190" s="2426"/>
      <c r="AM190" s="2426"/>
      <c r="AN190" s="2387"/>
      <c r="AO190" s="2078"/>
      <c r="AP190" s="2078"/>
      <c r="AQ190" s="2428"/>
      <c r="AR190" s="2428"/>
      <c r="AS190" s="2428"/>
      <c r="AT190" s="2435"/>
      <c r="AU190" s="2435"/>
      <c r="AV190" s="2435"/>
      <c r="AW190" s="2435"/>
      <c r="AX190" s="2435"/>
      <c r="AY190" s="2435"/>
      <c r="AZ190" s="2436"/>
      <c r="BA190" s="2437"/>
      <c r="BB190" s="2437"/>
      <c r="BC190" s="2431"/>
      <c r="BD190" s="2431"/>
      <c r="BE190" s="2431"/>
      <c r="BF190" s="2432"/>
      <c r="BG190" s="2432"/>
      <c r="BH190" s="2432"/>
      <c r="BI190" s="2438" t="e">
        <f aca="false">ROUND(AVERAGE(BF116,BF119,BF122,BF125,BF128,BF131,BF134,BF137,BI160,BI163,BI166,BI169,BI172,BI175,BI178,BI181,BI184),0)</f>
        <v>#DIV/0!</v>
      </c>
      <c r="BJ190" s="2438"/>
      <c r="BK190" s="2438"/>
      <c r="BL190" s="2433"/>
      <c r="BM190" s="2433"/>
      <c r="BN190" s="2433"/>
      <c r="BO190" s="2433"/>
      <c r="BP190" s="2434"/>
      <c r="BQ190" s="2434"/>
      <c r="BR190" s="2434"/>
      <c r="BS190" s="2434"/>
      <c r="BT190" s="2434"/>
      <c r="BV190" s="2265" t="s">
        <v>1226</v>
      </c>
    </row>
    <row r="191" s="1755" customFormat="true" ht="12" hidden="false" customHeight="true" outlineLevel="0" collapsed="false">
      <c r="A191" s="1570"/>
      <c r="C191" s="598" t="s">
        <v>1221</v>
      </c>
      <c r="D191" s="598"/>
      <c r="E191" s="598"/>
      <c r="F191" s="598"/>
      <c r="G191" s="598"/>
      <c r="H191" s="2043" t="s">
        <v>1222</v>
      </c>
      <c r="I191" s="2043" t="s">
        <v>1223</v>
      </c>
      <c r="J191" s="2043"/>
      <c r="K191" s="2043"/>
      <c r="L191" s="2043"/>
      <c r="M191" s="2043"/>
      <c r="N191" s="2043"/>
      <c r="O191" s="2043"/>
      <c r="P191" s="2043"/>
      <c r="Q191" s="2043"/>
      <c r="R191" s="2043"/>
      <c r="S191" s="2043"/>
      <c r="T191" s="2043"/>
      <c r="U191" s="2043"/>
      <c r="V191" s="2043"/>
      <c r="W191" s="2043"/>
      <c r="X191" s="2043"/>
      <c r="Y191" s="2043"/>
      <c r="Z191" s="2043"/>
      <c r="AA191" s="2043"/>
      <c r="AB191" s="2043"/>
      <c r="AC191" s="2043"/>
      <c r="AD191" s="2043"/>
      <c r="AE191" s="2043"/>
      <c r="AF191" s="2043"/>
      <c r="AG191" s="2043"/>
      <c r="AH191" s="2043"/>
      <c r="AI191" s="2043"/>
      <c r="AJ191" s="2043"/>
      <c r="AK191" s="2043"/>
      <c r="AL191" s="2043"/>
      <c r="AM191" s="2043"/>
      <c r="AN191" s="2043"/>
      <c r="AO191" s="2043"/>
      <c r="AP191" s="2043"/>
      <c r="AQ191" s="2043"/>
      <c r="AR191" s="2043"/>
      <c r="AS191" s="2043"/>
      <c r="AT191" s="2043"/>
      <c r="AU191" s="2043"/>
      <c r="AV191" s="2043"/>
      <c r="AW191" s="2043"/>
      <c r="AX191" s="2043"/>
      <c r="AY191" s="2043"/>
      <c r="AZ191" s="2043"/>
      <c r="BA191" s="2043"/>
      <c r="BB191" s="2043"/>
      <c r="BC191" s="2043"/>
      <c r="BD191" s="2043"/>
      <c r="BE191" s="2043"/>
      <c r="BF191" s="2043"/>
      <c r="BG191" s="2043"/>
      <c r="BH191" s="2043"/>
      <c r="BI191" s="2043"/>
      <c r="BJ191" s="2043"/>
      <c r="BK191" s="2043"/>
      <c r="BL191" s="2043"/>
      <c r="BM191" s="2043"/>
      <c r="BN191" s="2043"/>
      <c r="BO191" s="2043"/>
      <c r="BP191" s="2043"/>
      <c r="BQ191" s="2043"/>
      <c r="BR191" s="2043"/>
      <c r="BS191" s="2043"/>
      <c r="BT191" s="2043"/>
      <c r="BV191" s="2265" t="s">
        <v>566</v>
      </c>
    </row>
    <row r="192" s="1755" customFormat="true" ht="12" hidden="false" customHeight="true" outlineLevel="0" collapsed="false">
      <c r="A192" s="1570"/>
      <c r="C192" s="598"/>
      <c r="D192" s="598"/>
      <c r="E192" s="598"/>
      <c r="F192" s="598"/>
      <c r="G192" s="598"/>
      <c r="H192" s="2043" t="s">
        <v>1224</v>
      </c>
      <c r="I192" s="588" t="s">
        <v>1225</v>
      </c>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88"/>
      <c r="AL192" s="588"/>
      <c r="AM192" s="588"/>
      <c r="AN192" s="588"/>
      <c r="AO192" s="588"/>
      <c r="AP192" s="588"/>
      <c r="AQ192" s="588"/>
      <c r="AR192" s="588"/>
      <c r="AS192" s="588"/>
      <c r="AT192" s="588"/>
      <c r="AU192" s="588"/>
      <c r="AV192" s="588"/>
      <c r="AW192" s="588"/>
      <c r="AX192" s="588"/>
      <c r="AY192" s="588"/>
      <c r="AZ192" s="588"/>
      <c r="BA192" s="588"/>
      <c r="BB192" s="588"/>
      <c r="BC192" s="588"/>
      <c r="BD192" s="588"/>
      <c r="BE192" s="588"/>
      <c r="BF192" s="588"/>
      <c r="BG192" s="588"/>
      <c r="BH192" s="588"/>
      <c r="BI192" s="588"/>
      <c r="BJ192" s="588"/>
      <c r="BK192" s="588"/>
      <c r="BL192" s="588"/>
      <c r="BM192" s="588"/>
      <c r="BN192" s="588"/>
      <c r="BO192" s="588"/>
      <c r="BP192" s="588"/>
      <c r="BQ192" s="588"/>
      <c r="BR192" s="588"/>
      <c r="BS192" s="588"/>
      <c r="BT192" s="588"/>
      <c r="BV192" s="2265" t="s">
        <v>1226</v>
      </c>
    </row>
    <row r="193" s="1755" customFormat="true" ht="12" hidden="false" customHeight="true" outlineLevel="0" collapsed="false">
      <c r="A193" s="1570"/>
      <c r="C193" s="598"/>
      <c r="D193" s="598"/>
      <c r="E193" s="598"/>
      <c r="F193" s="598"/>
      <c r="G193" s="598"/>
      <c r="H193" s="2043"/>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88"/>
      <c r="AL193" s="588"/>
      <c r="AM193" s="588"/>
      <c r="AN193" s="588"/>
      <c r="AO193" s="588"/>
      <c r="AP193" s="588"/>
      <c r="AQ193" s="588"/>
      <c r="AR193" s="588"/>
      <c r="AS193" s="588"/>
      <c r="AT193" s="588"/>
      <c r="AU193" s="588"/>
      <c r="AV193" s="588"/>
      <c r="AW193" s="588"/>
      <c r="AX193" s="588"/>
      <c r="AY193" s="588"/>
      <c r="AZ193" s="588"/>
      <c r="BA193" s="588"/>
      <c r="BB193" s="588"/>
      <c r="BC193" s="588"/>
      <c r="BD193" s="588"/>
      <c r="BE193" s="588"/>
      <c r="BF193" s="588"/>
      <c r="BG193" s="588"/>
      <c r="BH193" s="588"/>
      <c r="BI193" s="588"/>
      <c r="BJ193" s="588"/>
      <c r="BK193" s="588"/>
      <c r="BL193" s="588"/>
      <c r="BM193" s="588"/>
      <c r="BN193" s="588"/>
      <c r="BO193" s="588"/>
      <c r="BP193" s="588"/>
      <c r="BQ193" s="588"/>
      <c r="BR193" s="588"/>
      <c r="BS193" s="588"/>
      <c r="BT193" s="588"/>
    </row>
    <row r="194" s="1755" customFormat="true" ht="12" hidden="false" customHeight="true" outlineLevel="0" collapsed="false">
      <c r="A194" s="1570"/>
      <c r="C194" s="598"/>
      <c r="D194" s="598"/>
      <c r="E194" s="598"/>
      <c r="F194" s="598"/>
      <c r="G194" s="598"/>
      <c r="H194" s="2043" t="s">
        <v>1227</v>
      </c>
      <c r="I194" s="2045" t="s">
        <v>1228</v>
      </c>
      <c r="J194" s="2045"/>
      <c r="K194" s="2045"/>
      <c r="L194" s="2045"/>
      <c r="M194" s="2045"/>
      <c r="N194" s="2045"/>
      <c r="O194" s="2045"/>
      <c r="P194" s="2045"/>
      <c r="Q194" s="2045"/>
      <c r="R194" s="2045"/>
      <c r="S194" s="2045"/>
      <c r="T194" s="2045"/>
      <c r="U194" s="2045"/>
      <c r="V194" s="2045"/>
      <c r="W194" s="2045"/>
      <c r="X194" s="2045"/>
      <c r="Y194" s="2045"/>
      <c r="Z194" s="2045"/>
      <c r="AA194" s="2045"/>
      <c r="AB194" s="2045"/>
      <c r="AC194" s="2045"/>
      <c r="AD194" s="2045"/>
      <c r="AE194" s="2045"/>
      <c r="AF194" s="2045"/>
      <c r="AG194" s="2045"/>
      <c r="AH194" s="2045"/>
      <c r="AI194" s="2045"/>
      <c r="AJ194" s="2045"/>
      <c r="AK194" s="2045"/>
      <c r="AL194" s="2045"/>
      <c r="AM194" s="2045"/>
      <c r="AN194" s="2045"/>
      <c r="AO194" s="2045"/>
      <c r="AP194" s="2045"/>
      <c r="AQ194" s="2045"/>
      <c r="AR194" s="2045"/>
      <c r="AS194" s="2045"/>
      <c r="AT194" s="2045"/>
      <c r="AU194" s="2045"/>
      <c r="AV194" s="2045"/>
      <c r="AW194" s="2045"/>
      <c r="AX194" s="2045"/>
      <c r="AY194" s="2045"/>
      <c r="AZ194" s="2045"/>
      <c r="BA194" s="2045"/>
      <c r="BB194" s="2045"/>
      <c r="BC194" s="2045"/>
      <c r="BD194" s="2045"/>
      <c r="BE194" s="2045"/>
      <c r="BF194" s="2045"/>
      <c r="BG194" s="2045"/>
      <c r="BH194" s="2045"/>
      <c r="BI194" s="2045"/>
      <c r="BJ194" s="2045"/>
      <c r="BK194" s="2045"/>
      <c r="BL194" s="2045"/>
      <c r="BM194" s="2045"/>
      <c r="BN194" s="2045"/>
      <c r="BO194" s="2045"/>
      <c r="BP194" s="2045"/>
      <c r="BQ194" s="2045"/>
      <c r="BR194" s="2045"/>
      <c r="BS194" s="2045"/>
      <c r="BT194" s="2045"/>
    </row>
    <row r="195" s="1755" customFormat="true" ht="12" hidden="false" customHeight="true" outlineLevel="0" collapsed="false">
      <c r="A195" s="1570"/>
      <c r="C195" s="598"/>
      <c r="D195" s="598"/>
      <c r="E195" s="598"/>
      <c r="F195" s="598"/>
      <c r="G195" s="598"/>
      <c r="H195" s="2043" t="s">
        <v>1229</v>
      </c>
      <c r="I195" s="2045" t="s">
        <v>1230</v>
      </c>
      <c r="J195" s="2045"/>
      <c r="K195" s="2045"/>
      <c r="L195" s="2045"/>
      <c r="M195" s="2045"/>
      <c r="N195" s="2045"/>
      <c r="O195" s="2045"/>
      <c r="P195" s="2045"/>
      <c r="Q195" s="2045"/>
      <c r="R195" s="2045"/>
      <c r="S195" s="2045"/>
      <c r="T195" s="2045"/>
      <c r="U195" s="2045"/>
      <c r="V195" s="2045"/>
      <c r="W195" s="2045"/>
      <c r="X195" s="2045"/>
      <c r="Y195" s="2045"/>
      <c r="Z195" s="2045"/>
      <c r="AA195" s="2045"/>
      <c r="AB195" s="2045"/>
      <c r="AC195" s="2045"/>
      <c r="AD195" s="2045"/>
      <c r="AE195" s="2045"/>
      <c r="AF195" s="2045"/>
      <c r="AG195" s="2045"/>
      <c r="AH195" s="2045"/>
      <c r="AI195" s="2045"/>
      <c r="AJ195" s="2045"/>
      <c r="AK195" s="2045"/>
      <c r="AL195" s="2045"/>
      <c r="AM195" s="2045"/>
      <c r="AN195" s="2045"/>
      <c r="AO195" s="2045"/>
      <c r="AP195" s="2045"/>
      <c r="AQ195" s="2045"/>
      <c r="AR195" s="2045"/>
      <c r="AS195" s="2045"/>
      <c r="AT195" s="2045"/>
      <c r="AU195" s="2045"/>
      <c r="AV195" s="2045"/>
      <c r="AW195" s="2045"/>
      <c r="AX195" s="2045"/>
      <c r="AY195" s="2045"/>
      <c r="AZ195" s="2045"/>
      <c r="BA195" s="2045"/>
      <c r="BB195" s="2045"/>
      <c r="BC195" s="2045"/>
      <c r="BD195" s="2045"/>
      <c r="BE195" s="2045"/>
      <c r="BF195" s="2045"/>
      <c r="BG195" s="2045"/>
      <c r="BH195" s="2045"/>
      <c r="BI195" s="2045"/>
      <c r="BJ195" s="2045"/>
      <c r="BK195" s="2045"/>
      <c r="BL195" s="2045"/>
      <c r="BM195" s="2045"/>
      <c r="BN195" s="2045"/>
      <c r="BO195" s="2045"/>
      <c r="BP195" s="2045"/>
      <c r="BQ195" s="2045"/>
      <c r="BR195" s="2045"/>
      <c r="BS195" s="2045"/>
      <c r="BT195" s="1483"/>
    </row>
    <row r="196" s="1755" customFormat="true" ht="12" hidden="false" customHeight="true" outlineLevel="0" collapsed="false">
      <c r="A196" s="1570"/>
      <c r="C196" s="598"/>
      <c r="D196" s="598"/>
      <c r="E196" s="598"/>
      <c r="F196" s="598"/>
      <c r="G196" s="598"/>
      <c r="H196" s="2043" t="s">
        <v>1231</v>
      </c>
      <c r="I196" s="2045" t="s">
        <v>1232</v>
      </c>
      <c r="J196" s="2045"/>
      <c r="K196" s="2045"/>
      <c r="L196" s="2045"/>
      <c r="M196" s="2045"/>
      <c r="N196" s="2045"/>
      <c r="O196" s="2045"/>
      <c r="P196" s="2045"/>
      <c r="Q196" s="2045"/>
      <c r="R196" s="2045"/>
      <c r="S196" s="2045"/>
      <c r="T196" s="2045"/>
      <c r="U196" s="2045"/>
      <c r="V196" s="2045"/>
      <c r="W196" s="2045"/>
      <c r="X196" s="2045"/>
      <c r="Y196" s="2045"/>
      <c r="Z196" s="2045"/>
      <c r="AA196" s="2045"/>
      <c r="AB196" s="2045"/>
      <c r="AC196" s="2045"/>
      <c r="AD196" s="2045"/>
      <c r="AE196" s="2045"/>
      <c r="AF196" s="2045"/>
      <c r="AG196" s="2045"/>
      <c r="AH196" s="2045"/>
      <c r="AI196" s="2045"/>
      <c r="AJ196" s="2045"/>
      <c r="AK196" s="2045"/>
      <c r="AL196" s="2045"/>
      <c r="AM196" s="2045"/>
      <c r="AN196" s="2045"/>
      <c r="AO196" s="2045"/>
      <c r="AP196" s="2045"/>
      <c r="AQ196" s="2045"/>
      <c r="AR196" s="2045"/>
      <c r="AS196" s="2045"/>
      <c r="AT196" s="2045"/>
      <c r="AU196" s="2045"/>
      <c r="AV196" s="2045"/>
      <c r="AW196" s="2045"/>
      <c r="AX196" s="2045"/>
      <c r="AY196" s="2045"/>
      <c r="AZ196" s="2045"/>
      <c r="BA196" s="2045"/>
      <c r="BB196" s="2045"/>
      <c r="BC196" s="2045"/>
      <c r="BD196" s="2045"/>
      <c r="BE196" s="2045"/>
      <c r="BF196" s="2045"/>
      <c r="BG196" s="2045"/>
      <c r="BH196" s="2045"/>
      <c r="BI196" s="2045"/>
      <c r="BJ196" s="2045"/>
      <c r="BK196" s="2045"/>
      <c r="BL196" s="2389"/>
      <c r="BM196" s="2389"/>
      <c r="BN196" s="2389"/>
      <c r="BO196" s="2389"/>
      <c r="BP196" s="2389"/>
      <c r="BQ196" s="2389"/>
      <c r="BR196" s="2389"/>
      <c r="BS196" s="2389"/>
      <c r="BT196" s="1483"/>
    </row>
    <row r="197" customFormat="false" ht="6" hidden="false" customHeight="true" outlineLevel="0" collapsed="false"/>
  </sheetData>
  <mergeCells count="1902">
    <mergeCell ref="C1:BT1"/>
    <mergeCell ref="BU1:BX1"/>
    <mergeCell ref="BC3:BI3"/>
    <mergeCell ref="BJ3:BK3"/>
    <mergeCell ref="BL3:BQ3"/>
    <mergeCell ref="B5:B13"/>
    <mergeCell ref="C5:C10"/>
    <mergeCell ref="D5:F10"/>
    <mergeCell ref="G5:I10"/>
    <mergeCell ref="J5:N8"/>
    <mergeCell ref="O5:O10"/>
    <mergeCell ref="P5:P10"/>
    <mergeCell ref="Q5:S10"/>
    <mergeCell ref="T5:AB6"/>
    <mergeCell ref="AC5:BE6"/>
    <mergeCell ref="BF5:BH6"/>
    <mergeCell ref="BI5:BI10"/>
    <mergeCell ref="BJ5:BQ6"/>
    <mergeCell ref="T7:X7"/>
    <mergeCell ref="Y7:Z10"/>
    <mergeCell ref="AA7:AB10"/>
    <mergeCell ref="AC7:AJ7"/>
    <mergeCell ref="AK7:BB7"/>
    <mergeCell ref="BC7:BE9"/>
    <mergeCell ref="BF7:BH8"/>
    <mergeCell ref="BJ7:BQ10"/>
    <mergeCell ref="T8:V10"/>
    <mergeCell ref="W8:X10"/>
    <mergeCell ref="AC8:AF8"/>
    <mergeCell ref="AG8:AJ8"/>
    <mergeCell ref="AK8:AM8"/>
    <mergeCell ref="AN8:AP8"/>
    <mergeCell ref="AQ8:AS8"/>
    <mergeCell ref="AT8:AV8"/>
    <mergeCell ref="AW8:AY8"/>
    <mergeCell ref="AZ8:BB10"/>
    <mergeCell ref="J9:N10"/>
    <mergeCell ref="AC9:AF9"/>
    <mergeCell ref="AG9:AJ9"/>
    <mergeCell ref="AK9:AM9"/>
    <mergeCell ref="AN9:AP9"/>
    <mergeCell ref="AQ9:AS9"/>
    <mergeCell ref="AT9:AV9"/>
    <mergeCell ref="AW9:AY9"/>
    <mergeCell ref="BF9:BH10"/>
    <mergeCell ref="AD10:AE10"/>
    <mergeCell ref="AH10:AI10"/>
    <mergeCell ref="AK10:AM10"/>
    <mergeCell ref="AN10:AP10"/>
    <mergeCell ref="AQ10:AS10"/>
    <mergeCell ref="AT10:AV10"/>
    <mergeCell ref="AW10:AY10"/>
    <mergeCell ref="BC10:BE10"/>
    <mergeCell ref="C11:C13"/>
    <mergeCell ref="D11:F12"/>
    <mergeCell ref="G11:I13"/>
    <mergeCell ref="O11:O13"/>
    <mergeCell ref="P11:P13"/>
    <mergeCell ref="Q11:S13"/>
    <mergeCell ref="T11:V12"/>
    <mergeCell ref="W11:W12"/>
    <mergeCell ref="X11:X12"/>
    <mergeCell ref="Y11:Y12"/>
    <mergeCell ref="Z11:Z12"/>
    <mergeCell ref="AA11:AA12"/>
    <mergeCell ref="AB11:AB12"/>
    <mergeCell ref="AK11:AM11"/>
    <mergeCell ref="AN11:AP11"/>
    <mergeCell ref="AQ11:AS11"/>
    <mergeCell ref="AT11:AV11"/>
    <mergeCell ref="AW11:AY11"/>
    <mergeCell ref="AZ11:BB13"/>
    <mergeCell ref="BC11:BE13"/>
    <mergeCell ref="BF11:BH12"/>
    <mergeCell ref="BI11:BI13"/>
    <mergeCell ref="BJ11:BQ11"/>
    <mergeCell ref="J12:N12"/>
    <mergeCell ref="AC12:AF12"/>
    <mergeCell ref="AG12:AJ12"/>
    <mergeCell ref="AK12:AM12"/>
    <mergeCell ref="AN12:AP12"/>
    <mergeCell ref="AQ12:AS12"/>
    <mergeCell ref="AT12:AV12"/>
    <mergeCell ref="AW12:AY12"/>
    <mergeCell ref="BJ12:BQ12"/>
    <mergeCell ref="D13:F13"/>
    <mergeCell ref="J13:N13"/>
    <mergeCell ref="T13:V13"/>
    <mergeCell ref="AD13:AE13"/>
    <mergeCell ref="AH13:AI13"/>
    <mergeCell ref="AK13:AM13"/>
    <mergeCell ref="AQ13:AS13"/>
    <mergeCell ref="AT13:AV13"/>
    <mergeCell ref="AW13:AY13"/>
    <mergeCell ref="BF13:BH13"/>
    <mergeCell ref="BJ13:BQ13"/>
    <mergeCell ref="B14:B16"/>
    <mergeCell ref="C14:C16"/>
    <mergeCell ref="D14:F15"/>
    <mergeCell ref="G14:I16"/>
    <mergeCell ref="J14:N15"/>
    <mergeCell ref="O14:O16"/>
    <mergeCell ref="P14:P16"/>
    <mergeCell ref="Q14:S16"/>
    <mergeCell ref="T14:V15"/>
    <mergeCell ref="W14:W15"/>
    <mergeCell ref="X14:X15"/>
    <mergeCell ref="Y14:Y15"/>
    <mergeCell ref="Z14:Z15"/>
    <mergeCell ref="AA14:AA15"/>
    <mergeCell ref="AB14:AB15"/>
    <mergeCell ref="AC14:AF15"/>
    <mergeCell ref="AG14:AJ15"/>
    <mergeCell ref="AK14:AM14"/>
    <mergeCell ref="AN14:AP14"/>
    <mergeCell ref="AQ14:AS14"/>
    <mergeCell ref="AT14:AV14"/>
    <mergeCell ref="AW14:AY14"/>
    <mergeCell ref="AZ14:BB16"/>
    <mergeCell ref="BC14:BE16"/>
    <mergeCell ref="BF14:BH15"/>
    <mergeCell ref="BI14:BI16"/>
    <mergeCell ref="BJ14:BQ14"/>
    <mergeCell ref="AK15:AM15"/>
    <mergeCell ref="AN15:AP15"/>
    <mergeCell ref="AQ15:AS15"/>
    <mergeCell ref="AT15:AV15"/>
    <mergeCell ref="AW15:AY15"/>
    <mergeCell ref="BJ15:BQ15"/>
    <mergeCell ref="D16:F16"/>
    <mergeCell ref="J16:N16"/>
    <mergeCell ref="T16:V16"/>
    <mergeCell ref="AD16:AE16"/>
    <mergeCell ref="AH16:AI16"/>
    <mergeCell ref="AK16:AM16"/>
    <mergeCell ref="AQ16:AS16"/>
    <mergeCell ref="AT16:AV16"/>
    <mergeCell ref="AW16:AY16"/>
    <mergeCell ref="BF16:BH16"/>
    <mergeCell ref="BJ16:BQ16"/>
    <mergeCell ref="B17:B19"/>
    <mergeCell ref="C17:C19"/>
    <mergeCell ref="D17:F18"/>
    <mergeCell ref="G17:I19"/>
    <mergeCell ref="J17:N18"/>
    <mergeCell ref="O17:O19"/>
    <mergeCell ref="P17:P19"/>
    <mergeCell ref="Q17:S19"/>
    <mergeCell ref="T17:V18"/>
    <mergeCell ref="W17:W18"/>
    <mergeCell ref="X17:X18"/>
    <mergeCell ref="Y17:Y18"/>
    <mergeCell ref="Z17:Z18"/>
    <mergeCell ref="AA17:AA18"/>
    <mergeCell ref="AB17:AB18"/>
    <mergeCell ref="AC17:AF18"/>
    <mergeCell ref="AG17:AJ18"/>
    <mergeCell ref="AK17:AM17"/>
    <mergeCell ref="AN17:AP17"/>
    <mergeCell ref="AQ17:AS17"/>
    <mergeCell ref="AT17:AV17"/>
    <mergeCell ref="AW17:AY17"/>
    <mergeCell ref="AZ17:BB19"/>
    <mergeCell ref="BC17:BE19"/>
    <mergeCell ref="BF17:BH18"/>
    <mergeCell ref="BI17:BI19"/>
    <mergeCell ref="BJ17:BQ17"/>
    <mergeCell ref="AK18:AM18"/>
    <mergeCell ref="AN18:AP18"/>
    <mergeCell ref="AQ18:AS18"/>
    <mergeCell ref="AT18:AV18"/>
    <mergeCell ref="AW18:AY18"/>
    <mergeCell ref="BJ18:BQ18"/>
    <mergeCell ref="D19:F19"/>
    <mergeCell ref="J19:N19"/>
    <mergeCell ref="T19:V19"/>
    <mergeCell ref="AD19:AE19"/>
    <mergeCell ref="AH19:AI19"/>
    <mergeCell ref="AK19:AM19"/>
    <mergeCell ref="AQ19:AS19"/>
    <mergeCell ref="AT19:AV19"/>
    <mergeCell ref="AW19:AY19"/>
    <mergeCell ref="BF19:BH19"/>
    <mergeCell ref="BJ19:BQ19"/>
    <mergeCell ref="B20:B22"/>
    <mergeCell ref="C20:C22"/>
    <mergeCell ref="D20:F21"/>
    <mergeCell ref="G20:I22"/>
    <mergeCell ref="J20:N21"/>
    <mergeCell ref="O20:O22"/>
    <mergeCell ref="P20:P22"/>
    <mergeCell ref="Q20:S22"/>
    <mergeCell ref="T20:V21"/>
    <mergeCell ref="W20:W21"/>
    <mergeCell ref="X20:X21"/>
    <mergeCell ref="Y20:Y21"/>
    <mergeCell ref="Z20:Z21"/>
    <mergeCell ref="AA20:AA21"/>
    <mergeCell ref="AB20:AB21"/>
    <mergeCell ref="AC20:AF21"/>
    <mergeCell ref="AG20:AJ21"/>
    <mergeCell ref="AK20:AM20"/>
    <mergeCell ref="AN20:AP20"/>
    <mergeCell ref="AQ20:AS20"/>
    <mergeCell ref="AT20:AV20"/>
    <mergeCell ref="AW20:AY20"/>
    <mergeCell ref="AZ20:BB22"/>
    <mergeCell ref="BC20:BE22"/>
    <mergeCell ref="BF20:BH21"/>
    <mergeCell ref="BI20:BI22"/>
    <mergeCell ref="BJ20:BQ20"/>
    <mergeCell ref="AK21:AM21"/>
    <mergeCell ref="AN21:AP21"/>
    <mergeCell ref="AQ21:AS21"/>
    <mergeCell ref="AT21:AV21"/>
    <mergeCell ref="AW21:AY21"/>
    <mergeCell ref="BJ21:BQ21"/>
    <mergeCell ref="D22:F22"/>
    <mergeCell ref="J22:N22"/>
    <mergeCell ref="T22:V22"/>
    <mergeCell ref="AD22:AE22"/>
    <mergeCell ref="AH22:AI22"/>
    <mergeCell ref="AK22:AM22"/>
    <mergeCell ref="AQ22:AS22"/>
    <mergeCell ref="AT22:AV22"/>
    <mergeCell ref="AW22:AY22"/>
    <mergeCell ref="BF22:BH22"/>
    <mergeCell ref="BJ22:BQ22"/>
    <mergeCell ref="B23:B25"/>
    <mergeCell ref="C23:C25"/>
    <mergeCell ref="D23:F24"/>
    <mergeCell ref="G23:I25"/>
    <mergeCell ref="J23:N24"/>
    <mergeCell ref="O23:O25"/>
    <mergeCell ref="P23:P25"/>
    <mergeCell ref="Q23:S25"/>
    <mergeCell ref="T23:V24"/>
    <mergeCell ref="W23:W24"/>
    <mergeCell ref="X23:X24"/>
    <mergeCell ref="Y23:Y24"/>
    <mergeCell ref="Z23:Z24"/>
    <mergeCell ref="AA23:AA24"/>
    <mergeCell ref="AB23:AB24"/>
    <mergeCell ref="AC23:AF24"/>
    <mergeCell ref="AG23:AJ24"/>
    <mergeCell ref="AK23:AM23"/>
    <mergeCell ref="AN23:AP23"/>
    <mergeCell ref="AQ23:AS23"/>
    <mergeCell ref="AT23:AV23"/>
    <mergeCell ref="AW23:AY23"/>
    <mergeCell ref="AZ23:BB25"/>
    <mergeCell ref="BC23:BE25"/>
    <mergeCell ref="BF23:BH24"/>
    <mergeCell ref="BI23:BI25"/>
    <mergeCell ref="BJ23:BQ23"/>
    <mergeCell ref="AK24:AM24"/>
    <mergeCell ref="AN24:AP24"/>
    <mergeCell ref="AQ24:AS24"/>
    <mergeCell ref="AT24:AV24"/>
    <mergeCell ref="AW24:AY24"/>
    <mergeCell ref="BJ24:BQ24"/>
    <mergeCell ref="D25:F25"/>
    <mergeCell ref="J25:N25"/>
    <mergeCell ref="T25:V25"/>
    <mergeCell ref="AD25:AE25"/>
    <mergeCell ref="AH25:AI25"/>
    <mergeCell ref="AK25:AM25"/>
    <mergeCell ref="AQ25:AS25"/>
    <mergeCell ref="AT25:AV25"/>
    <mergeCell ref="AW25:AY25"/>
    <mergeCell ref="BF25:BH25"/>
    <mergeCell ref="BJ25:BQ25"/>
    <mergeCell ref="B26:B28"/>
    <mergeCell ref="C26:C28"/>
    <mergeCell ref="D26:F27"/>
    <mergeCell ref="G26:I28"/>
    <mergeCell ref="J26:N27"/>
    <mergeCell ref="O26:O28"/>
    <mergeCell ref="P26:P28"/>
    <mergeCell ref="Q26:S28"/>
    <mergeCell ref="T26:V27"/>
    <mergeCell ref="W26:W27"/>
    <mergeCell ref="X26:X27"/>
    <mergeCell ref="Y26:Y27"/>
    <mergeCell ref="Z26:Z27"/>
    <mergeCell ref="AA26:AA27"/>
    <mergeCell ref="AB26:AB27"/>
    <mergeCell ref="AC26:AF27"/>
    <mergeCell ref="AG26:AJ27"/>
    <mergeCell ref="AK26:AM26"/>
    <mergeCell ref="AN26:AP26"/>
    <mergeCell ref="AQ26:AS26"/>
    <mergeCell ref="AT26:AV26"/>
    <mergeCell ref="AW26:AY26"/>
    <mergeCell ref="AZ26:BB28"/>
    <mergeCell ref="BC26:BE28"/>
    <mergeCell ref="BF26:BH27"/>
    <mergeCell ref="BI26:BI28"/>
    <mergeCell ref="BJ26:BQ26"/>
    <mergeCell ref="AK27:AM27"/>
    <mergeCell ref="AN27:AP27"/>
    <mergeCell ref="AQ27:AS27"/>
    <mergeCell ref="AT27:AV27"/>
    <mergeCell ref="AW27:AY27"/>
    <mergeCell ref="BJ27:BQ27"/>
    <mergeCell ref="D28:F28"/>
    <mergeCell ref="J28:N28"/>
    <mergeCell ref="T28:V28"/>
    <mergeCell ref="AD28:AE28"/>
    <mergeCell ref="AH28:AI28"/>
    <mergeCell ref="AK28:AM28"/>
    <mergeCell ref="AQ28:AS28"/>
    <mergeCell ref="AT28:AV28"/>
    <mergeCell ref="AW28:AY28"/>
    <mergeCell ref="BF28:BH28"/>
    <mergeCell ref="BJ28:BQ28"/>
    <mergeCell ref="B29:B31"/>
    <mergeCell ref="C29:C31"/>
    <mergeCell ref="D29:F30"/>
    <mergeCell ref="G29:I31"/>
    <mergeCell ref="J29:N30"/>
    <mergeCell ref="O29:O31"/>
    <mergeCell ref="P29:P31"/>
    <mergeCell ref="Q29:S31"/>
    <mergeCell ref="T29:V30"/>
    <mergeCell ref="W29:W30"/>
    <mergeCell ref="X29:X30"/>
    <mergeCell ref="Y29:Y30"/>
    <mergeCell ref="Z29:Z30"/>
    <mergeCell ref="AA29:AA30"/>
    <mergeCell ref="AB29:AB30"/>
    <mergeCell ref="AC29:AF30"/>
    <mergeCell ref="AG29:AJ30"/>
    <mergeCell ref="AK29:AM29"/>
    <mergeCell ref="AN29:AP29"/>
    <mergeCell ref="AQ29:AS29"/>
    <mergeCell ref="AT29:AV29"/>
    <mergeCell ref="AW29:AY29"/>
    <mergeCell ref="AZ29:BB31"/>
    <mergeCell ref="BC29:BE31"/>
    <mergeCell ref="BF29:BH30"/>
    <mergeCell ref="BI29:BI31"/>
    <mergeCell ref="BJ29:BQ29"/>
    <mergeCell ref="AK30:AM30"/>
    <mergeCell ref="AN30:AP30"/>
    <mergeCell ref="AQ30:AS30"/>
    <mergeCell ref="AT30:AV30"/>
    <mergeCell ref="AW30:AY30"/>
    <mergeCell ref="BJ30:BQ30"/>
    <mergeCell ref="D31:F31"/>
    <mergeCell ref="J31:N31"/>
    <mergeCell ref="T31:V31"/>
    <mergeCell ref="AD31:AE31"/>
    <mergeCell ref="AH31:AI31"/>
    <mergeCell ref="AK31:AM31"/>
    <mergeCell ref="AQ31:AS31"/>
    <mergeCell ref="AT31:AV31"/>
    <mergeCell ref="AW31:AY31"/>
    <mergeCell ref="BF31:BH31"/>
    <mergeCell ref="BJ31:BQ31"/>
    <mergeCell ref="B32:B34"/>
    <mergeCell ref="C32:C34"/>
    <mergeCell ref="D32:F33"/>
    <mergeCell ref="G32:I34"/>
    <mergeCell ref="J32:N33"/>
    <mergeCell ref="O32:O34"/>
    <mergeCell ref="P32:P34"/>
    <mergeCell ref="Q32:S34"/>
    <mergeCell ref="T32:V33"/>
    <mergeCell ref="W32:W33"/>
    <mergeCell ref="X32:X33"/>
    <mergeCell ref="Y32:Y33"/>
    <mergeCell ref="Z32:Z33"/>
    <mergeCell ref="AA32:AA33"/>
    <mergeCell ref="AB32:AB33"/>
    <mergeCell ref="AC32:AF33"/>
    <mergeCell ref="AG32:AJ33"/>
    <mergeCell ref="AK32:AM32"/>
    <mergeCell ref="AN32:AP32"/>
    <mergeCell ref="AQ32:AS32"/>
    <mergeCell ref="AT32:AV32"/>
    <mergeCell ref="AW32:AY32"/>
    <mergeCell ref="AZ32:BB34"/>
    <mergeCell ref="BC32:BE34"/>
    <mergeCell ref="BF32:BH33"/>
    <mergeCell ref="BI32:BI34"/>
    <mergeCell ref="BJ32:BQ32"/>
    <mergeCell ref="AK33:AM33"/>
    <mergeCell ref="AN33:AP33"/>
    <mergeCell ref="AQ33:AS33"/>
    <mergeCell ref="AT33:AV33"/>
    <mergeCell ref="AW33:AY33"/>
    <mergeCell ref="BJ33:BQ33"/>
    <mergeCell ref="D34:F34"/>
    <mergeCell ref="J34:N34"/>
    <mergeCell ref="T34:V34"/>
    <mergeCell ref="AD34:AE34"/>
    <mergeCell ref="AH34:AI34"/>
    <mergeCell ref="AK34:AM34"/>
    <mergeCell ref="AQ34:AS34"/>
    <mergeCell ref="AT34:AV34"/>
    <mergeCell ref="AW34:AY34"/>
    <mergeCell ref="BF34:BH34"/>
    <mergeCell ref="BJ34:BQ34"/>
    <mergeCell ref="B35:B37"/>
    <mergeCell ref="C35:C37"/>
    <mergeCell ref="D35:F36"/>
    <mergeCell ref="G35:I37"/>
    <mergeCell ref="J35:N36"/>
    <mergeCell ref="O35:O37"/>
    <mergeCell ref="P35:P37"/>
    <mergeCell ref="Q35:S37"/>
    <mergeCell ref="T35:V36"/>
    <mergeCell ref="W35:W36"/>
    <mergeCell ref="X35:X36"/>
    <mergeCell ref="Y35:Y36"/>
    <mergeCell ref="Z35:Z36"/>
    <mergeCell ref="AA35:AA36"/>
    <mergeCell ref="AB35:AB36"/>
    <mergeCell ref="AC35:AF36"/>
    <mergeCell ref="AG35:AJ36"/>
    <mergeCell ref="AK35:AM35"/>
    <mergeCell ref="AN35:AP35"/>
    <mergeCell ref="AQ35:AS35"/>
    <mergeCell ref="AT35:AV35"/>
    <mergeCell ref="AW35:AY35"/>
    <mergeCell ref="AZ35:BB37"/>
    <mergeCell ref="BC35:BE37"/>
    <mergeCell ref="BF35:BH36"/>
    <mergeCell ref="BI35:BI37"/>
    <mergeCell ref="BJ35:BQ35"/>
    <mergeCell ref="AK36:AM36"/>
    <mergeCell ref="AN36:AP36"/>
    <mergeCell ref="AQ36:AS36"/>
    <mergeCell ref="AT36:AV36"/>
    <mergeCell ref="AW36:AY36"/>
    <mergeCell ref="BJ36:BQ36"/>
    <mergeCell ref="D37:F37"/>
    <mergeCell ref="J37:N37"/>
    <mergeCell ref="T37:V37"/>
    <mergeCell ref="AD37:AE37"/>
    <mergeCell ref="AH37:AI37"/>
    <mergeCell ref="AK37:AM37"/>
    <mergeCell ref="AQ37:AS37"/>
    <mergeCell ref="AT37:AV37"/>
    <mergeCell ref="AW37:AY37"/>
    <mergeCell ref="BF37:BH37"/>
    <mergeCell ref="BJ37:BQ37"/>
    <mergeCell ref="BL39:BO39"/>
    <mergeCell ref="BP39:BT39"/>
    <mergeCell ref="D40:F41"/>
    <mergeCell ref="AF40:AI41"/>
    <mergeCell ref="AJ40:AM41"/>
    <mergeCell ref="AQ40:AS41"/>
    <mergeCell ref="BC40:BE41"/>
    <mergeCell ref="BF40:BH41"/>
    <mergeCell ref="BI40:BK40"/>
    <mergeCell ref="BL40:BO41"/>
    <mergeCell ref="BP40:BT41"/>
    <mergeCell ref="BI41:BK41"/>
    <mergeCell ref="I43:BT44"/>
    <mergeCell ref="I45:BT45"/>
    <mergeCell ref="I46:BS46"/>
    <mergeCell ref="I47:BK47"/>
    <mergeCell ref="C48:BT48"/>
    <mergeCell ref="BC50:BI50"/>
    <mergeCell ref="BJ50:BK50"/>
    <mergeCell ref="BL50:BQ50"/>
    <mergeCell ref="C52:C57"/>
    <mergeCell ref="D52:F57"/>
    <mergeCell ref="G52:I57"/>
    <mergeCell ref="J52:N55"/>
    <mergeCell ref="O52:O57"/>
    <mergeCell ref="P52:P57"/>
    <mergeCell ref="Q52:S57"/>
    <mergeCell ref="T52:AB53"/>
    <mergeCell ref="AC52:BE53"/>
    <mergeCell ref="BF52:BH53"/>
    <mergeCell ref="BI52:BI57"/>
    <mergeCell ref="BJ52:BQ53"/>
    <mergeCell ref="T54:X54"/>
    <mergeCell ref="Y54:Z57"/>
    <mergeCell ref="AA54:AB57"/>
    <mergeCell ref="AC54:AJ54"/>
    <mergeCell ref="AK54:BB54"/>
    <mergeCell ref="BC54:BE56"/>
    <mergeCell ref="BF54:BH55"/>
    <mergeCell ref="BJ54:BQ57"/>
    <mergeCell ref="T55:V57"/>
    <mergeCell ref="W55:X57"/>
    <mergeCell ref="AC55:AF55"/>
    <mergeCell ref="AG55:AJ55"/>
    <mergeCell ref="AK55:AM55"/>
    <mergeCell ref="AN55:AP55"/>
    <mergeCell ref="AQ55:AS55"/>
    <mergeCell ref="AT55:AV55"/>
    <mergeCell ref="AW55:AY55"/>
    <mergeCell ref="AZ55:BB57"/>
    <mergeCell ref="J56:N57"/>
    <mergeCell ref="AC56:AF56"/>
    <mergeCell ref="AG56:AJ56"/>
    <mergeCell ref="AK56:AM56"/>
    <mergeCell ref="AN56:AP56"/>
    <mergeCell ref="AQ56:AS56"/>
    <mergeCell ref="AT56:AV56"/>
    <mergeCell ref="AW56:AY56"/>
    <mergeCell ref="BF56:BH57"/>
    <mergeCell ref="AD57:AE57"/>
    <mergeCell ref="AH57:AI57"/>
    <mergeCell ref="AK57:AM57"/>
    <mergeCell ref="AN57:AP57"/>
    <mergeCell ref="AQ57:AS57"/>
    <mergeCell ref="AT57:AV57"/>
    <mergeCell ref="AW57:AY57"/>
    <mergeCell ref="BC57:BE57"/>
    <mergeCell ref="B58:B60"/>
    <mergeCell ref="C58:C60"/>
    <mergeCell ref="D58:F59"/>
    <mergeCell ref="G58:I60"/>
    <mergeCell ref="J58:N59"/>
    <mergeCell ref="O58:O60"/>
    <mergeCell ref="P58:P60"/>
    <mergeCell ref="Q58:S60"/>
    <mergeCell ref="T58:V59"/>
    <mergeCell ref="W58:W59"/>
    <mergeCell ref="X58:X59"/>
    <mergeCell ref="Y58:Y59"/>
    <mergeCell ref="Z58:Z59"/>
    <mergeCell ref="AA58:AA59"/>
    <mergeCell ref="AB58:AB59"/>
    <mergeCell ref="AC58:AF59"/>
    <mergeCell ref="AG58:AJ59"/>
    <mergeCell ref="AK58:AM58"/>
    <mergeCell ref="AN58:AP58"/>
    <mergeCell ref="AQ58:AS58"/>
    <mergeCell ref="AT58:AV58"/>
    <mergeCell ref="AW58:AY58"/>
    <mergeCell ref="AZ58:BB60"/>
    <mergeCell ref="BC58:BE60"/>
    <mergeCell ref="BF58:BH59"/>
    <mergeCell ref="BI58:BI60"/>
    <mergeCell ref="BJ58:BQ58"/>
    <mergeCell ref="AK59:AM59"/>
    <mergeCell ref="AN59:AP59"/>
    <mergeCell ref="AQ59:AS59"/>
    <mergeCell ref="AT59:AV59"/>
    <mergeCell ref="AW59:AY59"/>
    <mergeCell ref="BJ59:BQ59"/>
    <mergeCell ref="D60:F60"/>
    <mergeCell ref="J60:N60"/>
    <mergeCell ref="T60:V60"/>
    <mergeCell ref="AD60:AE60"/>
    <mergeCell ref="AH60:AI60"/>
    <mergeCell ref="AK60:AM60"/>
    <mergeCell ref="AQ60:AS60"/>
    <mergeCell ref="AT60:AV60"/>
    <mergeCell ref="AW60:AY60"/>
    <mergeCell ref="BF60:BH60"/>
    <mergeCell ref="BJ60:BQ60"/>
    <mergeCell ref="B61:B63"/>
    <mergeCell ref="C61:C63"/>
    <mergeCell ref="D61:F62"/>
    <mergeCell ref="G61:I63"/>
    <mergeCell ref="J61:N62"/>
    <mergeCell ref="O61:O63"/>
    <mergeCell ref="P61:P63"/>
    <mergeCell ref="Q61:S63"/>
    <mergeCell ref="T61:V62"/>
    <mergeCell ref="W61:W62"/>
    <mergeCell ref="X61:X62"/>
    <mergeCell ref="Y61:Y62"/>
    <mergeCell ref="Z61:Z62"/>
    <mergeCell ref="AA61:AA62"/>
    <mergeCell ref="AB61:AB62"/>
    <mergeCell ref="AC61:AF62"/>
    <mergeCell ref="AG61:AJ62"/>
    <mergeCell ref="AK61:AM61"/>
    <mergeCell ref="AN61:AP61"/>
    <mergeCell ref="AQ61:AS61"/>
    <mergeCell ref="AT61:AV61"/>
    <mergeCell ref="AW61:AY61"/>
    <mergeCell ref="AZ61:BB63"/>
    <mergeCell ref="BC61:BE63"/>
    <mergeCell ref="BF61:BH62"/>
    <mergeCell ref="BI61:BI63"/>
    <mergeCell ref="BJ61:BQ61"/>
    <mergeCell ref="AK62:AM62"/>
    <mergeCell ref="AN62:AP62"/>
    <mergeCell ref="AQ62:AS62"/>
    <mergeCell ref="AT62:AV62"/>
    <mergeCell ref="AW62:AY62"/>
    <mergeCell ref="BJ62:BQ62"/>
    <mergeCell ref="D63:F63"/>
    <mergeCell ref="J63:N63"/>
    <mergeCell ref="T63:V63"/>
    <mergeCell ref="AD63:AE63"/>
    <mergeCell ref="AH63:AI63"/>
    <mergeCell ref="AK63:AM63"/>
    <mergeCell ref="AQ63:AS63"/>
    <mergeCell ref="AT63:AV63"/>
    <mergeCell ref="AW63:AY63"/>
    <mergeCell ref="BF63:BH63"/>
    <mergeCell ref="BJ63:BQ63"/>
    <mergeCell ref="B64:B66"/>
    <mergeCell ref="C64:C66"/>
    <mergeCell ref="D64:F65"/>
    <mergeCell ref="G64:I66"/>
    <mergeCell ref="J64:N65"/>
    <mergeCell ref="O64:O66"/>
    <mergeCell ref="P64:P66"/>
    <mergeCell ref="Q64:S66"/>
    <mergeCell ref="T64:V65"/>
    <mergeCell ref="W64:W65"/>
    <mergeCell ref="X64:X65"/>
    <mergeCell ref="Y64:Y65"/>
    <mergeCell ref="Z64:Z65"/>
    <mergeCell ref="AA64:AA65"/>
    <mergeCell ref="AB64:AB65"/>
    <mergeCell ref="AC64:AF65"/>
    <mergeCell ref="AG64:AJ65"/>
    <mergeCell ref="AK64:AM64"/>
    <mergeCell ref="AN64:AP64"/>
    <mergeCell ref="AQ64:AS64"/>
    <mergeCell ref="AT64:AV64"/>
    <mergeCell ref="AW64:AY64"/>
    <mergeCell ref="AZ64:BB66"/>
    <mergeCell ref="BC64:BE66"/>
    <mergeCell ref="BF64:BH65"/>
    <mergeCell ref="BI64:BI66"/>
    <mergeCell ref="BJ64:BQ64"/>
    <mergeCell ref="AK65:AM65"/>
    <mergeCell ref="AN65:AP65"/>
    <mergeCell ref="AQ65:AS65"/>
    <mergeCell ref="AT65:AV65"/>
    <mergeCell ref="AW65:AY65"/>
    <mergeCell ref="BJ65:BQ65"/>
    <mergeCell ref="D66:F66"/>
    <mergeCell ref="J66:N66"/>
    <mergeCell ref="T66:V66"/>
    <mergeCell ref="AD66:AE66"/>
    <mergeCell ref="AH66:AI66"/>
    <mergeCell ref="AK66:AM66"/>
    <mergeCell ref="AQ66:AS66"/>
    <mergeCell ref="AT66:AV66"/>
    <mergeCell ref="AW66:AY66"/>
    <mergeCell ref="BF66:BH66"/>
    <mergeCell ref="BJ66:BQ66"/>
    <mergeCell ref="B67:B69"/>
    <mergeCell ref="C67:C69"/>
    <mergeCell ref="D67:F68"/>
    <mergeCell ref="G67:I69"/>
    <mergeCell ref="J67:N68"/>
    <mergeCell ref="O67:O69"/>
    <mergeCell ref="P67:P69"/>
    <mergeCell ref="Q67:S69"/>
    <mergeCell ref="T67:V68"/>
    <mergeCell ref="W67:W68"/>
    <mergeCell ref="X67:X68"/>
    <mergeCell ref="Y67:Y68"/>
    <mergeCell ref="Z67:Z68"/>
    <mergeCell ref="AA67:AA68"/>
    <mergeCell ref="AB67:AB68"/>
    <mergeCell ref="AC67:AF68"/>
    <mergeCell ref="AG67:AJ68"/>
    <mergeCell ref="AK67:AM67"/>
    <mergeCell ref="AN67:AP67"/>
    <mergeCell ref="AQ67:AS67"/>
    <mergeCell ref="AT67:AV67"/>
    <mergeCell ref="AW67:AY67"/>
    <mergeCell ref="AZ67:BB69"/>
    <mergeCell ref="BC67:BE69"/>
    <mergeCell ref="BF67:BH68"/>
    <mergeCell ref="BI67:BI69"/>
    <mergeCell ref="BJ67:BQ67"/>
    <mergeCell ref="AK68:AM68"/>
    <mergeCell ref="AN68:AP68"/>
    <mergeCell ref="AQ68:AS68"/>
    <mergeCell ref="AT68:AV68"/>
    <mergeCell ref="AW68:AY68"/>
    <mergeCell ref="BJ68:BQ68"/>
    <mergeCell ref="D69:F69"/>
    <mergeCell ref="J69:N69"/>
    <mergeCell ref="T69:V69"/>
    <mergeCell ref="AD69:AE69"/>
    <mergeCell ref="AH69:AI69"/>
    <mergeCell ref="AK69:AM69"/>
    <mergeCell ref="AQ69:AS69"/>
    <mergeCell ref="AT69:AV69"/>
    <mergeCell ref="AW69:AY69"/>
    <mergeCell ref="BF69:BH69"/>
    <mergeCell ref="BJ69:BQ69"/>
    <mergeCell ref="B70:B72"/>
    <mergeCell ref="C70:C72"/>
    <mergeCell ref="D70:F71"/>
    <mergeCell ref="G70:I72"/>
    <mergeCell ref="J70:N71"/>
    <mergeCell ref="O70:O72"/>
    <mergeCell ref="P70:P72"/>
    <mergeCell ref="Q70:S72"/>
    <mergeCell ref="T70:V71"/>
    <mergeCell ref="W70:W71"/>
    <mergeCell ref="X70:X71"/>
    <mergeCell ref="Y70:Y71"/>
    <mergeCell ref="Z70:Z71"/>
    <mergeCell ref="AA70:AA71"/>
    <mergeCell ref="AB70:AB71"/>
    <mergeCell ref="AC70:AF71"/>
    <mergeCell ref="AG70:AJ71"/>
    <mergeCell ref="AK70:AM70"/>
    <mergeCell ref="AN70:AP70"/>
    <mergeCell ref="AQ70:AS70"/>
    <mergeCell ref="AT70:AV70"/>
    <mergeCell ref="AW70:AY70"/>
    <mergeCell ref="AZ70:BB72"/>
    <mergeCell ref="BC70:BE72"/>
    <mergeCell ref="BF70:BH71"/>
    <mergeCell ref="BI70:BI72"/>
    <mergeCell ref="BJ70:BQ70"/>
    <mergeCell ref="AK71:AM71"/>
    <mergeCell ref="AN71:AP71"/>
    <mergeCell ref="AQ71:AS71"/>
    <mergeCell ref="AT71:AV71"/>
    <mergeCell ref="AW71:AY71"/>
    <mergeCell ref="BJ71:BQ71"/>
    <mergeCell ref="D72:F72"/>
    <mergeCell ref="J72:N72"/>
    <mergeCell ref="T72:V72"/>
    <mergeCell ref="AD72:AE72"/>
    <mergeCell ref="AH72:AI72"/>
    <mergeCell ref="AK72:AM72"/>
    <mergeCell ref="AQ72:AS72"/>
    <mergeCell ref="AT72:AV72"/>
    <mergeCell ref="AW72:AY72"/>
    <mergeCell ref="BF72:BH72"/>
    <mergeCell ref="BJ72:BQ72"/>
    <mergeCell ref="B73:B75"/>
    <mergeCell ref="C73:C75"/>
    <mergeCell ref="D73:F74"/>
    <mergeCell ref="G73:I75"/>
    <mergeCell ref="J73:N74"/>
    <mergeCell ref="O73:O75"/>
    <mergeCell ref="P73:P75"/>
    <mergeCell ref="Q73:S75"/>
    <mergeCell ref="T73:V74"/>
    <mergeCell ref="W73:W74"/>
    <mergeCell ref="X73:X74"/>
    <mergeCell ref="Y73:Y74"/>
    <mergeCell ref="Z73:Z74"/>
    <mergeCell ref="AA73:AA74"/>
    <mergeCell ref="AB73:AB74"/>
    <mergeCell ref="AC73:AF74"/>
    <mergeCell ref="AG73:AJ74"/>
    <mergeCell ref="AK73:AM73"/>
    <mergeCell ref="AN73:AP73"/>
    <mergeCell ref="AQ73:AS73"/>
    <mergeCell ref="AT73:AV73"/>
    <mergeCell ref="AW73:AY73"/>
    <mergeCell ref="AZ73:BB75"/>
    <mergeCell ref="BC73:BE75"/>
    <mergeCell ref="BF73:BH74"/>
    <mergeCell ref="BI73:BI75"/>
    <mergeCell ref="BJ73:BQ73"/>
    <mergeCell ref="AK74:AM74"/>
    <mergeCell ref="AN74:AP74"/>
    <mergeCell ref="AQ74:AS74"/>
    <mergeCell ref="AT74:AV74"/>
    <mergeCell ref="AW74:AY74"/>
    <mergeCell ref="BJ74:BQ74"/>
    <mergeCell ref="D75:F75"/>
    <mergeCell ref="J75:N75"/>
    <mergeCell ref="T75:V75"/>
    <mergeCell ref="AD75:AE75"/>
    <mergeCell ref="AH75:AI75"/>
    <mergeCell ref="AK75:AM75"/>
    <mergeCell ref="AQ75:AS75"/>
    <mergeCell ref="AT75:AV75"/>
    <mergeCell ref="AW75:AY75"/>
    <mergeCell ref="BF75:BH75"/>
    <mergeCell ref="BJ75:BQ75"/>
    <mergeCell ref="B76:B78"/>
    <mergeCell ref="C76:C78"/>
    <mergeCell ref="D76:F77"/>
    <mergeCell ref="G76:I78"/>
    <mergeCell ref="J76:N77"/>
    <mergeCell ref="O76:O78"/>
    <mergeCell ref="P76:P78"/>
    <mergeCell ref="Q76:S78"/>
    <mergeCell ref="T76:V77"/>
    <mergeCell ref="W76:W77"/>
    <mergeCell ref="X76:X77"/>
    <mergeCell ref="Y76:Y77"/>
    <mergeCell ref="Z76:Z77"/>
    <mergeCell ref="AA76:AA77"/>
    <mergeCell ref="AB76:AB77"/>
    <mergeCell ref="AC76:AF77"/>
    <mergeCell ref="AG76:AJ77"/>
    <mergeCell ref="AK76:AM76"/>
    <mergeCell ref="AN76:AP76"/>
    <mergeCell ref="AQ76:AS76"/>
    <mergeCell ref="AT76:AV76"/>
    <mergeCell ref="AW76:AY76"/>
    <mergeCell ref="AZ76:BB78"/>
    <mergeCell ref="BC76:BE78"/>
    <mergeCell ref="BF76:BH77"/>
    <mergeCell ref="BI76:BI78"/>
    <mergeCell ref="BJ76:BQ76"/>
    <mergeCell ref="AK77:AM77"/>
    <mergeCell ref="AN77:AP77"/>
    <mergeCell ref="AQ77:AS77"/>
    <mergeCell ref="AT77:AV77"/>
    <mergeCell ref="AW77:AY77"/>
    <mergeCell ref="BJ77:BQ77"/>
    <mergeCell ref="D78:F78"/>
    <mergeCell ref="J78:N78"/>
    <mergeCell ref="T78:V78"/>
    <mergeCell ref="AD78:AE78"/>
    <mergeCell ref="AH78:AI78"/>
    <mergeCell ref="AK78:AM78"/>
    <mergeCell ref="AQ78:AS78"/>
    <mergeCell ref="AT78:AV78"/>
    <mergeCell ref="AW78:AY78"/>
    <mergeCell ref="BF78:BH78"/>
    <mergeCell ref="BJ78:BQ78"/>
    <mergeCell ref="B79:B81"/>
    <mergeCell ref="C79:C81"/>
    <mergeCell ref="D79:F80"/>
    <mergeCell ref="G79:I81"/>
    <mergeCell ref="J79:N80"/>
    <mergeCell ref="O79:O81"/>
    <mergeCell ref="P79:P81"/>
    <mergeCell ref="Q79:S81"/>
    <mergeCell ref="T79:V80"/>
    <mergeCell ref="W79:W80"/>
    <mergeCell ref="X79:X80"/>
    <mergeCell ref="Y79:Y80"/>
    <mergeCell ref="Z79:Z80"/>
    <mergeCell ref="AA79:AA80"/>
    <mergeCell ref="AB79:AB80"/>
    <mergeCell ref="AC79:AF80"/>
    <mergeCell ref="AG79:AJ80"/>
    <mergeCell ref="AK79:AM79"/>
    <mergeCell ref="AN79:AP79"/>
    <mergeCell ref="AQ79:AS79"/>
    <mergeCell ref="AT79:AV79"/>
    <mergeCell ref="AW79:AY79"/>
    <mergeCell ref="AZ79:BB81"/>
    <mergeCell ref="BC79:BE81"/>
    <mergeCell ref="BF79:BH80"/>
    <mergeCell ref="BI79:BI81"/>
    <mergeCell ref="BJ79:BQ79"/>
    <mergeCell ref="AK80:AM80"/>
    <mergeCell ref="AN80:AP80"/>
    <mergeCell ref="AQ80:AS80"/>
    <mergeCell ref="AT80:AV80"/>
    <mergeCell ref="AW80:AY80"/>
    <mergeCell ref="BJ80:BQ80"/>
    <mergeCell ref="D81:F81"/>
    <mergeCell ref="J81:N81"/>
    <mergeCell ref="T81:V81"/>
    <mergeCell ref="AD81:AE81"/>
    <mergeCell ref="AH81:AI81"/>
    <mergeCell ref="AK81:AM81"/>
    <mergeCell ref="AQ81:AS81"/>
    <mergeCell ref="AT81:AV81"/>
    <mergeCell ref="AW81:AY81"/>
    <mergeCell ref="BF81:BH81"/>
    <mergeCell ref="BJ81:BQ81"/>
    <mergeCell ref="B82:B84"/>
    <mergeCell ref="C82:C84"/>
    <mergeCell ref="D82:F83"/>
    <mergeCell ref="G82:I84"/>
    <mergeCell ref="J82:N83"/>
    <mergeCell ref="O82:O84"/>
    <mergeCell ref="P82:P84"/>
    <mergeCell ref="Q82:S84"/>
    <mergeCell ref="T82:V83"/>
    <mergeCell ref="W82:W83"/>
    <mergeCell ref="X82:X83"/>
    <mergeCell ref="Y82:Y83"/>
    <mergeCell ref="Z82:Z83"/>
    <mergeCell ref="AA82:AA83"/>
    <mergeCell ref="AB82:AB83"/>
    <mergeCell ref="AC82:AF83"/>
    <mergeCell ref="AG82:AJ83"/>
    <mergeCell ref="AK82:AM82"/>
    <mergeCell ref="AN82:AP82"/>
    <mergeCell ref="AQ82:AS82"/>
    <mergeCell ref="AT82:AV82"/>
    <mergeCell ref="AW82:AY82"/>
    <mergeCell ref="AZ82:BB84"/>
    <mergeCell ref="BC82:BE84"/>
    <mergeCell ref="BF82:BH83"/>
    <mergeCell ref="BI82:BI84"/>
    <mergeCell ref="BJ82:BQ82"/>
    <mergeCell ref="AK83:AM83"/>
    <mergeCell ref="AN83:AP83"/>
    <mergeCell ref="AQ83:AS83"/>
    <mergeCell ref="AT83:AV83"/>
    <mergeCell ref="AW83:AY83"/>
    <mergeCell ref="BJ83:BQ83"/>
    <mergeCell ref="D84:F84"/>
    <mergeCell ref="J84:N84"/>
    <mergeCell ref="T84:V84"/>
    <mergeCell ref="AD84:AE84"/>
    <mergeCell ref="AH84:AI84"/>
    <mergeCell ref="AK84:AM84"/>
    <mergeCell ref="AN84:AP84"/>
    <mergeCell ref="AQ84:AS84"/>
    <mergeCell ref="AT84:AV84"/>
    <mergeCell ref="AW84:AY84"/>
    <mergeCell ref="BF84:BH84"/>
    <mergeCell ref="BJ84:BQ84"/>
    <mergeCell ref="BL86:BO86"/>
    <mergeCell ref="BP86:BT86"/>
    <mergeCell ref="D87:F88"/>
    <mergeCell ref="AF87:AI88"/>
    <mergeCell ref="AJ87:AM88"/>
    <mergeCell ref="AQ87:AS88"/>
    <mergeCell ref="BC87:BE88"/>
    <mergeCell ref="BF87:BH88"/>
    <mergeCell ref="BI87:BK87"/>
    <mergeCell ref="BL87:BO88"/>
    <mergeCell ref="BP87:BT88"/>
    <mergeCell ref="BI88:BK88"/>
    <mergeCell ref="Z89:AE90"/>
    <mergeCell ref="AF89:AI90"/>
    <mergeCell ref="AJ89:AM90"/>
    <mergeCell ref="AQ89:AS90"/>
    <mergeCell ref="BC89:BE90"/>
    <mergeCell ref="BF89:BH90"/>
    <mergeCell ref="BI89:BK89"/>
    <mergeCell ref="BL89:BO90"/>
    <mergeCell ref="BP89:BT90"/>
    <mergeCell ref="BI90:BK90"/>
    <mergeCell ref="I92:BT93"/>
    <mergeCell ref="I94:BT94"/>
    <mergeCell ref="I95:BS95"/>
    <mergeCell ref="I96:BK96"/>
    <mergeCell ref="C98:BT98"/>
    <mergeCell ref="BC100:BI100"/>
    <mergeCell ref="BJ100:BK100"/>
    <mergeCell ref="BL100:BQ100"/>
    <mergeCell ref="C102:C107"/>
    <mergeCell ref="D102:F107"/>
    <mergeCell ref="G102:I107"/>
    <mergeCell ref="J102:N105"/>
    <mergeCell ref="O102:O107"/>
    <mergeCell ref="P102:P107"/>
    <mergeCell ref="Q102:S107"/>
    <mergeCell ref="T102:AB103"/>
    <mergeCell ref="AC102:BE103"/>
    <mergeCell ref="BF102:BH103"/>
    <mergeCell ref="BI102:BI107"/>
    <mergeCell ref="BJ102:BQ103"/>
    <mergeCell ref="T104:X104"/>
    <mergeCell ref="Y104:Z107"/>
    <mergeCell ref="AA104:AB107"/>
    <mergeCell ref="AC104:AJ104"/>
    <mergeCell ref="AK104:BB104"/>
    <mergeCell ref="BC104:BE106"/>
    <mergeCell ref="BF104:BH105"/>
    <mergeCell ref="BJ104:BQ107"/>
    <mergeCell ref="T105:V107"/>
    <mergeCell ref="W105:X107"/>
    <mergeCell ref="AC105:AF105"/>
    <mergeCell ref="AG105:AJ105"/>
    <mergeCell ref="AK105:AM105"/>
    <mergeCell ref="AN105:AP105"/>
    <mergeCell ref="AQ105:AS105"/>
    <mergeCell ref="AT105:AV105"/>
    <mergeCell ref="AW105:AY105"/>
    <mergeCell ref="AZ105:BB107"/>
    <mergeCell ref="J106:N107"/>
    <mergeCell ref="AC106:AF106"/>
    <mergeCell ref="AG106:AJ106"/>
    <mergeCell ref="AK106:AM106"/>
    <mergeCell ref="AN106:AP106"/>
    <mergeCell ref="AQ106:AS106"/>
    <mergeCell ref="AT106:AV106"/>
    <mergeCell ref="AW106:AY106"/>
    <mergeCell ref="BF106:BH107"/>
    <mergeCell ref="AD107:AE107"/>
    <mergeCell ref="AH107:AI107"/>
    <mergeCell ref="AK107:AM107"/>
    <mergeCell ref="AN107:AP107"/>
    <mergeCell ref="AQ107:AS107"/>
    <mergeCell ref="AT107:AV107"/>
    <mergeCell ref="AW107:AY107"/>
    <mergeCell ref="BC107:BE107"/>
    <mergeCell ref="B108:B110"/>
    <mergeCell ref="C108:C110"/>
    <mergeCell ref="D108:F109"/>
    <mergeCell ref="G108:I110"/>
    <mergeCell ref="J108:N109"/>
    <mergeCell ref="O108:O110"/>
    <mergeCell ref="P108:P110"/>
    <mergeCell ref="Q108:S110"/>
    <mergeCell ref="T108:V109"/>
    <mergeCell ref="W108:W109"/>
    <mergeCell ref="X108:X109"/>
    <mergeCell ref="Y108:Y109"/>
    <mergeCell ref="Z108:Z109"/>
    <mergeCell ref="AA108:AA109"/>
    <mergeCell ref="AB108:AB109"/>
    <mergeCell ref="AC108:AF109"/>
    <mergeCell ref="AG108:AJ109"/>
    <mergeCell ref="AK108:AM108"/>
    <mergeCell ref="AN108:AP108"/>
    <mergeCell ref="AQ108:AS108"/>
    <mergeCell ref="AT108:AV108"/>
    <mergeCell ref="AW108:AY108"/>
    <mergeCell ref="AZ108:BB110"/>
    <mergeCell ref="BC108:BE110"/>
    <mergeCell ref="BF108:BH109"/>
    <mergeCell ref="BI108:BI110"/>
    <mergeCell ref="BJ108:BQ108"/>
    <mergeCell ref="AK109:AM109"/>
    <mergeCell ref="AN109:AP109"/>
    <mergeCell ref="AQ109:AS109"/>
    <mergeCell ref="AT109:AV109"/>
    <mergeCell ref="AW109:AY109"/>
    <mergeCell ref="BJ109:BQ109"/>
    <mergeCell ref="D110:F110"/>
    <mergeCell ref="J110:N110"/>
    <mergeCell ref="T110:V110"/>
    <mergeCell ref="AD110:AE110"/>
    <mergeCell ref="AH110:AI110"/>
    <mergeCell ref="AK110:AM110"/>
    <mergeCell ref="AN110:AP110"/>
    <mergeCell ref="AQ110:AS110"/>
    <mergeCell ref="AT110:AV110"/>
    <mergeCell ref="AW110:AY110"/>
    <mergeCell ref="BF110:BH110"/>
    <mergeCell ref="BJ110:BQ110"/>
    <mergeCell ref="B111:B113"/>
    <mergeCell ref="C111:C113"/>
    <mergeCell ref="D111:F112"/>
    <mergeCell ref="G111:I113"/>
    <mergeCell ref="J111:N112"/>
    <mergeCell ref="O111:O113"/>
    <mergeCell ref="P111:P113"/>
    <mergeCell ref="Q111:S113"/>
    <mergeCell ref="T111:V112"/>
    <mergeCell ref="W111:W112"/>
    <mergeCell ref="X111:X112"/>
    <mergeCell ref="Y111:Y112"/>
    <mergeCell ref="Z111:Z112"/>
    <mergeCell ref="AA111:AA112"/>
    <mergeCell ref="AB111:AB112"/>
    <mergeCell ref="AC111:AF112"/>
    <mergeCell ref="AG111:AJ112"/>
    <mergeCell ref="AK111:AM111"/>
    <mergeCell ref="AN111:AP111"/>
    <mergeCell ref="AQ111:AS111"/>
    <mergeCell ref="AT111:AV111"/>
    <mergeCell ref="AW111:AY111"/>
    <mergeCell ref="AZ111:BB113"/>
    <mergeCell ref="BC111:BE113"/>
    <mergeCell ref="BF111:BH112"/>
    <mergeCell ref="BI111:BI113"/>
    <mergeCell ref="BJ111:BQ111"/>
    <mergeCell ref="AK112:AM112"/>
    <mergeCell ref="AN112:AP112"/>
    <mergeCell ref="AQ112:AS112"/>
    <mergeCell ref="AT112:AV112"/>
    <mergeCell ref="AW112:AY112"/>
    <mergeCell ref="BJ112:BQ112"/>
    <mergeCell ref="D113:F113"/>
    <mergeCell ref="J113:N113"/>
    <mergeCell ref="T113:V113"/>
    <mergeCell ref="AD113:AE113"/>
    <mergeCell ref="AH113:AI113"/>
    <mergeCell ref="AK113:AM113"/>
    <mergeCell ref="AN113:AP113"/>
    <mergeCell ref="AQ113:AS113"/>
    <mergeCell ref="AT113:AV113"/>
    <mergeCell ref="AW113:AY113"/>
    <mergeCell ref="BF113:BH113"/>
    <mergeCell ref="BJ113:BQ113"/>
    <mergeCell ref="B114:B116"/>
    <mergeCell ref="C114:C116"/>
    <mergeCell ref="D114:F115"/>
    <mergeCell ref="G114:I116"/>
    <mergeCell ref="J114:N115"/>
    <mergeCell ref="O114:O116"/>
    <mergeCell ref="P114:P116"/>
    <mergeCell ref="Q114:S116"/>
    <mergeCell ref="T114:V115"/>
    <mergeCell ref="W114:W115"/>
    <mergeCell ref="X114:X115"/>
    <mergeCell ref="Y114:Y115"/>
    <mergeCell ref="Z114:Z115"/>
    <mergeCell ref="AA114:AA115"/>
    <mergeCell ref="AB114:AB115"/>
    <mergeCell ref="AC114:AF115"/>
    <mergeCell ref="AG114:AJ115"/>
    <mergeCell ref="AK114:AM114"/>
    <mergeCell ref="AN114:AP114"/>
    <mergeCell ref="AQ114:AS114"/>
    <mergeCell ref="AT114:AV114"/>
    <mergeCell ref="AW114:AY114"/>
    <mergeCell ref="AZ114:BB116"/>
    <mergeCell ref="BC114:BE116"/>
    <mergeCell ref="BF114:BH115"/>
    <mergeCell ref="BI114:BI116"/>
    <mergeCell ref="BJ114:BQ114"/>
    <mergeCell ref="AK115:AM115"/>
    <mergeCell ref="AN115:AP115"/>
    <mergeCell ref="AQ115:AS115"/>
    <mergeCell ref="AT115:AV115"/>
    <mergeCell ref="AW115:AY115"/>
    <mergeCell ref="BJ115:BQ115"/>
    <mergeCell ref="D116:F116"/>
    <mergeCell ref="J116:N116"/>
    <mergeCell ref="T116:V116"/>
    <mergeCell ref="AD116:AE116"/>
    <mergeCell ref="AH116:AI116"/>
    <mergeCell ref="AK116:AM116"/>
    <mergeCell ref="AN116:AP116"/>
    <mergeCell ref="AQ116:AS116"/>
    <mergeCell ref="AT116:AV116"/>
    <mergeCell ref="AW116:AY116"/>
    <mergeCell ref="BF116:BH116"/>
    <mergeCell ref="BJ116:BQ116"/>
    <mergeCell ref="B117:B119"/>
    <mergeCell ref="C117:C119"/>
    <mergeCell ref="D117:F118"/>
    <mergeCell ref="G117:I119"/>
    <mergeCell ref="J117:N118"/>
    <mergeCell ref="O117:O119"/>
    <mergeCell ref="P117:P119"/>
    <mergeCell ref="Q117:S119"/>
    <mergeCell ref="T117:V118"/>
    <mergeCell ref="W117:W118"/>
    <mergeCell ref="X117:X118"/>
    <mergeCell ref="Y117:Y118"/>
    <mergeCell ref="Z117:Z118"/>
    <mergeCell ref="AA117:AA118"/>
    <mergeCell ref="AB117:AB118"/>
    <mergeCell ref="AC117:AF118"/>
    <mergeCell ref="AG117:AJ118"/>
    <mergeCell ref="AK117:AM117"/>
    <mergeCell ref="AN117:AP117"/>
    <mergeCell ref="AQ117:AS117"/>
    <mergeCell ref="AT117:AV117"/>
    <mergeCell ref="AW117:AY117"/>
    <mergeCell ref="AZ117:BB119"/>
    <mergeCell ref="BC117:BE119"/>
    <mergeCell ref="BF117:BH118"/>
    <mergeCell ref="BI117:BI119"/>
    <mergeCell ref="BJ117:BQ117"/>
    <mergeCell ref="AK118:AM118"/>
    <mergeCell ref="AN118:AP118"/>
    <mergeCell ref="AQ118:AS118"/>
    <mergeCell ref="AT118:AV118"/>
    <mergeCell ref="AW118:AY118"/>
    <mergeCell ref="BJ118:BQ118"/>
    <mergeCell ref="D119:F119"/>
    <mergeCell ref="J119:N119"/>
    <mergeCell ref="T119:V119"/>
    <mergeCell ref="AD119:AE119"/>
    <mergeCell ref="AH119:AI119"/>
    <mergeCell ref="AK119:AM119"/>
    <mergeCell ref="AN119:AP119"/>
    <mergeCell ref="AQ119:AS119"/>
    <mergeCell ref="AT119:AV119"/>
    <mergeCell ref="AW119:AY119"/>
    <mergeCell ref="BF119:BH119"/>
    <mergeCell ref="BJ119:BQ119"/>
    <mergeCell ref="B120:B122"/>
    <mergeCell ref="C120:C122"/>
    <mergeCell ref="D120:F121"/>
    <mergeCell ref="G120:I122"/>
    <mergeCell ref="J120:N121"/>
    <mergeCell ref="O120:O122"/>
    <mergeCell ref="P120:P122"/>
    <mergeCell ref="Q120:S122"/>
    <mergeCell ref="T120:V121"/>
    <mergeCell ref="W120:W121"/>
    <mergeCell ref="X120:X121"/>
    <mergeCell ref="Y120:Y121"/>
    <mergeCell ref="Z120:Z121"/>
    <mergeCell ref="AA120:AA121"/>
    <mergeCell ref="AB120:AB121"/>
    <mergeCell ref="AC120:AF121"/>
    <mergeCell ref="AG120:AJ121"/>
    <mergeCell ref="AK120:AM120"/>
    <mergeCell ref="AN120:AP120"/>
    <mergeCell ref="AQ120:AS120"/>
    <mergeCell ref="AT120:AV120"/>
    <mergeCell ref="AW120:AY120"/>
    <mergeCell ref="AZ120:BB122"/>
    <mergeCell ref="BC120:BE122"/>
    <mergeCell ref="BF120:BH121"/>
    <mergeCell ref="BI120:BI122"/>
    <mergeCell ref="BJ120:BQ120"/>
    <mergeCell ref="AK121:AM121"/>
    <mergeCell ref="AN121:AP121"/>
    <mergeCell ref="AQ121:AS121"/>
    <mergeCell ref="AT121:AV121"/>
    <mergeCell ref="AW121:AY121"/>
    <mergeCell ref="BJ121:BQ121"/>
    <mergeCell ref="D122:F122"/>
    <mergeCell ref="J122:N122"/>
    <mergeCell ref="T122:V122"/>
    <mergeCell ref="AD122:AE122"/>
    <mergeCell ref="AH122:AI122"/>
    <mergeCell ref="AK122:AM122"/>
    <mergeCell ref="AN122:AP122"/>
    <mergeCell ref="AQ122:AS122"/>
    <mergeCell ref="AT122:AV122"/>
    <mergeCell ref="AW122:AY122"/>
    <mergeCell ref="BF122:BH122"/>
    <mergeCell ref="BJ122:BQ122"/>
    <mergeCell ref="B123:B125"/>
    <mergeCell ref="C123:C125"/>
    <mergeCell ref="D123:F124"/>
    <mergeCell ref="G123:I125"/>
    <mergeCell ref="J123:N124"/>
    <mergeCell ref="O123:O125"/>
    <mergeCell ref="P123:P125"/>
    <mergeCell ref="Q123:S125"/>
    <mergeCell ref="T123:V124"/>
    <mergeCell ref="W123:W124"/>
    <mergeCell ref="X123:X124"/>
    <mergeCell ref="Y123:Y124"/>
    <mergeCell ref="Z123:Z124"/>
    <mergeCell ref="AA123:AA124"/>
    <mergeCell ref="AB123:AB124"/>
    <mergeCell ref="AC123:AF124"/>
    <mergeCell ref="AG123:AJ124"/>
    <mergeCell ref="AK123:AM123"/>
    <mergeCell ref="AN123:AP123"/>
    <mergeCell ref="AQ123:AS123"/>
    <mergeCell ref="AT123:AV123"/>
    <mergeCell ref="AW123:AY123"/>
    <mergeCell ref="AZ123:BB125"/>
    <mergeCell ref="BC123:BE125"/>
    <mergeCell ref="BF123:BH124"/>
    <mergeCell ref="BI123:BI125"/>
    <mergeCell ref="BJ123:BQ123"/>
    <mergeCell ref="AK124:AM124"/>
    <mergeCell ref="AN124:AP124"/>
    <mergeCell ref="AQ124:AS124"/>
    <mergeCell ref="AT124:AV124"/>
    <mergeCell ref="AW124:AY124"/>
    <mergeCell ref="BJ124:BQ124"/>
    <mergeCell ref="D125:F125"/>
    <mergeCell ref="J125:N125"/>
    <mergeCell ref="T125:V125"/>
    <mergeCell ref="AD125:AE125"/>
    <mergeCell ref="AH125:AI125"/>
    <mergeCell ref="AK125:AM125"/>
    <mergeCell ref="AN125:AP125"/>
    <mergeCell ref="AQ125:AS125"/>
    <mergeCell ref="AT125:AV125"/>
    <mergeCell ref="AW125:AY125"/>
    <mergeCell ref="BF125:BH125"/>
    <mergeCell ref="BJ125:BQ125"/>
    <mergeCell ref="B126:B128"/>
    <mergeCell ref="C126:C128"/>
    <mergeCell ref="D126:F127"/>
    <mergeCell ref="G126:I128"/>
    <mergeCell ref="J126:N127"/>
    <mergeCell ref="O126:O128"/>
    <mergeCell ref="P126:P128"/>
    <mergeCell ref="Q126:S128"/>
    <mergeCell ref="T126:V127"/>
    <mergeCell ref="W126:W127"/>
    <mergeCell ref="X126:X127"/>
    <mergeCell ref="Y126:Y127"/>
    <mergeCell ref="Z126:Z127"/>
    <mergeCell ref="AA126:AA127"/>
    <mergeCell ref="AB126:AB127"/>
    <mergeCell ref="AC126:AF127"/>
    <mergeCell ref="AG126:AJ127"/>
    <mergeCell ref="AK126:AM126"/>
    <mergeCell ref="AN126:AP126"/>
    <mergeCell ref="AQ126:AS126"/>
    <mergeCell ref="AT126:AV126"/>
    <mergeCell ref="AW126:AY126"/>
    <mergeCell ref="AZ126:BB128"/>
    <mergeCell ref="BC126:BE128"/>
    <mergeCell ref="BF126:BH127"/>
    <mergeCell ref="BI126:BI128"/>
    <mergeCell ref="BJ126:BQ126"/>
    <mergeCell ref="AK127:AM127"/>
    <mergeCell ref="AN127:AP127"/>
    <mergeCell ref="AQ127:AS127"/>
    <mergeCell ref="AT127:AV127"/>
    <mergeCell ref="AW127:AY127"/>
    <mergeCell ref="BJ127:BQ127"/>
    <mergeCell ref="D128:F128"/>
    <mergeCell ref="J128:N128"/>
    <mergeCell ref="T128:V128"/>
    <mergeCell ref="AD128:AE128"/>
    <mergeCell ref="AH128:AI128"/>
    <mergeCell ref="AK128:AM128"/>
    <mergeCell ref="AN128:AP128"/>
    <mergeCell ref="AQ128:AS128"/>
    <mergeCell ref="AT128:AV128"/>
    <mergeCell ref="AW128:AY128"/>
    <mergeCell ref="BF128:BH128"/>
    <mergeCell ref="BJ128:BQ128"/>
    <mergeCell ref="B129:B131"/>
    <mergeCell ref="C129:C131"/>
    <mergeCell ref="D129:F130"/>
    <mergeCell ref="G129:I131"/>
    <mergeCell ref="J129:N130"/>
    <mergeCell ref="O129:O131"/>
    <mergeCell ref="P129:P131"/>
    <mergeCell ref="Q129:S131"/>
    <mergeCell ref="T129:V130"/>
    <mergeCell ref="W129:W130"/>
    <mergeCell ref="X129:X130"/>
    <mergeCell ref="Y129:Y130"/>
    <mergeCell ref="Z129:Z130"/>
    <mergeCell ref="AA129:AA130"/>
    <mergeCell ref="AB129:AB130"/>
    <mergeCell ref="AC129:AF130"/>
    <mergeCell ref="AG129:AJ130"/>
    <mergeCell ref="AK129:AM129"/>
    <mergeCell ref="AN129:AP129"/>
    <mergeCell ref="AQ129:AS129"/>
    <mergeCell ref="AT129:AV129"/>
    <mergeCell ref="AW129:AY129"/>
    <mergeCell ref="AZ129:BB131"/>
    <mergeCell ref="BC129:BE131"/>
    <mergeCell ref="BF129:BH130"/>
    <mergeCell ref="BI129:BI131"/>
    <mergeCell ref="BJ129:BQ129"/>
    <mergeCell ref="AK130:AM130"/>
    <mergeCell ref="AN130:AP130"/>
    <mergeCell ref="AQ130:AS130"/>
    <mergeCell ref="AT130:AV130"/>
    <mergeCell ref="AW130:AY130"/>
    <mergeCell ref="BJ130:BQ130"/>
    <mergeCell ref="D131:F131"/>
    <mergeCell ref="J131:N131"/>
    <mergeCell ref="T131:V131"/>
    <mergeCell ref="AD131:AE131"/>
    <mergeCell ref="AH131:AI131"/>
    <mergeCell ref="AK131:AM131"/>
    <mergeCell ref="AN131:AP131"/>
    <mergeCell ref="AQ131:AS131"/>
    <mergeCell ref="AT131:AV131"/>
    <mergeCell ref="AW131:AY131"/>
    <mergeCell ref="BF131:BH131"/>
    <mergeCell ref="BJ131:BQ131"/>
    <mergeCell ref="B132:B134"/>
    <mergeCell ref="C132:C134"/>
    <mergeCell ref="D132:F133"/>
    <mergeCell ref="G132:I134"/>
    <mergeCell ref="J132:N133"/>
    <mergeCell ref="O132:O134"/>
    <mergeCell ref="P132:P134"/>
    <mergeCell ref="Q132:S134"/>
    <mergeCell ref="T132:V133"/>
    <mergeCell ref="W132:W133"/>
    <mergeCell ref="X132:X133"/>
    <mergeCell ref="Y132:Y133"/>
    <mergeCell ref="Z132:Z133"/>
    <mergeCell ref="AA132:AA133"/>
    <mergeCell ref="AB132:AB133"/>
    <mergeCell ref="AC132:AF133"/>
    <mergeCell ref="AG132:AJ133"/>
    <mergeCell ref="AK132:AM132"/>
    <mergeCell ref="AN132:AP132"/>
    <mergeCell ref="AQ132:AS132"/>
    <mergeCell ref="AT132:AV132"/>
    <mergeCell ref="AW132:AY132"/>
    <mergeCell ref="AZ132:BB134"/>
    <mergeCell ref="BC132:BE134"/>
    <mergeCell ref="BF132:BH133"/>
    <mergeCell ref="BI132:BI134"/>
    <mergeCell ref="BJ132:BQ132"/>
    <mergeCell ref="AK133:AM133"/>
    <mergeCell ref="AN133:AP133"/>
    <mergeCell ref="AQ133:AS133"/>
    <mergeCell ref="AT133:AV133"/>
    <mergeCell ref="AW133:AY133"/>
    <mergeCell ref="BJ133:BQ133"/>
    <mergeCell ref="D134:F134"/>
    <mergeCell ref="J134:N134"/>
    <mergeCell ref="T134:V134"/>
    <mergeCell ref="AD134:AE134"/>
    <mergeCell ref="AH134:AI134"/>
    <mergeCell ref="AK134:AM134"/>
    <mergeCell ref="AN134:AP134"/>
    <mergeCell ref="AQ134:AS134"/>
    <mergeCell ref="AT134:AV134"/>
    <mergeCell ref="AW134:AY134"/>
    <mergeCell ref="BF134:BH134"/>
    <mergeCell ref="BJ134:BQ134"/>
    <mergeCell ref="BL136:BO136"/>
    <mergeCell ref="BP136:BT136"/>
    <mergeCell ref="D137:F138"/>
    <mergeCell ref="AF137:AI138"/>
    <mergeCell ref="AJ137:AM138"/>
    <mergeCell ref="AQ137:AS138"/>
    <mergeCell ref="BC137:BE138"/>
    <mergeCell ref="BF137:BH138"/>
    <mergeCell ref="BI137:BK137"/>
    <mergeCell ref="BL137:BO138"/>
    <mergeCell ref="BP137:BT138"/>
    <mergeCell ref="BI138:BK138"/>
    <mergeCell ref="Z139:AE140"/>
    <mergeCell ref="AF139:AI140"/>
    <mergeCell ref="AJ139:AM140"/>
    <mergeCell ref="AQ139:AS140"/>
    <mergeCell ref="BC139:BE140"/>
    <mergeCell ref="BF139:BH140"/>
    <mergeCell ref="BI139:BK139"/>
    <mergeCell ref="BL139:BO140"/>
    <mergeCell ref="BP139:BT140"/>
    <mergeCell ref="BI140:BK140"/>
    <mergeCell ref="I142:BT143"/>
    <mergeCell ref="I144:BT144"/>
    <mergeCell ref="I145:BS145"/>
    <mergeCell ref="I146:BK146"/>
    <mergeCell ref="C148:BT148"/>
    <mergeCell ref="BC150:BI150"/>
    <mergeCell ref="BJ150:BK150"/>
    <mergeCell ref="BL150:BQ150"/>
    <mergeCell ref="C152:C157"/>
    <mergeCell ref="D152:F157"/>
    <mergeCell ref="G152:I157"/>
    <mergeCell ref="J152:N155"/>
    <mergeCell ref="O152:O157"/>
    <mergeCell ref="P152:P157"/>
    <mergeCell ref="Q152:S157"/>
    <mergeCell ref="T152:AB153"/>
    <mergeCell ref="AC152:BE153"/>
    <mergeCell ref="BF152:BH153"/>
    <mergeCell ref="BI152:BI157"/>
    <mergeCell ref="BJ152:BQ153"/>
    <mergeCell ref="T154:X154"/>
    <mergeCell ref="Y154:Z157"/>
    <mergeCell ref="AA154:AB157"/>
    <mergeCell ref="AC154:AJ154"/>
    <mergeCell ref="AK154:BB154"/>
    <mergeCell ref="BC154:BE156"/>
    <mergeCell ref="BF154:BH155"/>
    <mergeCell ref="BJ154:BQ157"/>
    <mergeCell ref="T155:V157"/>
    <mergeCell ref="W155:X157"/>
    <mergeCell ref="AC155:AF155"/>
    <mergeCell ref="AG155:AJ155"/>
    <mergeCell ref="AK155:AM155"/>
    <mergeCell ref="AN155:AP155"/>
    <mergeCell ref="AQ155:AS155"/>
    <mergeCell ref="AT155:AV155"/>
    <mergeCell ref="AW155:AY155"/>
    <mergeCell ref="AZ155:BB157"/>
    <mergeCell ref="J156:N157"/>
    <mergeCell ref="AC156:AF156"/>
    <mergeCell ref="AG156:AJ156"/>
    <mergeCell ref="AK156:AM156"/>
    <mergeCell ref="AN156:AP156"/>
    <mergeCell ref="AQ156:AS156"/>
    <mergeCell ref="AT156:AV156"/>
    <mergeCell ref="AW156:AY156"/>
    <mergeCell ref="BF156:BH157"/>
    <mergeCell ref="AD157:AE157"/>
    <mergeCell ref="AH157:AI157"/>
    <mergeCell ref="AK157:AM157"/>
    <mergeCell ref="AN157:AP157"/>
    <mergeCell ref="AQ157:AS157"/>
    <mergeCell ref="AT157:AV157"/>
    <mergeCell ref="AW157:AY157"/>
    <mergeCell ref="BC157:BE157"/>
    <mergeCell ref="B158:B160"/>
    <mergeCell ref="C158:C160"/>
    <mergeCell ref="D158:F159"/>
    <mergeCell ref="G158:I160"/>
    <mergeCell ref="J158:N159"/>
    <mergeCell ref="O158:O160"/>
    <mergeCell ref="P158:P160"/>
    <mergeCell ref="Q158:S160"/>
    <mergeCell ref="T158:V159"/>
    <mergeCell ref="W158:W159"/>
    <mergeCell ref="X158:X159"/>
    <mergeCell ref="Y158:Y159"/>
    <mergeCell ref="Z158:Z159"/>
    <mergeCell ref="AA158:AA159"/>
    <mergeCell ref="AB158:AB159"/>
    <mergeCell ref="AC158:AF159"/>
    <mergeCell ref="AG158:AJ159"/>
    <mergeCell ref="AK158:AM158"/>
    <mergeCell ref="AN158:AP158"/>
    <mergeCell ref="AQ158:AS158"/>
    <mergeCell ref="AT158:AV158"/>
    <mergeCell ref="AW158:AY158"/>
    <mergeCell ref="AZ158:BB160"/>
    <mergeCell ref="BC158:BE160"/>
    <mergeCell ref="BF158:BH159"/>
    <mergeCell ref="BI158:BI160"/>
    <mergeCell ref="BJ158:BQ158"/>
    <mergeCell ref="AK159:AM159"/>
    <mergeCell ref="AN159:AP159"/>
    <mergeCell ref="AQ159:AS159"/>
    <mergeCell ref="AT159:AV159"/>
    <mergeCell ref="AW159:AY159"/>
    <mergeCell ref="BJ159:BQ159"/>
    <mergeCell ref="D160:F160"/>
    <mergeCell ref="J160:N160"/>
    <mergeCell ref="T160:V160"/>
    <mergeCell ref="AD160:AE160"/>
    <mergeCell ref="AH160:AI160"/>
    <mergeCell ref="AK160:AM160"/>
    <mergeCell ref="AN160:AP160"/>
    <mergeCell ref="AQ160:AS160"/>
    <mergeCell ref="AT160:AV160"/>
    <mergeCell ref="AW160:AY160"/>
    <mergeCell ref="BF160:BH160"/>
    <mergeCell ref="BJ160:BQ160"/>
    <mergeCell ref="B161:B163"/>
    <mergeCell ref="C161:C163"/>
    <mergeCell ref="D161:F162"/>
    <mergeCell ref="G161:I163"/>
    <mergeCell ref="J161:N162"/>
    <mergeCell ref="O161:O163"/>
    <mergeCell ref="P161:P163"/>
    <mergeCell ref="Q161:S163"/>
    <mergeCell ref="T161:V162"/>
    <mergeCell ref="W161:W162"/>
    <mergeCell ref="X161:X162"/>
    <mergeCell ref="Y161:Y162"/>
    <mergeCell ref="Z161:Z162"/>
    <mergeCell ref="AA161:AA162"/>
    <mergeCell ref="AB161:AB162"/>
    <mergeCell ref="AC161:AF162"/>
    <mergeCell ref="AG161:AJ162"/>
    <mergeCell ref="AK161:AM161"/>
    <mergeCell ref="AN161:AP161"/>
    <mergeCell ref="AQ161:AS161"/>
    <mergeCell ref="AT161:AV161"/>
    <mergeCell ref="AW161:AY161"/>
    <mergeCell ref="AZ161:BB163"/>
    <mergeCell ref="BC161:BE163"/>
    <mergeCell ref="BF161:BH162"/>
    <mergeCell ref="BI161:BI163"/>
    <mergeCell ref="BJ161:BQ161"/>
    <mergeCell ref="AK162:AM162"/>
    <mergeCell ref="AN162:AP162"/>
    <mergeCell ref="AQ162:AS162"/>
    <mergeCell ref="AT162:AV162"/>
    <mergeCell ref="AW162:AY162"/>
    <mergeCell ref="BJ162:BQ162"/>
    <mergeCell ref="D163:F163"/>
    <mergeCell ref="J163:N163"/>
    <mergeCell ref="T163:V163"/>
    <mergeCell ref="AD163:AE163"/>
    <mergeCell ref="AH163:AI163"/>
    <mergeCell ref="AK163:AM163"/>
    <mergeCell ref="AN163:AP163"/>
    <mergeCell ref="AQ163:AS163"/>
    <mergeCell ref="AT163:AV163"/>
    <mergeCell ref="AW163:AY163"/>
    <mergeCell ref="BF163:BH163"/>
    <mergeCell ref="BJ163:BQ163"/>
    <mergeCell ref="B164:B166"/>
    <mergeCell ref="C164:C166"/>
    <mergeCell ref="D164:F165"/>
    <mergeCell ref="G164:I166"/>
    <mergeCell ref="J164:N165"/>
    <mergeCell ref="O164:O166"/>
    <mergeCell ref="P164:P166"/>
    <mergeCell ref="Q164:S166"/>
    <mergeCell ref="T164:V165"/>
    <mergeCell ref="W164:W165"/>
    <mergeCell ref="X164:X165"/>
    <mergeCell ref="Y164:Y165"/>
    <mergeCell ref="Z164:Z165"/>
    <mergeCell ref="AA164:AA165"/>
    <mergeCell ref="AB164:AB165"/>
    <mergeCell ref="AC164:AF165"/>
    <mergeCell ref="AG164:AJ165"/>
    <mergeCell ref="AK164:AM164"/>
    <mergeCell ref="AN164:AP164"/>
    <mergeCell ref="AQ164:AS164"/>
    <mergeCell ref="AT164:AV164"/>
    <mergeCell ref="AW164:AY164"/>
    <mergeCell ref="AZ164:BB166"/>
    <mergeCell ref="BC164:BE166"/>
    <mergeCell ref="BF164:BH165"/>
    <mergeCell ref="BI164:BI166"/>
    <mergeCell ref="BJ164:BQ164"/>
    <mergeCell ref="AK165:AM165"/>
    <mergeCell ref="AN165:AP165"/>
    <mergeCell ref="AQ165:AS165"/>
    <mergeCell ref="AT165:AV165"/>
    <mergeCell ref="AW165:AY165"/>
    <mergeCell ref="BJ165:BQ165"/>
    <mergeCell ref="D166:F166"/>
    <mergeCell ref="J166:N166"/>
    <mergeCell ref="T166:V166"/>
    <mergeCell ref="AD166:AE166"/>
    <mergeCell ref="AH166:AI166"/>
    <mergeCell ref="AK166:AM166"/>
    <mergeCell ref="AN166:AP166"/>
    <mergeCell ref="AQ166:AS166"/>
    <mergeCell ref="AT166:AV166"/>
    <mergeCell ref="AW166:AY166"/>
    <mergeCell ref="BF166:BH166"/>
    <mergeCell ref="BJ166:BQ166"/>
    <mergeCell ref="B167:B169"/>
    <mergeCell ref="C167:C169"/>
    <mergeCell ref="D167:F168"/>
    <mergeCell ref="G167:I169"/>
    <mergeCell ref="J167:N168"/>
    <mergeCell ref="O167:O169"/>
    <mergeCell ref="P167:P169"/>
    <mergeCell ref="Q167:S169"/>
    <mergeCell ref="T167:V168"/>
    <mergeCell ref="W167:W168"/>
    <mergeCell ref="X167:X168"/>
    <mergeCell ref="Y167:Y168"/>
    <mergeCell ref="Z167:Z168"/>
    <mergeCell ref="AA167:AA168"/>
    <mergeCell ref="AB167:AB168"/>
    <mergeCell ref="AC167:AF168"/>
    <mergeCell ref="AG167:AJ168"/>
    <mergeCell ref="AK167:AM167"/>
    <mergeCell ref="AN167:AP167"/>
    <mergeCell ref="AQ167:AS167"/>
    <mergeCell ref="AT167:AV167"/>
    <mergeCell ref="AW167:AY167"/>
    <mergeCell ref="AZ167:BB169"/>
    <mergeCell ref="BC167:BE169"/>
    <mergeCell ref="BF167:BH168"/>
    <mergeCell ref="BI167:BI169"/>
    <mergeCell ref="BJ167:BQ167"/>
    <mergeCell ref="AK168:AM168"/>
    <mergeCell ref="AN168:AP168"/>
    <mergeCell ref="AQ168:AS168"/>
    <mergeCell ref="AT168:AV168"/>
    <mergeCell ref="AW168:AY168"/>
    <mergeCell ref="BJ168:BQ168"/>
    <mergeCell ref="D169:F169"/>
    <mergeCell ref="J169:N169"/>
    <mergeCell ref="T169:V169"/>
    <mergeCell ref="AD169:AE169"/>
    <mergeCell ref="AH169:AI169"/>
    <mergeCell ref="AK169:AM169"/>
    <mergeCell ref="AN169:AP169"/>
    <mergeCell ref="AQ169:AS169"/>
    <mergeCell ref="AT169:AV169"/>
    <mergeCell ref="AW169:AY169"/>
    <mergeCell ref="BF169:BH169"/>
    <mergeCell ref="BJ169:BQ169"/>
    <mergeCell ref="B170:B172"/>
    <mergeCell ref="C170:C172"/>
    <mergeCell ref="D170:F171"/>
    <mergeCell ref="G170:I172"/>
    <mergeCell ref="J170:N171"/>
    <mergeCell ref="O170:O172"/>
    <mergeCell ref="P170:P172"/>
    <mergeCell ref="Q170:S172"/>
    <mergeCell ref="T170:V171"/>
    <mergeCell ref="W170:W171"/>
    <mergeCell ref="X170:X171"/>
    <mergeCell ref="Y170:Y171"/>
    <mergeCell ref="Z170:Z171"/>
    <mergeCell ref="AA170:AA171"/>
    <mergeCell ref="AB170:AB171"/>
    <mergeCell ref="AC170:AF171"/>
    <mergeCell ref="AG170:AJ171"/>
    <mergeCell ref="AK170:AM170"/>
    <mergeCell ref="AN170:AP170"/>
    <mergeCell ref="AQ170:AS170"/>
    <mergeCell ref="AT170:AV170"/>
    <mergeCell ref="AW170:AY170"/>
    <mergeCell ref="AZ170:BB172"/>
    <mergeCell ref="BC170:BE172"/>
    <mergeCell ref="BF170:BH171"/>
    <mergeCell ref="BI170:BI172"/>
    <mergeCell ref="BJ170:BQ170"/>
    <mergeCell ref="AK171:AM171"/>
    <mergeCell ref="AN171:AP171"/>
    <mergeCell ref="AQ171:AS171"/>
    <mergeCell ref="AT171:AV171"/>
    <mergeCell ref="AW171:AY171"/>
    <mergeCell ref="BJ171:BQ171"/>
    <mergeCell ref="D172:F172"/>
    <mergeCell ref="J172:N172"/>
    <mergeCell ref="T172:V172"/>
    <mergeCell ref="AD172:AE172"/>
    <mergeCell ref="AH172:AI172"/>
    <mergeCell ref="AK172:AM172"/>
    <mergeCell ref="AN172:AP172"/>
    <mergeCell ref="AQ172:AS172"/>
    <mergeCell ref="AT172:AV172"/>
    <mergeCell ref="AW172:AY172"/>
    <mergeCell ref="BF172:BH172"/>
    <mergeCell ref="BJ172:BQ172"/>
    <mergeCell ref="B173:B175"/>
    <mergeCell ref="C173:C175"/>
    <mergeCell ref="D173:F174"/>
    <mergeCell ref="G173:I175"/>
    <mergeCell ref="J173:N174"/>
    <mergeCell ref="O173:O175"/>
    <mergeCell ref="P173:P175"/>
    <mergeCell ref="Q173:S175"/>
    <mergeCell ref="T173:V174"/>
    <mergeCell ref="W173:W174"/>
    <mergeCell ref="X173:X174"/>
    <mergeCell ref="Y173:Y174"/>
    <mergeCell ref="Z173:Z174"/>
    <mergeCell ref="AA173:AA174"/>
    <mergeCell ref="AB173:AB174"/>
    <mergeCell ref="AC173:AF174"/>
    <mergeCell ref="AG173:AJ174"/>
    <mergeCell ref="AK173:AM173"/>
    <mergeCell ref="AN173:AP173"/>
    <mergeCell ref="AQ173:AS173"/>
    <mergeCell ref="AT173:AV173"/>
    <mergeCell ref="AW173:AY173"/>
    <mergeCell ref="AZ173:BB175"/>
    <mergeCell ref="BC173:BE175"/>
    <mergeCell ref="BF173:BH174"/>
    <mergeCell ref="BI173:BI175"/>
    <mergeCell ref="BJ173:BQ173"/>
    <mergeCell ref="AK174:AM174"/>
    <mergeCell ref="AN174:AP174"/>
    <mergeCell ref="AQ174:AS174"/>
    <mergeCell ref="AT174:AV174"/>
    <mergeCell ref="AW174:AY174"/>
    <mergeCell ref="BJ174:BQ174"/>
    <mergeCell ref="D175:F175"/>
    <mergeCell ref="J175:N175"/>
    <mergeCell ref="T175:V175"/>
    <mergeCell ref="AD175:AE175"/>
    <mergeCell ref="AH175:AI175"/>
    <mergeCell ref="AK175:AM175"/>
    <mergeCell ref="AN175:AP175"/>
    <mergeCell ref="AQ175:AS175"/>
    <mergeCell ref="AT175:AV175"/>
    <mergeCell ref="AW175:AY175"/>
    <mergeCell ref="BF175:BH175"/>
    <mergeCell ref="BJ175:BQ175"/>
    <mergeCell ref="B176:B178"/>
    <mergeCell ref="C176:C178"/>
    <mergeCell ref="D176:F177"/>
    <mergeCell ref="G176:I178"/>
    <mergeCell ref="J176:N177"/>
    <mergeCell ref="O176:O178"/>
    <mergeCell ref="P176:P178"/>
    <mergeCell ref="Q176:S178"/>
    <mergeCell ref="T176:V177"/>
    <mergeCell ref="W176:W177"/>
    <mergeCell ref="X176:X177"/>
    <mergeCell ref="Y176:Y177"/>
    <mergeCell ref="Z176:Z177"/>
    <mergeCell ref="AA176:AA177"/>
    <mergeCell ref="AB176:AB177"/>
    <mergeCell ref="AC176:AF177"/>
    <mergeCell ref="AG176:AJ177"/>
    <mergeCell ref="AK176:AM176"/>
    <mergeCell ref="AN176:AP176"/>
    <mergeCell ref="AQ176:AS176"/>
    <mergeCell ref="AT176:AV176"/>
    <mergeCell ref="AW176:AY176"/>
    <mergeCell ref="AZ176:BB178"/>
    <mergeCell ref="BC176:BE178"/>
    <mergeCell ref="BF176:BH177"/>
    <mergeCell ref="BI176:BI178"/>
    <mergeCell ref="BJ176:BQ176"/>
    <mergeCell ref="AK177:AM177"/>
    <mergeCell ref="AN177:AP177"/>
    <mergeCell ref="AQ177:AS177"/>
    <mergeCell ref="AT177:AV177"/>
    <mergeCell ref="AW177:AY177"/>
    <mergeCell ref="BJ177:BQ177"/>
    <mergeCell ref="D178:F178"/>
    <mergeCell ref="J178:N178"/>
    <mergeCell ref="T178:V178"/>
    <mergeCell ref="AD178:AE178"/>
    <mergeCell ref="AH178:AI178"/>
    <mergeCell ref="AK178:AM178"/>
    <mergeCell ref="AN178:AP178"/>
    <mergeCell ref="AQ178:AS178"/>
    <mergeCell ref="AT178:AV178"/>
    <mergeCell ref="AW178:AY178"/>
    <mergeCell ref="BF178:BH178"/>
    <mergeCell ref="BJ178:BQ178"/>
    <mergeCell ref="B179:B181"/>
    <mergeCell ref="C179:C181"/>
    <mergeCell ref="D179:F180"/>
    <mergeCell ref="G179:I181"/>
    <mergeCell ref="J179:N180"/>
    <mergeCell ref="O179:O181"/>
    <mergeCell ref="P179:P181"/>
    <mergeCell ref="Q179:S181"/>
    <mergeCell ref="T179:V180"/>
    <mergeCell ref="W179:W180"/>
    <mergeCell ref="X179:X180"/>
    <mergeCell ref="Y179:Y180"/>
    <mergeCell ref="Z179:Z180"/>
    <mergeCell ref="AA179:AA180"/>
    <mergeCell ref="AB179:AB180"/>
    <mergeCell ref="AC179:AF180"/>
    <mergeCell ref="AG179:AJ180"/>
    <mergeCell ref="AK179:AM179"/>
    <mergeCell ref="AN179:AP179"/>
    <mergeCell ref="AQ179:AS179"/>
    <mergeCell ref="AT179:AV179"/>
    <mergeCell ref="AW179:AY179"/>
    <mergeCell ref="AZ179:BB181"/>
    <mergeCell ref="BC179:BE181"/>
    <mergeCell ref="BF179:BH180"/>
    <mergeCell ref="BI179:BI181"/>
    <mergeCell ref="BJ179:BQ179"/>
    <mergeCell ref="AK180:AM180"/>
    <mergeCell ref="AN180:AP180"/>
    <mergeCell ref="AQ180:AS180"/>
    <mergeCell ref="AT180:AV180"/>
    <mergeCell ref="AW180:AY180"/>
    <mergeCell ref="BJ180:BQ180"/>
    <mergeCell ref="D181:F181"/>
    <mergeCell ref="J181:N181"/>
    <mergeCell ref="T181:V181"/>
    <mergeCell ref="AD181:AE181"/>
    <mergeCell ref="AH181:AI181"/>
    <mergeCell ref="AK181:AM181"/>
    <mergeCell ref="AN181:AP181"/>
    <mergeCell ref="AQ181:AS181"/>
    <mergeCell ref="AT181:AV181"/>
    <mergeCell ref="AW181:AY181"/>
    <mergeCell ref="BF181:BH181"/>
    <mergeCell ref="BJ181:BQ181"/>
    <mergeCell ref="B182:B184"/>
    <mergeCell ref="C182:C184"/>
    <mergeCell ref="D182:F183"/>
    <mergeCell ref="G182:I184"/>
    <mergeCell ref="J182:N183"/>
    <mergeCell ref="O182:O184"/>
    <mergeCell ref="P182:P184"/>
    <mergeCell ref="Q182:S184"/>
    <mergeCell ref="T182:V183"/>
    <mergeCell ref="W182:W183"/>
    <mergeCell ref="X182:X183"/>
    <mergeCell ref="Y182:Y183"/>
    <mergeCell ref="Z182:Z183"/>
    <mergeCell ref="AA182:AA183"/>
    <mergeCell ref="AB182:AB183"/>
    <mergeCell ref="AC182:AF183"/>
    <mergeCell ref="AG182:AJ183"/>
    <mergeCell ref="AK182:AM182"/>
    <mergeCell ref="AN182:AP182"/>
    <mergeCell ref="AQ182:AS182"/>
    <mergeCell ref="AT182:AV182"/>
    <mergeCell ref="AW182:AY182"/>
    <mergeCell ref="AZ182:BB184"/>
    <mergeCell ref="BC182:BE184"/>
    <mergeCell ref="BF182:BH183"/>
    <mergeCell ref="BI182:BI184"/>
    <mergeCell ref="BJ182:BQ182"/>
    <mergeCell ref="AK183:AM183"/>
    <mergeCell ref="AN183:AP183"/>
    <mergeCell ref="AQ183:AS183"/>
    <mergeCell ref="AT183:AV183"/>
    <mergeCell ref="AW183:AY183"/>
    <mergeCell ref="BJ183:BQ183"/>
    <mergeCell ref="D184:F184"/>
    <mergeCell ref="J184:N184"/>
    <mergeCell ref="T184:V184"/>
    <mergeCell ref="AD184:AE184"/>
    <mergeCell ref="AH184:AI184"/>
    <mergeCell ref="AK184:AM184"/>
    <mergeCell ref="AN184:AP184"/>
    <mergeCell ref="AQ184:AS184"/>
    <mergeCell ref="AT184:AV184"/>
    <mergeCell ref="AW184:AY184"/>
    <mergeCell ref="BF184:BH184"/>
    <mergeCell ref="BJ184:BQ184"/>
    <mergeCell ref="BL186:BO186"/>
    <mergeCell ref="BP186:BT186"/>
    <mergeCell ref="D187:F188"/>
    <mergeCell ref="AF187:AI188"/>
    <mergeCell ref="AJ187:AM188"/>
    <mergeCell ref="AQ187:AS188"/>
    <mergeCell ref="BC187:BE188"/>
    <mergeCell ref="BF187:BH188"/>
    <mergeCell ref="BI187:BK187"/>
    <mergeCell ref="BL187:BO188"/>
    <mergeCell ref="BP187:BT188"/>
    <mergeCell ref="BI188:BK188"/>
    <mergeCell ref="Z189:AE190"/>
    <mergeCell ref="AF189:AI190"/>
    <mergeCell ref="AJ189:AM190"/>
    <mergeCell ref="AQ189:AS190"/>
    <mergeCell ref="BC189:BE190"/>
    <mergeCell ref="BF189:BH190"/>
    <mergeCell ref="BI189:BK189"/>
    <mergeCell ref="BL189:BO190"/>
    <mergeCell ref="BP189:BT190"/>
    <mergeCell ref="BI190:BK190"/>
    <mergeCell ref="I192:BT193"/>
    <mergeCell ref="I194:BT194"/>
    <mergeCell ref="I195:BS195"/>
    <mergeCell ref="I196:BK196"/>
  </mergeCells>
  <dataValidations count="8">
    <dataValidation allowBlank="true" operator="between" showDropDown="false" showErrorMessage="true" showInputMessage="true" sqref="P11:P37 P58:P84 P108:P134 P158:P184" type="list">
      <formula1>"　,有,無"</formula1>
      <formula2>0</formula2>
    </dataValidation>
    <dataValidation allowBlank="true" operator="between" showDropDown="false" showErrorMessage="true" showInputMessage="true" sqref="Q11 Q14:S37 Q58:S84 Q108:S134 Q158:S184" type="list">
      <formula1>"　,大学院,大学,短大,専門学校,高校,中学校,特別支援学校"</formula1>
      <formula2>0</formula2>
    </dataValidation>
    <dataValidation allowBlank="true" operator="between" showDropDown="false" showErrorMessage="true" showInputMessage="true" sqref="BI11:BI37 BI58:BI84 BI108:BI134 BI158:BI184" type="list">
      <formula1>"　,◯,×"</formula1>
      <formula2>0</formula2>
    </dataValidation>
    <dataValidation allowBlank="true" operator="between" showDropDown="false" showErrorMessage="true" showInputMessage="true" sqref="G11:I13" type="list">
      <formula1>"　,主任保育士,副主任保育士,保育士,看護師"</formula1>
      <formula2>0</formula2>
    </dataValidation>
    <dataValidation allowBlank="true" operator="between" showDropDown="false" showErrorMessage="true" showInputMessage="true" sqref="D11 D13:F13 D14 D16:F16 D17 D19:F19 D20 D22:F22 D23 D25:F25 D26 D28:F28 D29 D31:F31 D32 D34:F34 D35 D37:F37 D58 D60:F60 D61 D63:F63 D64 D66:F66 D67 D69:F69 D70 D72:F72 D73 D75:F75 D76 D78:F78 D79 D81:F81 D82 D84:F84 D108 D110:F110 D111 D113:F113 D114 D116:F116 D117 D119:F119 D120 D122:F122 D123 D125:F125 D126 D128:F128 D129 D131:F131 D132 D134:F134 D158 D160:F160 D161 D163:F163 D164 D166:F166 D167 D169:F169 D170 D172:F172 D173 D175:F175 D176 D178:F178 D179 D181:F181 D182 D184:F184" type="list">
      <formula1>"本園,分園,その他の事業"</formula1>
      <formula2>0</formula2>
    </dataValidation>
    <dataValidation allowBlank="true" operator="between" showDropDown="false" showErrorMessage="true" showInputMessage="true" sqref="BJ3:BK3 BJ50:BK50 BJ100:BK100 BJ150:BK150" type="list">
      <formula1>"6,7,8,9,10,11,12,1,2,3"</formula1>
      <formula2>0</formula2>
    </dataValidation>
    <dataValidation allowBlank="true" operator="between" showDropDown="false" showErrorMessage="true" showInputMessage="true" sqref="BF14:BH37 BF58:BH84 BF108:BH134 BF158:BH184" type="none">
      <formula1>0</formula1>
      <formula2>0</formula2>
    </dataValidation>
    <dataValidation allowBlank="true" operator="between" showDropDown="false" showErrorMessage="true" showInputMessage="true" sqref="G14:I37 G58:I84 G108:I134 G158:I184" type="list">
      <formula1>",主任保育士,副主任保育士,保育士"</formula1>
      <formula2>0</formula2>
    </dataValidation>
  </dataValidations>
  <hyperlinks>
    <hyperlink ref="BU1" location="'目次（保）'!A1" display="目次に戻る"/>
  </hyperlinks>
  <printOptions headings="false" gridLines="false" gridLinesSet="true" horizontalCentered="true" verticalCentered="false"/>
  <pageMargins left="0.196527777777778" right="0.196527777777778" top="0.629861111111111" bottom="0.196527777777778" header="0.511805555555555" footer="0.511805555555555"/>
  <pageSetup paperSize="9" scale="91"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47" man="true" max="16383" min="0"/>
    <brk id="96" man="true" max="16383" min="0"/>
    <brk id="146" man="true" max="16383" min="0"/>
  </rowBreaks>
  <drawing r:id="rId2"/>
  <legacyDrawing r:id="rId3"/>
</worksheet>
</file>

<file path=xl/worksheets/sheet21.xml><?xml version="1.0" encoding="utf-8"?>
<worksheet xmlns="http://schemas.openxmlformats.org/spreadsheetml/2006/main" xmlns:r="http://schemas.openxmlformats.org/officeDocument/2006/relationships">
  <sheetPr filterMode="false">
    <tabColor rgb="FFFFC000"/>
    <pageSetUpPr fitToPage="false"/>
  </sheetPr>
  <dimension ref="A1:BV183"/>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F39" activeCellId="0" sqref="F39"/>
    </sheetView>
  </sheetViews>
  <sheetFormatPr defaultRowHeight="12" zeroHeight="false" outlineLevelRow="0" outlineLevelCol="0"/>
  <cols>
    <col collapsed="false" customWidth="true" hidden="false" outlineLevel="0" max="4" min="1" style="995" width="2.37"/>
    <col collapsed="false" customWidth="true" hidden="false" outlineLevel="0" max="12" min="5" style="995" width="2"/>
    <col collapsed="false" customWidth="true" hidden="false" outlineLevel="0" max="14" min="13" style="995" width="2.63"/>
    <col collapsed="false" customWidth="true" hidden="false" outlineLevel="0" max="17" min="15" style="995" width="2.14"/>
    <col collapsed="false" customWidth="true" hidden="false" outlineLevel="0" max="20" min="18" style="995" width="1.88"/>
    <col collapsed="false" customWidth="true" hidden="false" outlineLevel="0" max="21" min="21" style="995" width="2.51"/>
    <col collapsed="false" customWidth="true" hidden="false" outlineLevel="0" max="22" min="22" style="995" width="1.75"/>
    <col collapsed="false" customWidth="true" hidden="false" outlineLevel="0" max="23" min="23" style="995" width="2.51"/>
    <col collapsed="false" customWidth="true" hidden="false" outlineLevel="0" max="28" min="24" style="995" width="2.63"/>
    <col collapsed="false" customWidth="true" hidden="false" outlineLevel="0" max="29" min="29" style="995" width="2.37"/>
    <col collapsed="false" customWidth="true" hidden="false" outlineLevel="0" max="31" min="30" style="995" width="1.88"/>
    <col collapsed="false" customWidth="true" hidden="false" outlineLevel="0" max="32" min="32" style="995" width="2.88"/>
    <col collapsed="false" customWidth="true" hidden="false" outlineLevel="0" max="35" min="33" style="995" width="1.88"/>
    <col collapsed="false" customWidth="true" hidden="false" outlineLevel="0" max="36" min="36" style="995" width="2.88"/>
    <col collapsed="false" customWidth="true" hidden="false" outlineLevel="0" max="37" min="37" style="995" width="1.88"/>
    <col collapsed="false" customWidth="true" hidden="false" outlineLevel="0" max="55" min="38" style="995" width="2"/>
    <col collapsed="false" customWidth="true" hidden="false" outlineLevel="0" max="61" min="56" style="995" width="2.14"/>
    <col collapsed="false" customWidth="true" hidden="false" outlineLevel="0" max="62" min="62" style="995" width="2.63"/>
    <col collapsed="false" customWidth="true" hidden="false" outlineLevel="0" max="70" min="63" style="995" width="1.88"/>
    <col collapsed="false" customWidth="true" hidden="false" outlineLevel="0" max="73" min="71" style="995" width="2.14"/>
    <col collapsed="false" customWidth="true" hidden="false" outlineLevel="0" max="1025" min="74" style="995" width="8"/>
  </cols>
  <sheetData>
    <row r="1" customFormat="false" ht="14.1" hidden="false" customHeight="true" outlineLevel="0" collapsed="false">
      <c r="A1" s="496" t="s">
        <v>1237</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7" t="s">
        <v>231</v>
      </c>
      <c r="BT1" s="497"/>
      <c r="BU1" s="497"/>
      <c r="BV1" s="497"/>
    </row>
    <row r="2" customFormat="false" ht="5.1" hidden="false" customHeight="true" outlineLevel="0" collapsed="false">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row>
    <row r="3" customFormat="false" ht="14.1" hidden="false" customHeight="true" outlineLevel="0" collapsed="false">
      <c r="A3" s="2183" t="s">
        <v>1238</v>
      </c>
      <c r="B3" s="2183"/>
      <c r="C3" s="2183"/>
      <c r="D3" s="2183"/>
      <c r="E3" s="2183"/>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495"/>
      <c r="AL3" s="495"/>
      <c r="AM3" s="495"/>
      <c r="AN3" s="495"/>
      <c r="AO3" s="495"/>
      <c r="AP3" s="495"/>
      <c r="AQ3" s="495"/>
      <c r="AR3" s="495"/>
      <c r="AS3" s="495"/>
      <c r="AT3" s="495"/>
      <c r="AU3" s="495"/>
      <c r="AV3" s="495"/>
      <c r="AW3" s="495"/>
      <c r="AX3" s="495"/>
      <c r="AY3" s="495"/>
      <c r="AZ3" s="495"/>
      <c r="BA3" s="2185" t="s">
        <v>471</v>
      </c>
      <c r="BB3" s="2185"/>
      <c r="BC3" s="2185"/>
      <c r="BD3" s="2185"/>
      <c r="BE3" s="2185"/>
      <c r="BF3" s="2185"/>
      <c r="BG3" s="2185"/>
      <c r="BH3" s="2186"/>
      <c r="BI3" s="2186"/>
      <c r="BJ3" s="2187" t="s">
        <v>472</v>
      </c>
      <c r="BK3" s="2187"/>
      <c r="BL3" s="2187"/>
      <c r="BM3" s="2187"/>
      <c r="BN3" s="2187"/>
      <c r="BO3" s="2187"/>
      <c r="BP3" s="495"/>
      <c r="BQ3" s="495"/>
      <c r="BR3" s="495"/>
    </row>
    <row r="4" customFormat="false" ht="6.95" hidden="false" customHeight="true" outlineLevel="0" collapsed="false">
      <c r="A4" s="2183"/>
      <c r="B4" s="2183"/>
      <c r="C4" s="2183"/>
      <c r="D4" s="2183"/>
      <c r="E4" s="2183"/>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row>
    <row r="5" s="1755" customFormat="true" ht="12.95" hidden="false" customHeight="true" outlineLevel="0" collapsed="false">
      <c r="A5" s="2189" t="s">
        <v>1160</v>
      </c>
      <c r="B5" s="2190" t="s">
        <v>1161</v>
      </c>
      <c r="C5" s="2190"/>
      <c r="D5" s="2190"/>
      <c r="E5" s="2191" t="s">
        <v>1162</v>
      </c>
      <c r="F5" s="2191"/>
      <c r="G5" s="2191"/>
      <c r="H5" s="2191" t="s">
        <v>1131</v>
      </c>
      <c r="I5" s="2191"/>
      <c r="J5" s="2191"/>
      <c r="K5" s="2191"/>
      <c r="L5" s="2191"/>
      <c r="M5" s="2441" t="s">
        <v>1163</v>
      </c>
      <c r="N5" s="2194" t="s">
        <v>1164</v>
      </c>
      <c r="O5" s="2442" t="s">
        <v>1239</v>
      </c>
      <c r="P5" s="2442"/>
      <c r="Q5" s="2442"/>
      <c r="R5" s="2190" t="s">
        <v>1165</v>
      </c>
      <c r="S5" s="2190"/>
      <c r="T5" s="2190"/>
      <c r="U5" s="2443" t="s">
        <v>1166</v>
      </c>
      <c r="V5" s="2443"/>
      <c r="W5" s="2443"/>
      <c r="X5" s="2443"/>
      <c r="Y5" s="2443"/>
      <c r="Z5" s="2443"/>
      <c r="AA5" s="2443"/>
      <c r="AB5" s="2443"/>
      <c r="AC5" s="2443"/>
      <c r="AD5" s="2196" t="s">
        <v>1167</v>
      </c>
      <c r="AE5" s="2196"/>
      <c r="AF5" s="2196"/>
      <c r="AG5" s="2196"/>
      <c r="AH5" s="2196"/>
      <c r="AI5" s="2196"/>
      <c r="AJ5" s="2196"/>
      <c r="AK5" s="2196"/>
      <c r="AL5" s="2196"/>
      <c r="AM5" s="2196"/>
      <c r="AN5" s="2196"/>
      <c r="AO5" s="2196"/>
      <c r="AP5" s="2196"/>
      <c r="AQ5" s="2196"/>
      <c r="AR5" s="2196"/>
      <c r="AS5" s="2196"/>
      <c r="AT5" s="2196"/>
      <c r="AU5" s="2196"/>
      <c r="AV5" s="2196"/>
      <c r="AW5" s="2196"/>
      <c r="AX5" s="2196"/>
      <c r="AY5" s="2196"/>
      <c r="AZ5" s="2196"/>
      <c r="BA5" s="2196"/>
      <c r="BB5" s="2196"/>
      <c r="BC5" s="2196"/>
      <c r="BD5" s="2196"/>
      <c r="BE5" s="2196"/>
      <c r="BF5" s="2196"/>
      <c r="BG5" s="2444" t="s">
        <v>1168</v>
      </c>
      <c r="BH5" s="2444"/>
      <c r="BI5" s="2444"/>
      <c r="BJ5" s="2198" t="s">
        <v>1169</v>
      </c>
      <c r="BK5" s="2199" t="s">
        <v>1124</v>
      </c>
      <c r="BL5" s="2199"/>
      <c r="BM5" s="2199"/>
      <c r="BN5" s="2199"/>
      <c r="BO5" s="2199"/>
      <c r="BP5" s="2199"/>
      <c r="BQ5" s="2199"/>
      <c r="BR5" s="2199"/>
    </row>
    <row r="6" s="1755" customFormat="true" ht="12.95" hidden="false" customHeight="true" outlineLevel="0" collapsed="false">
      <c r="A6" s="2189"/>
      <c r="B6" s="2190"/>
      <c r="C6" s="2190"/>
      <c r="D6" s="2190"/>
      <c r="E6" s="2191"/>
      <c r="F6" s="2191"/>
      <c r="G6" s="2191"/>
      <c r="H6" s="2191"/>
      <c r="I6" s="2191"/>
      <c r="J6" s="2191"/>
      <c r="K6" s="2191"/>
      <c r="L6" s="2191"/>
      <c r="M6" s="2441"/>
      <c r="N6" s="2194"/>
      <c r="O6" s="2442"/>
      <c r="P6" s="2442"/>
      <c r="Q6" s="2442"/>
      <c r="R6" s="2190"/>
      <c r="S6" s="2190"/>
      <c r="T6" s="2190"/>
      <c r="U6" s="2443"/>
      <c r="V6" s="2443"/>
      <c r="W6" s="2443"/>
      <c r="X6" s="2443"/>
      <c r="Y6" s="2443"/>
      <c r="Z6" s="2443"/>
      <c r="AA6" s="2443"/>
      <c r="AB6" s="2443"/>
      <c r="AC6" s="2443"/>
      <c r="AD6" s="2196"/>
      <c r="AE6" s="2196"/>
      <c r="AF6" s="2196"/>
      <c r="AG6" s="2196"/>
      <c r="AH6" s="2196"/>
      <c r="AI6" s="2196"/>
      <c r="AJ6" s="2196"/>
      <c r="AK6" s="2196"/>
      <c r="AL6" s="2196"/>
      <c r="AM6" s="2196"/>
      <c r="AN6" s="2196"/>
      <c r="AO6" s="2196"/>
      <c r="AP6" s="2196"/>
      <c r="AQ6" s="2196"/>
      <c r="AR6" s="2196"/>
      <c r="AS6" s="2196"/>
      <c r="AT6" s="2196"/>
      <c r="AU6" s="2196"/>
      <c r="AV6" s="2196"/>
      <c r="AW6" s="2196"/>
      <c r="AX6" s="2196"/>
      <c r="AY6" s="2196"/>
      <c r="AZ6" s="2196"/>
      <c r="BA6" s="2196"/>
      <c r="BB6" s="2196"/>
      <c r="BC6" s="2196"/>
      <c r="BD6" s="2196"/>
      <c r="BE6" s="2196"/>
      <c r="BF6" s="2196"/>
      <c r="BG6" s="2444"/>
      <c r="BH6" s="2444"/>
      <c r="BI6" s="2444"/>
      <c r="BJ6" s="2198"/>
      <c r="BK6" s="2199"/>
      <c r="BL6" s="2199"/>
      <c r="BM6" s="2199"/>
      <c r="BN6" s="2199"/>
      <c r="BO6" s="2199"/>
      <c r="BP6" s="2199"/>
      <c r="BQ6" s="2199"/>
      <c r="BR6" s="2199"/>
    </row>
    <row r="7" s="1755" customFormat="true" ht="15" hidden="false" customHeight="true" outlineLevel="0" collapsed="false">
      <c r="A7" s="2189"/>
      <c r="B7" s="2190"/>
      <c r="C7" s="2190"/>
      <c r="D7" s="2190"/>
      <c r="E7" s="2191"/>
      <c r="F7" s="2191"/>
      <c r="G7" s="2191"/>
      <c r="H7" s="2191"/>
      <c r="I7" s="2191"/>
      <c r="J7" s="2191"/>
      <c r="K7" s="2191"/>
      <c r="L7" s="2191"/>
      <c r="M7" s="2441"/>
      <c r="N7" s="2194"/>
      <c r="O7" s="2442"/>
      <c r="P7" s="2442"/>
      <c r="Q7" s="2442"/>
      <c r="R7" s="2190"/>
      <c r="S7" s="2190"/>
      <c r="T7" s="2190"/>
      <c r="U7" s="2149" t="s">
        <v>1170</v>
      </c>
      <c r="V7" s="2149"/>
      <c r="W7" s="2149"/>
      <c r="X7" s="2149"/>
      <c r="Y7" s="2149"/>
      <c r="Z7" s="2445" t="s">
        <v>1171</v>
      </c>
      <c r="AA7" s="2445"/>
      <c r="AB7" s="2446" t="s">
        <v>1172</v>
      </c>
      <c r="AC7" s="2446"/>
      <c r="AD7" s="2203" t="s">
        <v>1173</v>
      </c>
      <c r="AE7" s="2203"/>
      <c r="AF7" s="2203"/>
      <c r="AG7" s="2203"/>
      <c r="AH7" s="2203"/>
      <c r="AI7" s="2203"/>
      <c r="AJ7" s="2203"/>
      <c r="AK7" s="2203"/>
      <c r="AL7" s="1035" t="s">
        <v>1174</v>
      </c>
      <c r="AM7" s="1035"/>
      <c r="AN7" s="1035"/>
      <c r="AO7" s="1035"/>
      <c r="AP7" s="1035"/>
      <c r="AQ7" s="1035"/>
      <c r="AR7" s="1035"/>
      <c r="AS7" s="1035"/>
      <c r="AT7" s="1035"/>
      <c r="AU7" s="1035"/>
      <c r="AV7" s="1035"/>
      <c r="AW7" s="1035"/>
      <c r="AX7" s="1035"/>
      <c r="AY7" s="1035"/>
      <c r="AZ7" s="1035"/>
      <c r="BA7" s="1035"/>
      <c r="BB7" s="1035"/>
      <c r="BC7" s="1035"/>
      <c r="BD7" s="2204" t="s">
        <v>245</v>
      </c>
      <c r="BE7" s="2204"/>
      <c r="BF7" s="2204"/>
      <c r="BG7" s="2205" t="s">
        <v>1175</v>
      </c>
      <c r="BH7" s="2205"/>
      <c r="BI7" s="2205"/>
      <c r="BJ7" s="2198"/>
      <c r="BK7" s="2206" t="s">
        <v>1176</v>
      </c>
      <c r="BL7" s="2206"/>
      <c r="BM7" s="2206"/>
      <c r="BN7" s="2206"/>
      <c r="BO7" s="2206"/>
      <c r="BP7" s="2206"/>
      <c r="BQ7" s="2206"/>
      <c r="BR7" s="2206"/>
    </row>
    <row r="8" s="1755" customFormat="true" ht="15" hidden="false" customHeight="true" outlineLevel="0" collapsed="false">
      <c r="A8" s="2189"/>
      <c r="B8" s="2190"/>
      <c r="C8" s="2190"/>
      <c r="D8" s="2190"/>
      <c r="E8" s="2191"/>
      <c r="F8" s="2191"/>
      <c r="G8" s="2191"/>
      <c r="H8" s="2191"/>
      <c r="I8" s="2191"/>
      <c r="J8" s="2191"/>
      <c r="K8" s="2191"/>
      <c r="L8" s="2191"/>
      <c r="M8" s="2441"/>
      <c r="N8" s="2194"/>
      <c r="O8" s="2447" t="s">
        <v>1240</v>
      </c>
      <c r="P8" s="2447"/>
      <c r="Q8" s="2447"/>
      <c r="R8" s="2190"/>
      <c r="S8" s="2190"/>
      <c r="T8" s="2190"/>
      <c r="U8" s="2446" t="s">
        <v>1241</v>
      </c>
      <c r="V8" s="2446"/>
      <c r="W8" s="2446"/>
      <c r="X8" s="2208" t="s">
        <v>1178</v>
      </c>
      <c r="Y8" s="2208"/>
      <c r="Z8" s="2445"/>
      <c r="AA8" s="2445"/>
      <c r="AB8" s="2446"/>
      <c r="AC8" s="2446"/>
      <c r="AD8" s="2209" t="s">
        <v>737</v>
      </c>
      <c r="AE8" s="2209"/>
      <c r="AF8" s="2209"/>
      <c r="AG8" s="2209"/>
      <c r="AH8" s="2210" t="s">
        <v>1179</v>
      </c>
      <c r="AI8" s="2210"/>
      <c r="AJ8" s="2210"/>
      <c r="AK8" s="2210"/>
      <c r="AL8" s="2211" t="s">
        <v>1180</v>
      </c>
      <c r="AM8" s="2211"/>
      <c r="AN8" s="2211"/>
      <c r="AO8" s="2212" t="s">
        <v>1181</v>
      </c>
      <c r="AP8" s="2212"/>
      <c r="AQ8" s="2212"/>
      <c r="AR8" s="2213" t="s">
        <v>1182</v>
      </c>
      <c r="AS8" s="2213"/>
      <c r="AT8" s="2213"/>
      <c r="AU8" s="2214" t="s">
        <v>1183</v>
      </c>
      <c r="AV8" s="2214"/>
      <c r="AW8" s="2214"/>
      <c r="AX8" s="2214" t="s">
        <v>1184</v>
      </c>
      <c r="AY8" s="2214"/>
      <c r="AZ8" s="2214"/>
      <c r="BA8" s="2208" t="s">
        <v>300</v>
      </c>
      <c r="BB8" s="2208"/>
      <c r="BC8" s="2208"/>
      <c r="BD8" s="2204"/>
      <c r="BE8" s="2204"/>
      <c r="BF8" s="2204"/>
      <c r="BG8" s="2205"/>
      <c r="BH8" s="2205"/>
      <c r="BI8" s="2205"/>
      <c r="BJ8" s="2198"/>
      <c r="BK8" s="2206"/>
      <c r="BL8" s="2206"/>
      <c r="BM8" s="2206"/>
      <c r="BN8" s="2206"/>
      <c r="BO8" s="2206"/>
      <c r="BP8" s="2206"/>
      <c r="BQ8" s="2206"/>
      <c r="BR8" s="2206"/>
    </row>
    <row r="9" s="1755" customFormat="true" ht="15" hidden="false" customHeight="true" outlineLevel="0" collapsed="false">
      <c r="A9" s="2189"/>
      <c r="B9" s="2190"/>
      <c r="C9" s="2190"/>
      <c r="D9" s="2190"/>
      <c r="E9" s="2191"/>
      <c r="F9" s="2191"/>
      <c r="G9" s="2191"/>
      <c r="H9" s="2191"/>
      <c r="I9" s="2191"/>
      <c r="J9" s="2191"/>
      <c r="K9" s="2191"/>
      <c r="L9" s="2191"/>
      <c r="M9" s="2441"/>
      <c r="N9" s="2194"/>
      <c r="O9" s="2447"/>
      <c r="P9" s="2447"/>
      <c r="Q9" s="2447"/>
      <c r="R9" s="2190"/>
      <c r="S9" s="2190"/>
      <c r="T9" s="2190"/>
      <c r="U9" s="2446"/>
      <c r="V9" s="2446"/>
      <c r="W9" s="2446"/>
      <c r="X9" s="2208"/>
      <c r="Y9" s="2208"/>
      <c r="Z9" s="2445"/>
      <c r="AA9" s="2445"/>
      <c r="AB9" s="2446"/>
      <c r="AC9" s="2446"/>
      <c r="AD9" s="2216"/>
      <c r="AE9" s="2216"/>
      <c r="AF9" s="2216"/>
      <c r="AG9" s="2216"/>
      <c r="AH9" s="2217" t="s">
        <v>1186</v>
      </c>
      <c r="AI9" s="2217"/>
      <c r="AJ9" s="2217"/>
      <c r="AK9" s="2217"/>
      <c r="AL9" s="2218" t="s">
        <v>1187</v>
      </c>
      <c r="AM9" s="2218"/>
      <c r="AN9" s="2218"/>
      <c r="AO9" s="2219" t="s">
        <v>1188</v>
      </c>
      <c r="AP9" s="2219"/>
      <c r="AQ9" s="2219"/>
      <c r="AR9" s="2220" t="s">
        <v>1189</v>
      </c>
      <c r="AS9" s="2220"/>
      <c r="AT9" s="2220"/>
      <c r="AU9" s="2221" t="s">
        <v>1190</v>
      </c>
      <c r="AV9" s="2221"/>
      <c r="AW9" s="2221"/>
      <c r="AX9" s="2219" t="s">
        <v>1191</v>
      </c>
      <c r="AY9" s="2219"/>
      <c r="AZ9" s="2219"/>
      <c r="BA9" s="2208"/>
      <c r="BB9" s="2208"/>
      <c r="BC9" s="2208"/>
      <c r="BD9" s="2204"/>
      <c r="BE9" s="2204"/>
      <c r="BF9" s="2204"/>
      <c r="BG9" s="2222" t="s">
        <v>1192</v>
      </c>
      <c r="BH9" s="2222"/>
      <c r="BI9" s="2222"/>
      <c r="BJ9" s="2198"/>
      <c r="BK9" s="2206"/>
      <c r="BL9" s="2206"/>
      <c r="BM9" s="2206"/>
      <c r="BN9" s="2206"/>
      <c r="BO9" s="2206"/>
      <c r="BP9" s="2206"/>
      <c r="BQ9" s="2206"/>
      <c r="BR9" s="2206"/>
    </row>
    <row r="10" s="1755" customFormat="true" ht="15" hidden="false" customHeight="true" outlineLevel="0" collapsed="false">
      <c r="A10" s="2189"/>
      <c r="B10" s="2190"/>
      <c r="C10" s="2190"/>
      <c r="D10" s="2190"/>
      <c r="E10" s="2191"/>
      <c r="F10" s="2191"/>
      <c r="G10" s="2191"/>
      <c r="H10" s="2191"/>
      <c r="I10" s="2191"/>
      <c r="J10" s="2191"/>
      <c r="K10" s="2191"/>
      <c r="L10" s="2191"/>
      <c r="M10" s="2441"/>
      <c r="N10" s="2194"/>
      <c r="O10" s="2447"/>
      <c r="P10" s="2447"/>
      <c r="Q10" s="2447"/>
      <c r="R10" s="2190"/>
      <c r="S10" s="2190"/>
      <c r="T10" s="2190"/>
      <c r="U10" s="2446"/>
      <c r="V10" s="2446"/>
      <c r="W10" s="2446"/>
      <c r="X10" s="2208"/>
      <c r="Y10" s="2208"/>
      <c r="Z10" s="2445"/>
      <c r="AA10" s="2445"/>
      <c r="AB10" s="2446"/>
      <c r="AC10" s="2446"/>
      <c r="AD10" s="2223" t="s">
        <v>28</v>
      </c>
      <c r="AE10" s="2224" t="s">
        <v>1193</v>
      </c>
      <c r="AF10" s="2224"/>
      <c r="AG10" s="2225" t="s">
        <v>29</v>
      </c>
      <c r="AH10" s="2226" t="s">
        <v>28</v>
      </c>
      <c r="AI10" s="2224" t="s">
        <v>1193</v>
      </c>
      <c r="AJ10" s="2224"/>
      <c r="AK10" s="2227" t="s">
        <v>29</v>
      </c>
      <c r="AL10" s="2228"/>
      <c r="AM10" s="2228"/>
      <c r="AN10" s="2228"/>
      <c r="AO10" s="2229" t="s">
        <v>1194</v>
      </c>
      <c r="AP10" s="2229"/>
      <c r="AQ10" s="2229"/>
      <c r="AR10" s="2230" t="s">
        <v>1195</v>
      </c>
      <c r="AS10" s="2230"/>
      <c r="AT10" s="2230"/>
      <c r="AU10" s="2215" t="s">
        <v>1196</v>
      </c>
      <c r="AV10" s="2215"/>
      <c r="AW10" s="2215"/>
      <c r="AX10" s="2215" t="s">
        <v>1197</v>
      </c>
      <c r="AY10" s="2215"/>
      <c r="AZ10" s="2215"/>
      <c r="BA10" s="2208"/>
      <c r="BB10" s="2208"/>
      <c r="BC10" s="2208"/>
      <c r="BD10" s="2231" t="s">
        <v>1198</v>
      </c>
      <c r="BE10" s="2231"/>
      <c r="BF10" s="2231"/>
      <c r="BG10" s="2222"/>
      <c r="BH10" s="2222"/>
      <c r="BI10" s="2222"/>
      <c r="BJ10" s="2198"/>
      <c r="BK10" s="2206"/>
      <c r="BL10" s="2206"/>
      <c r="BM10" s="2206"/>
      <c r="BN10" s="2206"/>
      <c r="BO10" s="2206"/>
      <c r="BP10" s="2206"/>
      <c r="BQ10" s="2206"/>
      <c r="BR10" s="2206"/>
    </row>
    <row r="11" customFormat="false" ht="12" hidden="false" customHeight="true" outlineLevel="0" collapsed="false">
      <c r="A11" s="2448" t="n">
        <v>0</v>
      </c>
      <c r="B11" s="2233" t="s">
        <v>1199</v>
      </c>
      <c r="C11" s="2233"/>
      <c r="D11" s="2233"/>
      <c r="E11" s="2449" t="s">
        <v>1242</v>
      </c>
      <c r="F11" s="2449"/>
      <c r="G11" s="2449"/>
      <c r="H11" s="2235" t="s">
        <v>1201</v>
      </c>
      <c r="I11" s="2450"/>
      <c r="J11" s="2450"/>
      <c r="K11" s="2450"/>
      <c r="L11" s="2241"/>
      <c r="M11" s="2451" t="n">
        <v>59</v>
      </c>
      <c r="N11" s="2238" t="s">
        <v>1202</v>
      </c>
      <c r="O11" s="2452" t="s">
        <v>1202</v>
      </c>
      <c r="P11" s="2452"/>
      <c r="Q11" s="2452"/>
      <c r="R11" s="2449" t="s">
        <v>1203</v>
      </c>
      <c r="S11" s="2449"/>
      <c r="T11" s="2449"/>
      <c r="U11" s="2246" t="s">
        <v>1243</v>
      </c>
      <c r="V11" s="2246"/>
      <c r="W11" s="2246"/>
      <c r="X11" s="2453" t="n">
        <v>31</v>
      </c>
      <c r="Y11" s="2454" t="s">
        <v>20</v>
      </c>
      <c r="Z11" s="2453" t="n">
        <v>7</v>
      </c>
      <c r="AA11" s="2454" t="s">
        <v>20</v>
      </c>
      <c r="AB11" s="2455" t="n">
        <v>38</v>
      </c>
      <c r="AC11" s="2456" t="s">
        <v>20</v>
      </c>
      <c r="AD11" s="2243" t="s">
        <v>1201</v>
      </c>
      <c r="AE11" s="2457"/>
      <c r="AF11" s="2457"/>
      <c r="AG11" s="2457"/>
      <c r="AH11" s="2458"/>
      <c r="AI11" s="2457"/>
      <c r="AJ11" s="2457"/>
      <c r="AK11" s="2459"/>
      <c r="AL11" s="2248" t="n">
        <f aca="false">AH12*0.04</f>
        <v>13140</v>
      </c>
      <c r="AM11" s="2248"/>
      <c r="AN11" s="2248"/>
      <c r="AO11" s="2249" t="n">
        <v>10000</v>
      </c>
      <c r="AP11" s="2249"/>
      <c r="AQ11" s="2249"/>
      <c r="AR11" s="2250"/>
      <c r="AS11" s="2250"/>
      <c r="AT11" s="2250"/>
      <c r="AU11" s="2251" t="n">
        <v>6000</v>
      </c>
      <c r="AV11" s="2251"/>
      <c r="AW11" s="2251"/>
      <c r="AX11" s="2251"/>
      <c r="AY11" s="2251"/>
      <c r="AZ11" s="2251"/>
      <c r="BA11" s="2252" t="n">
        <f aca="false">SUM(AL11:AZ13)</f>
        <v>109840</v>
      </c>
      <c r="BB11" s="2252"/>
      <c r="BC11" s="2252"/>
      <c r="BD11" s="2300" t="n">
        <f aca="false">AH12+BA11</f>
        <v>438340</v>
      </c>
      <c r="BE11" s="2300"/>
      <c r="BF11" s="2300"/>
      <c r="BG11" s="2254" t="s">
        <v>1205</v>
      </c>
      <c r="BH11" s="2254"/>
      <c r="BI11" s="2254"/>
      <c r="BJ11" s="2460" t="s">
        <v>1206</v>
      </c>
      <c r="BK11" s="2461" t="s">
        <v>1244</v>
      </c>
      <c r="BL11" s="2461"/>
      <c r="BM11" s="2461"/>
      <c r="BN11" s="2461"/>
      <c r="BO11" s="2461"/>
      <c r="BP11" s="2461"/>
      <c r="BQ11" s="2461"/>
      <c r="BR11" s="2461"/>
    </row>
    <row r="12" s="1755" customFormat="true" ht="14.1" hidden="false" customHeight="true" outlineLevel="0" collapsed="false">
      <c r="A12" s="2448"/>
      <c r="B12" s="2233"/>
      <c r="C12" s="2233"/>
      <c r="D12" s="2233"/>
      <c r="E12" s="2449"/>
      <c r="F12" s="2449"/>
      <c r="G12" s="2449"/>
      <c r="H12" s="2462" t="s">
        <v>1245</v>
      </c>
      <c r="I12" s="2462"/>
      <c r="J12" s="2462"/>
      <c r="K12" s="2462"/>
      <c r="L12" s="2462"/>
      <c r="M12" s="2451"/>
      <c r="N12" s="2238"/>
      <c r="O12" s="2449" t="s">
        <v>1246</v>
      </c>
      <c r="P12" s="2449"/>
      <c r="Q12" s="2449"/>
      <c r="R12" s="2449"/>
      <c r="S12" s="2449"/>
      <c r="T12" s="2449"/>
      <c r="U12" s="2246"/>
      <c r="V12" s="2246"/>
      <c r="W12" s="2246"/>
      <c r="X12" s="2453"/>
      <c r="Y12" s="2454"/>
      <c r="Z12" s="2453"/>
      <c r="AA12" s="2454"/>
      <c r="AB12" s="2455"/>
      <c r="AC12" s="2456"/>
      <c r="AD12" s="2463" t="n">
        <v>324000</v>
      </c>
      <c r="AE12" s="2463"/>
      <c r="AF12" s="2463"/>
      <c r="AG12" s="2463"/>
      <c r="AH12" s="2464" t="n">
        <v>328500</v>
      </c>
      <c r="AI12" s="2464"/>
      <c r="AJ12" s="2464"/>
      <c r="AK12" s="2464"/>
      <c r="AL12" s="2260" t="n">
        <v>9200</v>
      </c>
      <c r="AM12" s="2260"/>
      <c r="AN12" s="2260"/>
      <c r="AO12" s="2261" t="n">
        <v>39000</v>
      </c>
      <c r="AP12" s="2261"/>
      <c r="AQ12" s="2261"/>
      <c r="AR12" s="2262" t="n">
        <v>15000</v>
      </c>
      <c r="AS12" s="2262"/>
      <c r="AT12" s="2262"/>
      <c r="AU12" s="2263" t="n">
        <v>10000</v>
      </c>
      <c r="AV12" s="2263"/>
      <c r="AW12" s="2263"/>
      <c r="AX12" s="2263" t="n">
        <v>3000</v>
      </c>
      <c r="AY12" s="2263"/>
      <c r="AZ12" s="2263"/>
      <c r="BA12" s="2252"/>
      <c r="BB12" s="2252"/>
      <c r="BC12" s="2252"/>
      <c r="BD12" s="2300"/>
      <c r="BE12" s="2300"/>
      <c r="BF12" s="2300"/>
      <c r="BG12" s="2254"/>
      <c r="BH12" s="2254"/>
      <c r="BI12" s="2254"/>
      <c r="BJ12" s="2460"/>
      <c r="BK12" s="2264" t="s">
        <v>1247</v>
      </c>
      <c r="BL12" s="2264"/>
      <c r="BM12" s="2264"/>
      <c r="BN12" s="2264"/>
      <c r="BO12" s="2264"/>
      <c r="BP12" s="2264"/>
      <c r="BQ12" s="2264"/>
      <c r="BR12" s="2264"/>
    </row>
    <row r="13" s="1755" customFormat="true" ht="14.1" hidden="false" customHeight="true" outlineLevel="0" collapsed="false">
      <c r="A13" s="2448"/>
      <c r="B13" s="2266" t="s">
        <v>1211</v>
      </c>
      <c r="C13" s="2266"/>
      <c r="D13" s="2266"/>
      <c r="E13" s="2449"/>
      <c r="F13" s="2449"/>
      <c r="G13" s="2449"/>
      <c r="H13" s="2462"/>
      <c r="I13" s="2462"/>
      <c r="J13" s="2462"/>
      <c r="K13" s="2462"/>
      <c r="L13" s="2462"/>
      <c r="M13" s="2451"/>
      <c r="N13" s="2238"/>
      <c r="O13" s="2449"/>
      <c r="P13" s="2449"/>
      <c r="Q13" s="2449"/>
      <c r="R13" s="2449"/>
      <c r="S13" s="2449"/>
      <c r="T13" s="2449"/>
      <c r="U13" s="2465" t="n">
        <v>42095</v>
      </c>
      <c r="V13" s="2465"/>
      <c r="W13" s="2465"/>
      <c r="X13" s="2269" t="n">
        <v>0</v>
      </c>
      <c r="Y13" s="2270" t="s">
        <v>21</v>
      </c>
      <c r="Z13" s="2271" t="n">
        <v>6</v>
      </c>
      <c r="AA13" s="2270" t="s">
        <v>21</v>
      </c>
      <c r="AB13" s="2271" t="n">
        <v>6</v>
      </c>
      <c r="AC13" s="2270" t="s">
        <v>21</v>
      </c>
      <c r="AD13" s="2272" t="s">
        <v>28</v>
      </c>
      <c r="AE13" s="2273" t="s">
        <v>1248</v>
      </c>
      <c r="AF13" s="2273"/>
      <c r="AG13" s="2274" t="s">
        <v>29</v>
      </c>
      <c r="AH13" s="2466" t="s">
        <v>28</v>
      </c>
      <c r="AI13" s="2273" t="s">
        <v>1249</v>
      </c>
      <c r="AJ13" s="2273"/>
      <c r="AK13" s="2467" t="s">
        <v>29</v>
      </c>
      <c r="AL13" s="2277"/>
      <c r="AM13" s="2277"/>
      <c r="AN13" s="2277"/>
      <c r="AO13" s="2278"/>
      <c r="AP13" s="2279"/>
      <c r="AQ13" s="2280"/>
      <c r="AR13" s="2281"/>
      <c r="AS13" s="2281"/>
      <c r="AT13" s="2281"/>
      <c r="AU13" s="2282" t="n">
        <v>4500</v>
      </c>
      <c r="AV13" s="2282"/>
      <c r="AW13" s="2282"/>
      <c r="AX13" s="2282"/>
      <c r="AY13" s="2282"/>
      <c r="AZ13" s="2282"/>
      <c r="BA13" s="2252"/>
      <c r="BB13" s="2252"/>
      <c r="BC13" s="2252"/>
      <c r="BD13" s="2300"/>
      <c r="BE13" s="2300"/>
      <c r="BF13" s="2300"/>
      <c r="BG13" s="2283" t="s">
        <v>1250</v>
      </c>
      <c r="BH13" s="2283"/>
      <c r="BI13" s="2283"/>
      <c r="BJ13" s="2460"/>
      <c r="BK13" s="2284"/>
      <c r="BL13" s="2284"/>
      <c r="BM13" s="2284"/>
      <c r="BN13" s="2284"/>
      <c r="BO13" s="2284"/>
      <c r="BP13" s="2284"/>
      <c r="BQ13" s="2284"/>
      <c r="BR13" s="2284"/>
    </row>
    <row r="14" s="1755" customFormat="true" ht="14.1" hidden="false" customHeight="true" outlineLevel="0" collapsed="false">
      <c r="A14" s="2286" t="n">
        <v>1</v>
      </c>
      <c r="B14" s="2210"/>
      <c r="C14" s="2210"/>
      <c r="D14" s="2210"/>
      <c r="E14" s="2468"/>
      <c r="F14" s="2468"/>
      <c r="G14" s="2468"/>
      <c r="H14" s="2136"/>
      <c r="I14" s="2136"/>
      <c r="J14" s="2136"/>
      <c r="K14" s="2136"/>
      <c r="L14" s="2136"/>
      <c r="M14" s="2154"/>
      <c r="N14" s="1035"/>
      <c r="O14" s="2469"/>
      <c r="P14" s="2469"/>
      <c r="Q14" s="2469"/>
      <c r="R14" s="2156"/>
      <c r="S14" s="2156"/>
      <c r="T14" s="2156"/>
      <c r="U14" s="2470"/>
      <c r="V14" s="2470"/>
      <c r="W14" s="2470"/>
      <c r="X14" s="2288"/>
      <c r="Y14" s="2390" t="s">
        <v>20</v>
      </c>
      <c r="Z14" s="2290"/>
      <c r="AA14" s="2390" t="s">
        <v>20</v>
      </c>
      <c r="AB14" s="2291"/>
      <c r="AC14" s="2391" t="s">
        <v>20</v>
      </c>
      <c r="AD14" s="2471"/>
      <c r="AE14" s="2471"/>
      <c r="AF14" s="2471"/>
      <c r="AG14" s="2471"/>
      <c r="AH14" s="2294"/>
      <c r="AI14" s="2294"/>
      <c r="AJ14" s="2294"/>
      <c r="AK14" s="2294"/>
      <c r="AL14" s="2295"/>
      <c r="AM14" s="2295"/>
      <c r="AN14" s="2295"/>
      <c r="AO14" s="2298"/>
      <c r="AP14" s="2298"/>
      <c r="AQ14" s="2298"/>
      <c r="AR14" s="2297"/>
      <c r="AS14" s="2297"/>
      <c r="AT14" s="2297"/>
      <c r="AU14" s="2298"/>
      <c r="AV14" s="2298"/>
      <c r="AW14" s="2298"/>
      <c r="AX14" s="2298"/>
      <c r="AY14" s="2298"/>
      <c r="AZ14" s="2298"/>
      <c r="BA14" s="2299" t="n">
        <f aca="false">SUM(AL14:AZ16)</f>
        <v>0</v>
      </c>
      <c r="BB14" s="2299"/>
      <c r="BC14" s="2299"/>
      <c r="BD14" s="2300" t="n">
        <f aca="false">AH14+BA14</f>
        <v>0</v>
      </c>
      <c r="BE14" s="2300"/>
      <c r="BF14" s="2300"/>
      <c r="BG14" s="2301"/>
      <c r="BH14" s="2301"/>
      <c r="BI14" s="2301"/>
      <c r="BJ14" s="2472"/>
      <c r="BK14" s="2303"/>
      <c r="BL14" s="2303"/>
      <c r="BM14" s="2303"/>
      <c r="BN14" s="2303"/>
      <c r="BO14" s="2303"/>
      <c r="BP14" s="2303"/>
      <c r="BQ14" s="2303"/>
      <c r="BR14" s="2303"/>
    </row>
    <row r="15" s="1755" customFormat="true" ht="14.1" hidden="false" customHeight="true" outlineLevel="0" collapsed="false">
      <c r="A15" s="2286"/>
      <c r="B15" s="2210"/>
      <c r="C15" s="2210"/>
      <c r="D15" s="2210"/>
      <c r="E15" s="2468"/>
      <c r="F15" s="2468"/>
      <c r="G15" s="2468"/>
      <c r="H15" s="2136"/>
      <c r="I15" s="2136"/>
      <c r="J15" s="2136"/>
      <c r="K15" s="2136"/>
      <c r="L15" s="2136"/>
      <c r="M15" s="2154"/>
      <c r="N15" s="1035"/>
      <c r="O15" s="2473" t="s">
        <v>19</v>
      </c>
      <c r="P15" s="2473"/>
      <c r="Q15" s="2473"/>
      <c r="R15" s="2156"/>
      <c r="S15" s="2156"/>
      <c r="T15" s="2156"/>
      <c r="U15" s="2470"/>
      <c r="V15" s="2470"/>
      <c r="W15" s="2470"/>
      <c r="X15" s="2288"/>
      <c r="Y15" s="2390"/>
      <c r="Z15" s="2290"/>
      <c r="AA15" s="2390"/>
      <c r="AB15" s="2291"/>
      <c r="AC15" s="2391"/>
      <c r="AD15" s="2471"/>
      <c r="AE15" s="2471"/>
      <c r="AF15" s="2471"/>
      <c r="AG15" s="2471"/>
      <c r="AH15" s="2294"/>
      <c r="AI15" s="2294"/>
      <c r="AJ15" s="2294"/>
      <c r="AK15" s="2294"/>
      <c r="AL15" s="2305"/>
      <c r="AM15" s="2305"/>
      <c r="AN15" s="2305"/>
      <c r="AO15" s="2307"/>
      <c r="AP15" s="2307"/>
      <c r="AQ15" s="2307"/>
      <c r="AR15" s="2306"/>
      <c r="AS15" s="2306"/>
      <c r="AT15" s="2306"/>
      <c r="AU15" s="2307"/>
      <c r="AV15" s="2307"/>
      <c r="AW15" s="2307"/>
      <c r="AX15" s="2307"/>
      <c r="AY15" s="2307"/>
      <c r="AZ15" s="2307"/>
      <c r="BA15" s="2299"/>
      <c r="BB15" s="2299"/>
      <c r="BC15" s="2299"/>
      <c r="BD15" s="2300"/>
      <c r="BE15" s="2300"/>
      <c r="BF15" s="2300"/>
      <c r="BG15" s="2301"/>
      <c r="BH15" s="2301"/>
      <c r="BI15" s="2301"/>
      <c r="BJ15" s="2472"/>
      <c r="BK15" s="2308"/>
      <c r="BL15" s="2308"/>
      <c r="BM15" s="2308"/>
      <c r="BN15" s="2308"/>
      <c r="BO15" s="2308"/>
      <c r="BP15" s="2308"/>
      <c r="BQ15" s="2308"/>
      <c r="BR15" s="2308"/>
    </row>
    <row r="16" s="1755" customFormat="true" ht="14.1" hidden="false" customHeight="true" outlineLevel="0" collapsed="false">
      <c r="A16" s="2286"/>
      <c r="B16" s="2309"/>
      <c r="C16" s="2309"/>
      <c r="D16" s="2309"/>
      <c r="E16" s="2468"/>
      <c r="F16" s="2468"/>
      <c r="G16" s="2468"/>
      <c r="H16" s="2136"/>
      <c r="I16" s="2136"/>
      <c r="J16" s="2136"/>
      <c r="K16" s="2136"/>
      <c r="L16" s="2136"/>
      <c r="M16" s="2154"/>
      <c r="N16" s="1035"/>
      <c r="O16" s="2473"/>
      <c r="P16" s="2473"/>
      <c r="Q16" s="2473"/>
      <c r="R16" s="2156"/>
      <c r="S16" s="2156"/>
      <c r="T16" s="2156"/>
      <c r="U16" s="2474"/>
      <c r="V16" s="2474"/>
      <c r="W16" s="2474"/>
      <c r="X16" s="2311"/>
      <c r="Y16" s="2384" t="s">
        <v>21</v>
      </c>
      <c r="Z16" s="2313"/>
      <c r="AA16" s="2384" t="s">
        <v>21</v>
      </c>
      <c r="AB16" s="2313"/>
      <c r="AC16" s="2384" t="s">
        <v>21</v>
      </c>
      <c r="AD16" s="2315" t="s">
        <v>28</v>
      </c>
      <c r="AE16" s="2316"/>
      <c r="AF16" s="2316"/>
      <c r="AG16" s="2317" t="s">
        <v>29</v>
      </c>
      <c r="AH16" s="2318" t="s">
        <v>28</v>
      </c>
      <c r="AI16" s="2316"/>
      <c r="AJ16" s="2316"/>
      <c r="AK16" s="2319" t="s">
        <v>29</v>
      </c>
      <c r="AL16" s="2320"/>
      <c r="AM16" s="2320"/>
      <c r="AN16" s="2320"/>
      <c r="AO16" s="2322"/>
      <c r="AP16" s="2322"/>
      <c r="AQ16" s="2322"/>
      <c r="AR16" s="2321"/>
      <c r="AS16" s="2321"/>
      <c r="AT16" s="2321"/>
      <c r="AU16" s="2322"/>
      <c r="AV16" s="2322"/>
      <c r="AW16" s="2322"/>
      <c r="AX16" s="2322"/>
      <c r="AY16" s="2322"/>
      <c r="AZ16" s="2322"/>
      <c r="BA16" s="2299"/>
      <c r="BB16" s="2299"/>
      <c r="BC16" s="2299"/>
      <c r="BD16" s="2300"/>
      <c r="BE16" s="2300"/>
      <c r="BF16" s="2300"/>
      <c r="BG16" s="2475"/>
      <c r="BH16" s="2475"/>
      <c r="BI16" s="2475"/>
      <c r="BJ16" s="2472"/>
      <c r="BK16" s="2324"/>
      <c r="BL16" s="2324"/>
      <c r="BM16" s="2324"/>
      <c r="BN16" s="2324"/>
      <c r="BO16" s="2324"/>
      <c r="BP16" s="2324"/>
      <c r="BQ16" s="2324"/>
      <c r="BR16" s="2324"/>
    </row>
    <row r="17" s="1755" customFormat="true" ht="14.1" hidden="false" customHeight="true" outlineLevel="0" collapsed="false">
      <c r="A17" s="2286" t="n">
        <v>2</v>
      </c>
      <c r="B17" s="2210"/>
      <c r="C17" s="2210"/>
      <c r="D17" s="2210"/>
      <c r="E17" s="2156"/>
      <c r="F17" s="2156"/>
      <c r="G17" s="2156"/>
      <c r="H17" s="2136"/>
      <c r="I17" s="2136"/>
      <c r="J17" s="2136"/>
      <c r="K17" s="2136"/>
      <c r="L17" s="2136"/>
      <c r="M17" s="2154"/>
      <c r="N17" s="1035"/>
      <c r="O17" s="2476"/>
      <c r="P17" s="2476"/>
      <c r="Q17" s="2476"/>
      <c r="R17" s="2156"/>
      <c r="S17" s="2156"/>
      <c r="T17" s="2156"/>
      <c r="U17" s="2470"/>
      <c r="V17" s="2470"/>
      <c r="W17" s="2470"/>
      <c r="X17" s="2288"/>
      <c r="Y17" s="2390" t="s">
        <v>20</v>
      </c>
      <c r="Z17" s="2290"/>
      <c r="AA17" s="2390" t="s">
        <v>20</v>
      </c>
      <c r="AB17" s="2291"/>
      <c r="AC17" s="2391" t="s">
        <v>20</v>
      </c>
      <c r="AD17" s="2471"/>
      <c r="AE17" s="2471"/>
      <c r="AF17" s="2471"/>
      <c r="AG17" s="2471"/>
      <c r="AH17" s="2294"/>
      <c r="AI17" s="2294"/>
      <c r="AJ17" s="2294"/>
      <c r="AK17" s="2294"/>
      <c r="AL17" s="2295"/>
      <c r="AM17" s="2295"/>
      <c r="AN17" s="2295"/>
      <c r="AO17" s="2298"/>
      <c r="AP17" s="2298"/>
      <c r="AQ17" s="2298"/>
      <c r="AR17" s="2297"/>
      <c r="AS17" s="2297"/>
      <c r="AT17" s="2297"/>
      <c r="AU17" s="2298"/>
      <c r="AV17" s="2298"/>
      <c r="AW17" s="2298"/>
      <c r="AX17" s="2298"/>
      <c r="AY17" s="2298"/>
      <c r="AZ17" s="2298"/>
      <c r="BA17" s="2299" t="n">
        <f aca="false">SUM(AL17:AZ19)</f>
        <v>0</v>
      </c>
      <c r="BB17" s="2299"/>
      <c r="BC17" s="2299"/>
      <c r="BD17" s="2300" t="n">
        <f aca="false">AH17+BA17</f>
        <v>0</v>
      </c>
      <c r="BE17" s="2300"/>
      <c r="BF17" s="2300"/>
      <c r="BG17" s="2301"/>
      <c r="BH17" s="2301"/>
      <c r="BI17" s="2301"/>
      <c r="BJ17" s="2472"/>
      <c r="BK17" s="2303"/>
      <c r="BL17" s="2303"/>
      <c r="BM17" s="2303"/>
      <c r="BN17" s="2303"/>
      <c r="BO17" s="2303"/>
      <c r="BP17" s="2303"/>
      <c r="BQ17" s="2303"/>
      <c r="BR17" s="2303"/>
    </row>
    <row r="18" s="1755" customFormat="true" ht="14.1" hidden="false" customHeight="true" outlineLevel="0" collapsed="false">
      <c r="A18" s="2286"/>
      <c r="B18" s="2210"/>
      <c r="C18" s="2210"/>
      <c r="D18" s="2210"/>
      <c r="E18" s="2156"/>
      <c r="F18" s="2156"/>
      <c r="G18" s="2156"/>
      <c r="H18" s="2136"/>
      <c r="I18" s="2136"/>
      <c r="J18" s="2136"/>
      <c r="K18" s="2136"/>
      <c r="L18" s="2136"/>
      <c r="M18" s="2154"/>
      <c r="N18" s="1035"/>
      <c r="O18" s="2473" t="s">
        <v>19</v>
      </c>
      <c r="P18" s="2473"/>
      <c r="Q18" s="2473"/>
      <c r="R18" s="2156"/>
      <c r="S18" s="2156"/>
      <c r="T18" s="2156"/>
      <c r="U18" s="2470"/>
      <c r="V18" s="2470"/>
      <c r="W18" s="2470"/>
      <c r="X18" s="2288"/>
      <c r="Y18" s="2390"/>
      <c r="Z18" s="2290"/>
      <c r="AA18" s="2390"/>
      <c r="AB18" s="2291"/>
      <c r="AC18" s="2391"/>
      <c r="AD18" s="2471"/>
      <c r="AE18" s="2471"/>
      <c r="AF18" s="2471"/>
      <c r="AG18" s="2471"/>
      <c r="AH18" s="2294"/>
      <c r="AI18" s="2294"/>
      <c r="AJ18" s="2294"/>
      <c r="AK18" s="2294"/>
      <c r="AL18" s="2305"/>
      <c r="AM18" s="2305"/>
      <c r="AN18" s="2305"/>
      <c r="AO18" s="2307"/>
      <c r="AP18" s="2307"/>
      <c r="AQ18" s="2307"/>
      <c r="AR18" s="2306"/>
      <c r="AS18" s="2306"/>
      <c r="AT18" s="2306"/>
      <c r="AU18" s="2307"/>
      <c r="AV18" s="2307"/>
      <c r="AW18" s="2307"/>
      <c r="AX18" s="2307"/>
      <c r="AY18" s="2307"/>
      <c r="AZ18" s="2307"/>
      <c r="BA18" s="2299"/>
      <c r="BB18" s="2299"/>
      <c r="BC18" s="2299"/>
      <c r="BD18" s="2300"/>
      <c r="BE18" s="2300"/>
      <c r="BF18" s="2300"/>
      <c r="BG18" s="2301"/>
      <c r="BH18" s="2301"/>
      <c r="BI18" s="2301"/>
      <c r="BJ18" s="2472"/>
      <c r="BK18" s="2308"/>
      <c r="BL18" s="2308"/>
      <c r="BM18" s="2308"/>
      <c r="BN18" s="2308"/>
      <c r="BO18" s="2308"/>
      <c r="BP18" s="2308"/>
      <c r="BQ18" s="2308"/>
      <c r="BR18" s="2308"/>
    </row>
    <row r="19" s="1755" customFormat="true" ht="14.1" hidden="false" customHeight="true" outlineLevel="0" collapsed="false">
      <c r="A19" s="2286"/>
      <c r="B19" s="2309"/>
      <c r="C19" s="2309"/>
      <c r="D19" s="2309"/>
      <c r="E19" s="2156"/>
      <c r="F19" s="2156"/>
      <c r="G19" s="2156"/>
      <c r="H19" s="2136"/>
      <c r="I19" s="2136"/>
      <c r="J19" s="2136"/>
      <c r="K19" s="2136"/>
      <c r="L19" s="2136"/>
      <c r="M19" s="2154"/>
      <c r="N19" s="1035"/>
      <c r="O19" s="2473"/>
      <c r="P19" s="2473"/>
      <c r="Q19" s="2473"/>
      <c r="R19" s="2156"/>
      <c r="S19" s="2156"/>
      <c r="T19" s="2156"/>
      <c r="U19" s="2474"/>
      <c r="V19" s="2474"/>
      <c r="W19" s="2474"/>
      <c r="X19" s="2311"/>
      <c r="Y19" s="2384" t="s">
        <v>21</v>
      </c>
      <c r="Z19" s="2313"/>
      <c r="AA19" s="2384" t="s">
        <v>21</v>
      </c>
      <c r="AB19" s="2313"/>
      <c r="AC19" s="2384" t="s">
        <v>21</v>
      </c>
      <c r="AD19" s="2315" t="s">
        <v>28</v>
      </c>
      <c r="AE19" s="2316"/>
      <c r="AF19" s="2316"/>
      <c r="AG19" s="2317" t="s">
        <v>29</v>
      </c>
      <c r="AH19" s="2318" t="s">
        <v>28</v>
      </c>
      <c r="AI19" s="2316"/>
      <c r="AJ19" s="2316"/>
      <c r="AK19" s="2319" t="s">
        <v>29</v>
      </c>
      <c r="AL19" s="2320"/>
      <c r="AM19" s="2320"/>
      <c r="AN19" s="2320"/>
      <c r="AO19" s="2322"/>
      <c r="AP19" s="2322"/>
      <c r="AQ19" s="2322"/>
      <c r="AR19" s="2321"/>
      <c r="AS19" s="2321"/>
      <c r="AT19" s="2321"/>
      <c r="AU19" s="2322"/>
      <c r="AV19" s="2322"/>
      <c r="AW19" s="2322"/>
      <c r="AX19" s="2322"/>
      <c r="AY19" s="2322"/>
      <c r="AZ19" s="2322"/>
      <c r="BA19" s="2299"/>
      <c r="BB19" s="2299"/>
      <c r="BC19" s="2299"/>
      <c r="BD19" s="2300"/>
      <c r="BE19" s="2300"/>
      <c r="BF19" s="2300"/>
      <c r="BG19" s="2323"/>
      <c r="BH19" s="2323"/>
      <c r="BI19" s="2323"/>
      <c r="BJ19" s="2472"/>
      <c r="BK19" s="2324"/>
      <c r="BL19" s="2324"/>
      <c r="BM19" s="2324"/>
      <c r="BN19" s="2324"/>
      <c r="BO19" s="2324"/>
      <c r="BP19" s="2324"/>
      <c r="BQ19" s="2324"/>
      <c r="BR19" s="2324"/>
    </row>
    <row r="20" s="1755" customFormat="true" ht="14.1" hidden="false" customHeight="true" outlineLevel="0" collapsed="false">
      <c r="A20" s="2286" t="n">
        <v>3</v>
      </c>
      <c r="B20" s="2210"/>
      <c r="C20" s="2210"/>
      <c r="D20" s="2210"/>
      <c r="E20" s="2468"/>
      <c r="F20" s="2468"/>
      <c r="G20" s="2468"/>
      <c r="H20" s="2136"/>
      <c r="I20" s="2136"/>
      <c r="J20" s="2136"/>
      <c r="K20" s="2136"/>
      <c r="L20" s="2136"/>
      <c r="M20" s="2154"/>
      <c r="N20" s="1035"/>
      <c r="O20" s="2469"/>
      <c r="P20" s="2469"/>
      <c r="Q20" s="2469"/>
      <c r="R20" s="2156"/>
      <c r="S20" s="2156"/>
      <c r="T20" s="2156"/>
      <c r="U20" s="2470"/>
      <c r="V20" s="2470"/>
      <c r="W20" s="2470"/>
      <c r="X20" s="2288"/>
      <c r="Y20" s="2390" t="s">
        <v>20</v>
      </c>
      <c r="Z20" s="2290"/>
      <c r="AA20" s="2390" t="s">
        <v>20</v>
      </c>
      <c r="AB20" s="2291"/>
      <c r="AC20" s="2391" t="s">
        <v>20</v>
      </c>
      <c r="AD20" s="2471"/>
      <c r="AE20" s="2471"/>
      <c r="AF20" s="2471"/>
      <c r="AG20" s="2471"/>
      <c r="AH20" s="2294"/>
      <c r="AI20" s="2294"/>
      <c r="AJ20" s="2294"/>
      <c r="AK20" s="2294"/>
      <c r="AL20" s="2295"/>
      <c r="AM20" s="2295"/>
      <c r="AN20" s="2295"/>
      <c r="AO20" s="2298"/>
      <c r="AP20" s="2298"/>
      <c r="AQ20" s="2298"/>
      <c r="AR20" s="2297"/>
      <c r="AS20" s="2297"/>
      <c r="AT20" s="2297"/>
      <c r="AU20" s="2298"/>
      <c r="AV20" s="2298"/>
      <c r="AW20" s="2298"/>
      <c r="AX20" s="2298"/>
      <c r="AY20" s="2298"/>
      <c r="AZ20" s="2298"/>
      <c r="BA20" s="2299" t="n">
        <f aca="false">SUM(AL20:AZ22)</f>
        <v>0</v>
      </c>
      <c r="BB20" s="2299"/>
      <c r="BC20" s="2299"/>
      <c r="BD20" s="2300" t="n">
        <f aca="false">AH20+BA20</f>
        <v>0</v>
      </c>
      <c r="BE20" s="2300"/>
      <c r="BF20" s="2300"/>
      <c r="BG20" s="2301"/>
      <c r="BH20" s="2301"/>
      <c r="BI20" s="2301"/>
      <c r="BJ20" s="2472"/>
      <c r="BK20" s="2303"/>
      <c r="BL20" s="2303"/>
      <c r="BM20" s="2303"/>
      <c r="BN20" s="2303"/>
      <c r="BO20" s="2303"/>
      <c r="BP20" s="2303"/>
      <c r="BQ20" s="2303"/>
      <c r="BR20" s="2303"/>
    </row>
    <row r="21" s="1755" customFormat="true" ht="14.1" hidden="false" customHeight="true" outlineLevel="0" collapsed="false">
      <c r="A21" s="2286"/>
      <c r="B21" s="2210"/>
      <c r="C21" s="2210"/>
      <c r="D21" s="2210"/>
      <c r="E21" s="2468"/>
      <c r="F21" s="2468"/>
      <c r="G21" s="2468"/>
      <c r="H21" s="2136"/>
      <c r="I21" s="2136"/>
      <c r="J21" s="2136"/>
      <c r="K21" s="2136"/>
      <c r="L21" s="2136"/>
      <c r="M21" s="2154"/>
      <c r="N21" s="1035"/>
      <c r="O21" s="2473" t="s">
        <v>19</v>
      </c>
      <c r="P21" s="2473"/>
      <c r="Q21" s="2473"/>
      <c r="R21" s="2156"/>
      <c r="S21" s="2156"/>
      <c r="T21" s="2156"/>
      <c r="U21" s="2470"/>
      <c r="V21" s="2470"/>
      <c r="W21" s="2470"/>
      <c r="X21" s="2288"/>
      <c r="Y21" s="2390"/>
      <c r="Z21" s="2290"/>
      <c r="AA21" s="2390"/>
      <c r="AB21" s="2291"/>
      <c r="AC21" s="2391"/>
      <c r="AD21" s="2471"/>
      <c r="AE21" s="2471"/>
      <c r="AF21" s="2471"/>
      <c r="AG21" s="2471"/>
      <c r="AH21" s="2294"/>
      <c r="AI21" s="2294"/>
      <c r="AJ21" s="2294"/>
      <c r="AK21" s="2294"/>
      <c r="AL21" s="2305"/>
      <c r="AM21" s="2305"/>
      <c r="AN21" s="2305"/>
      <c r="AO21" s="2307"/>
      <c r="AP21" s="2307"/>
      <c r="AQ21" s="2307"/>
      <c r="AR21" s="2306"/>
      <c r="AS21" s="2306"/>
      <c r="AT21" s="2306"/>
      <c r="AU21" s="2307"/>
      <c r="AV21" s="2307"/>
      <c r="AW21" s="2307"/>
      <c r="AX21" s="2307"/>
      <c r="AY21" s="2307"/>
      <c r="AZ21" s="2307"/>
      <c r="BA21" s="2299"/>
      <c r="BB21" s="2299"/>
      <c r="BC21" s="2299"/>
      <c r="BD21" s="2300"/>
      <c r="BE21" s="2300"/>
      <c r="BF21" s="2300"/>
      <c r="BG21" s="2301"/>
      <c r="BH21" s="2301"/>
      <c r="BI21" s="2301"/>
      <c r="BJ21" s="2472"/>
      <c r="BK21" s="2308"/>
      <c r="BL21" s="2308"/>
      <c r="BM21" s="2308"/>
      <c r="BN21" s="2308"/>
      <c r="BO21" s="2308"/>
      <c r="BP21" s="2308"/>
      <c r="BQ21" s="2308"/>
      <c r="BR21" s="2308"/>
    </row>
    <row r="22" s="1755" customFormat="true" ht="14.1" hidden="false" customHeight="true" outlineLevel="0" collapsed="false">
      <c r="A22" s="2286"/>
      <c r="B22" s="2309"/>
      <c r="C22" s="2309"/>
      <c r="D22" s="2309"/>
      <c r="E22" s="2468"/>
      <c r="F22" s="2468"/>
      <c r="G22" s="2468"/>
      <c r="H22" s="2136"/>
      <c r="I22" s="2136"/>
      <c r="J22" s="2136"/>
      <c r="K22" s="2136"/>
      <c r="L22" s="2136"/>
      <c r="M22" s="2154"/>
      <c r="N22" s="1035"/>
      <c r="O22" s="2473"/>
      <c r="P22" s="2473"/>
      <c r="Q22" s="2473"/>
      <c r="R22" s="2156"/>
      <c r="S22" s="2156"/>
      <c r="T22" s="2156"/>
      <c r="U22" s="2310"/>
      <c r="V22" s="2310"/>
      <c r="W22" s="2310"/>
      <c r="X22" s="2311"/>
      <c r="Y22" s="2384" t="s">
        <v>21</v>
      </c>
      <c r="Z22" s="2313"/>
      <c r="AA22" s="2384" t="s">
        <v>21</v>
      </c>
      <c r="AB22" s="2313"/>
      <c r="AC22" s="2384" t="s">
        <v>21</v>
      </c>
      <c r="AD22" s="2315" t="s">
        <v>28</v>
      </c>
      <c r="AE22" s="2316"/>
      <c r="AF22" s="2316"/>
      <c r="AG22" s="2317" t="s">
        <v>29</v>
      </c>
      <c r="AH22" s="2318" t="s">
        <v>28</v>
      </c>
      <c r="AI22" s="2316"/>
      <c r="AJ22" s="2316"/>
      <c r="AK22" s="2319" t="s">
        <v>29</v>
      </c>
      <c r="AL22" s="2320"/>
      <c r="AM22" s="2320"/>
      <c r="AN22" s="2320"/>
      <c r="AO22" s="2322"/>
      <c r="AP22" s="2322"/>
      <c r="AQ22" s="2322"/>
      <c r="AR22" s="2321"/>
      <c r="AS22" s="2321"/>
      <c r="AT22" s="2321"/>
      <c r="AU22" s="2322"/>
      <c r="AV22" s="2322"/>
      <c r="AW22" s="2322"/>
      <c r="AX22" s="2322"/>
      <c r="AY22" s="2322"/>
      <c r="AZ22" s="2322"/>
      <c r="BA22" s="2299"/>
      <c r="BB22" s="2299"/>
      <c r="BC22" s="2299"/>
      <c r="BD22" s="2300"/>
      <c r="BE22" s="2300"/>
      <c r="BF22" s="2300"/>
      <c r="BG22" s="2323"/>
      <c r="BH22" s="2323"/>
      <c r="BI22" s="2323"/>
      <c r="BJ22" s="2472"/>
      <c r="BK22" s="2324"/>
      <c r="BL22" s="2324"/>
      <c r="BM22" s="2324"/>
      <c r="BN22" s="2324"/>
      <c r="BO22" s="2324"/>
      <c r="BP22" s="2324"/>
      <c r="BQ22" s="2324"/>
      <c r="BR22" s="2324"/>
    </row>
    <row r="23" s="1755" customFormat="true" ht="14.1" hidden="false" customHeight="true" outlineLevel="0" collapsed="false">
      <c r="A23" s="2286" t="n">
        <v>4</v>
      </c>
      <c r="B23" s="2210"/>
      <c r="C23" s="2210"/>
      <c r="D23" s="2210"/>
      <c r="E23" s="2468"/>
      <c r="F23" s="2468"/>
      <c r="G23" s="2468"/>
      <c r="H23" s="2136"/>
      <c r="I23" s="2136"/>
      <c r="J23" s="2136"/>
      <c r="K23" s="2136"/>
      <c r="L23" s="2136"/>
      <c r="M23" s="2154"/>
      <c r="N23" s="1035"/>
      <c r="O23" s="2476"/>
      <c r="P23" s="2476"/>
      <c r="Q23" s="2476"/>
      <c r="R23" s="2156"/>
      <c r="S23" s="2156"/>
      <c r="T23" s="2156"/>
      <c r="U23" s="2470"/>
      <c r="V23" s="2470"/>
      <c r="W23" s="2470"/>
      <c r="X23" s="2288"/>
      <c r="Y23" s="2390" t="s">
        <v>20</v>
      </c>
      <c r="Z23" s="2290"/>
      <c r="AA23" s="2390" t="s">
        <v>20</v>
      </c>
      <c r="AB23" s="2291"/>
      <c r="AC23" s="2391" t="s">
        <v>20</v>
      </c>
      <c r="AD23" s="2471"/>
      <c r="AE23" s="2471"/>
      <c r="AF23" s="2471"/>
      <c r="AG23" s="2471"/>
      <c r="AH23" s="2294"/>
      <c r="AI23" s="2294"/>
      <c r="AJ23" s="2294"/>
      <c r="AK23" s="2294"/>
      <c r="AL23" s="2295"/>
      <c r="AM23" s="2295"/>
      <c r="AN23" s="2295"/>
      <c r="AO23" s="2298"/>
      <c r="AP23" s="2298"/>
      <c r="AQ23" s="2298"/>
      <c r="AR23" s="2297"/>
      <c r="AS23" s="2297"/>
      <c r="AT23" s="2297"/>
      <c r="AU23" s="2298"/>
      <c r="AV23" s="2298"/>
      <c r="AW23" s="2298"/>
      <c r="AX23" s="2298"/>
      <c r="AY23" s="2298"/>
      <c r="AZ23" s="2298"/>
      <c r="BA23" s="2299" t="n">
        <f aca="false">SUM(AL23:AZ25)</f>
        <v>0</v>
      </c>
      <c r="BB23" s="2299"/>
      <c r="BC23" s="2299"/>
      <c r="BD23" s="2300" t="n">
        <f aca="false">AH23+BA23</f>
        <v>0</v>
      </c>
      <c r="BE23" s="2300"/>
      <c r="BF23" s="2300"/>
      <c r="BG23" s="2301"/>
      <c r="BH23" s="2301"/>
      <c r="BI23" s="2301"/>
      <c r="BJ23" s="2472"/>
      <c r="BK23" s="2303"/>
      <c r="BL23" s="2303"/>
      <c r="BM23" s="2303"/>
      <c r="BN23" s="2303"/>
      <c r="BO23" s="2303"/>
      <c r="BP23" s="2303"/>
      <c r="BQ23" s="2303"/>
      <c r="BR23" s="2303"/>
    </row>
    <row r="24" s="1755" customFormat="true" ht="14.1" hidden="false" customHeight="true" outlineLevel="0" collapsed="false">
      <c r="A24" s="2286"/>
      <c r="B24" s="2210"/>
      <c r="C24" s="2210"/>
      <c r="D24" s="2210"/>
      <c r="E24" s="2468"/>
      <c r="F24" s="2468"/>
      <c r="G24" s="2468"/>
      <c r="H24" s="2136"/>
      <c r="I24" s="2136"/>
      <c r="J24" s="2136"/>
      <c r="K24" s="2136"/>
      <c r="L24" s="2136"/>
      <c r="M24" s="2154"/>
      <c r="N24" s="1035"/>
      <c r="O24" s="2473" t="s">
        <v>19</v>
      </c>
      <c r="P24" s="2473"/>
      <c r="Q24" s="2473"/>
      <c r="R24" s="2156"/>
      <c r="S24" s="2156"/>
      <c r="T24" s="2156"/>
      <c r="U24" s="2470"/>
      <c r="V24" s="2470"/>
      <c r="W24" s="2470"/>
      <c r="X24" s="2288"/>
      <c r="Y24" s="2390"/>
      <c r="Z24" s="2290"/>
      <c r="AA24" s="2390"/>
      <c r="AB24" s="2291"/>
      <c r="AC24" s="2391"/>
      <c r="AD24" s="2471"/>
      <c r="AE24" s="2471"/>
      <c r="AF24" s="2471"/>
      <c r="AG24" s="2471"/>
      <c r="AH24" s="2294"/>
      <c r="AI24" s="2294"/>
      <c r="AJ24" s="2294"/>
      <c r="AK24" s="2294"/>
      <c r="AL24" s="2305"/>
      <c r="AM24" s="2305"/>
      <c r="AN24" s="2305"/>
      <c r="AO24" s="2307"/>
      <c r="AP24" s="2307"/>
      <c r="AQ24" s="2307"/>
      <c r="AR24" s="2306"/>
      <c r="AS24" s="2306"/>
      <c r="AT24" s="2306"/>
      <c r="AU24" s="2307"/>
      <c r="AV24" s="2307"/>
      <c r="AW24" s="2307"/>
      <c r="AX24" s="2307"/>
      <c r="AY24" s="2307"/>
      <c r="AZ24" s="2307"/>
      <c r="BA24" s="2299"/>
      <c r="BB24" s="2299"/>
      <c r="BC24" s="2299"/>
      <c r="BD24" s="2300"/>
      <c r="BE24" s="2300"/>
      <c r="BF24" s="2300"/>
      <c r="BG24" s="2301"/>
      <c r="BH24" s="2301"/>
      <c r="BI24" s="2301"/>
      <c r="BJ24" s="2472"/>
      <c r="BK24" s="2308"/>
      <c r="BL24" s="2308"/>
      <c r="BM24" s="2308"/>
      <c r="BN24" s="2308"/>
      <c r="BO24" s="2308"/>
      <c r="BP24" s="2308"/>
      <c r="BQ24" s="2308"/>
      <c r="BR24" s="2308"/>
    </row>
    <row r="25" s="1755" customFormat="true" ht="14.1" hidden="false" customHeight="true" outlineLevel="0" collapsed="false">
      <c r="A25" s="2286"/>
      <c r="B25" s="2309"/>
      <c r="C25" s="2309"/>
      <c r="D25" s="2309"/>
      <c r="E25" s="2468"/>
      <c r="F25" s="2468"/>
      <c r="G25" s="2468"/>
      <c r="H25" s="2136"/>
      <c r="I25" s="2136"/>
      <c r="J25" s="2136"/>
      <c r="K25" s="2136"/>
      <c r="L25" s="2136"/>
      <c r="M25" s="2154"/>
      <c r="N25" s="1035"/>
      <c r="O25" s="2473"/>
      <c r="P25" s="2473"/>
      <c r="Q25" s="2473"/>
      <c r="R25" s="2156"/>
      <c r="S25" s="2156"/>
      <c r="T25" s="2156"/>
      <c r="U25" s="2474"/>
      <c r="V25" s="2474"/>
      <c r="W25" s="2474"/>
      <c r="X25" s="2311"/>
      <c r="Y25" s="2384" t="s">
        <v>21</v>
      </c>
      <c r="Z25" s="2313"/>
      <c r="AA25" s="2384" t="s">
        <v>21</v>
      </c>
      <c r="AB25" s="2313"/>
      <c r="AC25" s="2384" t="s">
        <v>21</v>
      </c>
      <c r="AD25" s="2315" t="s">
        <v>28</v>
      </c>
      <c r="AE25" s="2316"/>
      <c r="AF25" s="2316"/>
      <c r="AG25" s="2317" t="s">
        <v>29</v>
      </c>
      <c r="AH25" s="2318" t="s">
        <v>28</v>
      </c>
      <c r="AI25" s="2316"/>
      <c r="AJ25" s="2316"/>
      <c r="AK25" s="2319" t="s">
        <v>29</v>
      </c>
      <c r="AL25" s="2320"/>
      <c r="AM25" s="2320"/>
      <c r="AN25" s="2320"/>
      <c r="AO25" s="2322"/>
      <c r="AP25" s="2322"/>
      <c r="AQ25" s="2322"/>
      <c r="AR25" s="2321"/>
      <c r="AS25" s="2321"/>
      <c r="AT25" s="2321"/>
      <c r="AU25" s="2322"/>
      <c r="AV25" s="2322"/>
      <c r="AW25" s="2322"/>
      <c r="AX25" s="2322"/>
      <c r="AY25" s="2322"/>
      <c r="AZ25" s="2322"/>
      <c r="BA25" s="2299"/>
      <c r="BB25" s="2299"/>
      <c r="BC25" s="2299"/>
      <c r="BD25" s="2300"/>
      <c r="BE25" s="2300"/>
      <c r="BF25" s="2300"/>
      <c r="BG25" s="2323"/>
      <c r="BH25" s="2323"/>
      <c r="BI25" s="2323"/>
      <c r="BJ25" s="2472"/>
      <c r="BK25" s="2324"/>
      <c r="BL25" s="2324"/>
      <c r="BM25" s="2324"/>
      <c r="BN25" s="2324"/>
      <c r="BO25" s="2324"/>
      <c r="BP25" s="2324"/>
      <c r="BQ25" s="2324"/>
      <c r="BR25" s="2324"/>
    </row>
    <row r="26" s="1755" customFormat="true" ht="14.1" hidden="false" customHeight="true" outlineLevel="0" collapsed="false">
      <c r="A26" s="2286" t="n">
        <v>5</v>
      </c>
      <c r="B26" s="2210"/>
      <c r="C26" s="2210"/>
      <c r="D26" s="2210"/>
      <c r="E26" s="2468"/>
      <c r="F26" s="2468"/>
      <c r="G26" s="2468"/>
      <c r="H26" s="2136"/>
      <c r="I26" s="2136"/>
      <c r="J26" s="2136"/>
      <c r="K26" s="2136"/>
      <c r="L26" s="2136"/>
      <c r="M26" s="2154"/>
      <c r="N26" s="1035"/>
      <c r="O26" s="2469"/>
      <c r="P26" s="2469"/>
      <c r="Q26" s="2469"/>
      <c r="R26" s="2156"/>
      <c r="S26" s="2156"/>
      <c r="T26" s="2156"/>
      <c r="U26" s="2470"/>
      <c r="V26" s="2470"/>
      <c r="W26" s="2470"/>
      <c r="X26" s="2288"/>
      <c r="Y26" s="2390" t="s">
        <v>20</v>
      </c>
      <c r="Z26" s="2290"/>
      <c r="AA26" s="2390" t="s">
        <v>20</v>
      </c>
      <c r="AB26" s="2291"/>
      <c r="AC26" s="2391" t="s">
        <v>20</v>
      </c>
      <c r="AD26" s="2471"/>
      <c r="AE26" s="2471"/>
      <c r="AF26" s="2471"/>
      <c r="AG26" s="2471"/>
      <c r="AH26" s="2294"/>
      <c r="AI26" s="2294"/>
      <c r="AJ26" s="2294"/>
      <c r="AK26" s="2294"/>
      <c r="AL26" s="2295"/>
      <c r="AM26" s="2295"/>
      <c r="AN26" s="2295"/>
      <c r="AO26" s="2298"/>
      <c r="AP26" s="2298"/>
      <c r="AQ26" s="2298"/>
      <c r="AR26" s="2297"/>
      <c r="AS26" s="2297"/>
      <c r="AT26" s="2297"/>
      <c r="AU26" s="2298"/>
      <c r="AV26" s="2298"/>
      <c r="AW26" s="2298"/>
      <c r="AX26" s="2298"/>
      <c r="AY26" s="2298"/>
      <c r="AZ26" s="2298"/>
      <c r="BA26" s="2299" t="n">
        <f aca="false">SUM(AL26:AZ28)</f>
        <v>0</v>
      </c>
      <c r="BB26" s="2299"/>
      <c r="BC26" s="2299"/>
      <c r="BD26" s="2300" t="n">
        <f aca="false">AH26+BA26</f>
        <v>0</v>
      </c>
      <c r="BE26" s="2300"/>
      <c r="BF26" s="2300"/>
      <c r="BG26" s="2301"/>
      <c r="BH26" s="2301"/>
      <c r="BI26" s="2301"/>
      <c r="BJ26" s="2472"/>
      <c r="BK26" s="2303"/>
      <c r="BL26" s="2303"/>
      <c r="BM26" s="2303"/>
      <c r="BN26" s="2303"/>
      <c r="BO26" s="2303"/>
      <c r="BP26" s="2303"/>
      <c r="BQ26" s="2303"/>
      <c r="BR26" s="2303"/>
    </row>
    <row r="27" s="1755" customFormat="true" ht="14.1" hidden="false" customHeight="true" outlineLevel="0" collapsed="false">
      <c r="A27" s="2286"/>
      <c r="B27" s="2210"/>
      <c r="C27" s="2210"/>
      <c r="D27" s="2210"/>
      <c r="E27" s="2468"/>
      <c r="F27" s="2468"/>
      <c r="G27" s="2468"/>
      <c r="H27" s="2136"/>
      <c r="I27" s="2136"/>
      <c r="J27" s="2136"/>
      <c r="K27" s="2136"/>
      <c r="L27" s="2136"/>
      <c r="M27" s="2154"/>
      <c r="N27" s="1035"/>
      <c r="O27" s="2473" t="s">
        <v>19</v>
      </c>
      <c r="P27" s="2473"/>
      <c r="Q27" s="2473"/>
      <c r="R27" s="2156"/>
      <c r="S27" s="2156"/>
      <c r="T27" s="2156"/>
      <c r="U27" s="2470"/>
      <c r="V27" s="2470"/>
      <c r="W27" s="2470"/>
      <c r="X27" s="2288"/>
      <c r="Y27" s="2390"/>
      <c r="Z27" s="2290"/>
      <c r="AA27" s="2390"/>
      <c r="AB27" s="2291"/>
      <c r="AC27" s="2391"/>
      <c r="AD27" s="2471"/>
      <c r="AE27" s="2471"/>
      <c r="AF27" s="2471"/>
      <c r="AG27" s="2471"/>
      <c r="AH27" s="2294"/>
      <c r="AI27" s="2294"/>
      <c r="AJ27" s="2294"/>
      <c r="AK27" s="2294"/>
      <c r="AL27" s="2305"/>
      <c r="AM27" s="2305"/>
      <c r="AN27" s="2305"/>
      <c r="AO27" s="2307"/>
      <c r="AP27" s="2307"/>
      <c r="AQ27" s="2307"/>
      <c r="AR27" s="2306"/>
      <c r="AS27" s="2306"/>
      <c r="AT27" s="2306"/>
      <c r="AU27" s="2307"/>
      <c r="AV27" s="2307"/>
      <c r="AW27" s="2307"/>
      <c r="AX27" s="2307"/>
      <c r="AY27" s="2307"/>
      <c r="AZ27" s="2307"/>
      <c r="BA27" s="2299"/>
      <c r="BB27" s="2299"/>
      <c r="BC27" s="2299"/>
      <c r="BD27" s="2300"/>
      <c r="BE27" s="2300"/>
      <c r="BF27" s="2300"/>
      <c r="BG27" s="2301"/>
      <c r="BH27" s="2301"/>
      <c r="BI27" s="2301"/>
      <c r="BJ27" s="2472"/>
      <c r="BK27" s="2308"/>
      <c r="BL27" s="2308"/>
      <c r="BM27" s="2308"/>
      <c r="BN27" s="2308"/>
      <c r="BO27" s="2308"/>
      <c r="BP27" s="2308"/>
      <c r="BQ27" s="2308"/>
      <c r="BR27" s="2308"/>
    </row>
    <row r="28" s="1755" customFormat="true" ht="14.1" hidden="false" customHeight="true" outlineLevel="0" collapsed="false">
      <c r="A28" s="2286"/>
      <c r="B28" s="2309"/>
      <c r="C28" s="2309"/>
      <c r="D28" s="2309"/>
      <c r="E28" s="2468"/>
      <c r="F28" s="2468"/>
      <c r="G28" s="2468"/>
      <c r="H28" s="2136"/>
      <c r="I28" s="2136"/>
      <c r="J28" s="2136"/>
      <c r="K28" s="2136"/>
      <c r="L28" s="2136"/>
      <c r="M28" s="2154"/>
      <c r="N28" s="1035"/>
      <c r="O28" s="2473"/>
      <c r="P28" s="2473"/>
      <c r="Q28" s="2473"/>
      <c r="R28" s="2156"/>
      <c r="S28" s="2156"/>
      <c r="T28" s="2156"/>
      <c r="U28" s="2474"/>
      <c r="V28" s="2474"/>
      <c r="W28" s="2474"/>
      <c r="X28" s="2311"/>
      <c r="Y28" s="2384" t="s">
        <v>21</v>
      </c>
      <c r="Z28" s="2313"/>
      <c r="AA28" s="2384" t="s">
        <v>21</v>
      </c>
      <c r="AB28" s="2313"/>
      <c r="AC28" s="2384" t="s">
        <v>21</v>
      </c>
      <c r="AD28" s="2315" t="s">
        <v>28</v>
      </c>
      <c r="AE28" s="2316"/>
      <c r="AF28" s="2316"/>
      <c r="AG28" s="2317" t="s">
        <v>29</v>
      </c>
      <c r="AH28" s="2318" t="s">
        <v>28</v>
      </c>
      <c r="AI28" s="2316"/>
      <c r="AJ28" s="2316"/>
      <c r="AK28" s="2319" t="s">
        <v>29</v>
      </c>
      <c r="AL28" s="2320"/>
      <c r="AM28" s="2320"/>
      <c r="AN28" s="2320"/>
      <c r="AO28" s="2322"/>
      <c r="AP28" s="2322"/>
      <c r="AQ28" s="2322"/>
      <c r="AR28" s="2321"/>
      <c r="AS28" s="2321"/>
      <c r="AT28" s="2321"/>
      <c r="AU28" s="2322"/>
      <c r="AV28" s="2322"/>
      <c r="AW28" s="2322"/>
      <c r="AX28" s="2322"/>
      <c r="AY28" s="2322"/>
      <c r="AZ28" s="2322"/>
      <c r="BA28" s="2299"/>
      <c r="BB28" s="2299"/>
      <c r="BC28" s="2299"/>
      <c r="BD28" s="2300"/>
      <c r="BE28" s="2300"/>
      <c r="BF28" s="2300"/>
      <c r="BG28" s="2323"/>
      <c r="BH28" s="2323"/>
      <c r="BI28" s="2323"/>
      <c r="BJ28" s="2472"/>
      <c r="BK28" s="2324"/>
      <c r="BL28" s="2324"/>
      <c r="BM28" s="2324"/>
      <c r="BN28" s="2324"/>
      <c r="BO28" s="2324"/>
      <c r="BP28" s="2324"/>
      <c r="BQ28" s="2324"/>
      <c r="BR28" s="2324"/>
    </row>
    <row r="29" s="1755" customFormat="true" ht="14.1" hidden="false" customHeight="true" outlineLevel="0" collapsed="false">
      <c r="A29" s="2286" t="n">
        <v>6</v>
      </c>
      <c r="B29" s="2210"/>
      <c r="C29" s="2210"/>
      <c r="D29" s="2210"/>
      <c r="E29" s="2468"/>
      <c r="F29" s="2468"/>
      <c r="G29" s="2468"/>
      <c r="H29" s="2136"/>
      <c r="I29" s="2136"/>
      <c r="J29" s="2136"/>
      <c r="K29" s="2136"/>
      <c r="L29" s="2136"/>
      <c r="M29" s="2154"/>
      <c r="N29" s="1035"/>
      <c r="O29" s="2476"/>
      <c r="P29" s="2476"/>
      <c r="Q29" s="2476"/>
      <c r="R29" s="2156"/>
      <c r="S29" s="2156"/>
      <c r="T29" s="2156"/>
      <c r="U29" s="2470"/>
      <c r="V29" s="2470"/>
      <c r="W29" s="2470"/>
      <c r="X29" s="2288"/>
      <c r="Y29" s="2390" t="s">
        <v>20</v>
      </c>
      <c r="Z29" s="2290"/>
      <c r="AA29" s="2390" t="s">
        <v>20</v>
      </c>
      <c r="AB29" s="2291"/>
      <c r="AC29" s="2391" t="s">
        <v>20</v>
      </c>
      <c r="AD29" s="2471"/>
      <c r="AE29" s="2471"/>
      <c r="AF29" s="2471"/>
      <c r="AG29" s="2471"/>
      <c r="AH29" s="2294"/>
      <c r="AI29" s="2294"/>
      <c r="AJ29" s="2294"/>
      <c r="AK29" s="2294"/>
      <c r="AL29" s="2295"/>
      <c r="AM29" s="2295"/>
      <c r="AN29" s="2295"/>
      <c r="AO29" s="2298"/>
      <c r="AP29" s="2298"/>
      <c r="AQ29" s="2298"/>
      <c r="AR29" s="2297"/>
      <c r="AS29" s="2297"/>
      <c r="AT29" s="2297"/>
      <c r="AU29" s="2298"/>
      <c r="AV29" s="2298"/>
      <c r="AW29" s="2298"/>
      <c r="AX29" s="2298"/>
      <c r="AY29" s="2298"/>
      <c r="AZ29" s="2298"/>
      <c r="BA29" s="2299" t="n">
        <f aca="false">SUM(AL29:AZ31)</f>
        <v>0</v>
      </c>
      <c r="BB29" s="2299"/>
      <c r="BC29" s="2299"/>
      <c r="BD29" s="2300" t="n">
        <f aca="false">AH29+BA29</f>
        <v>0</v>
      </c>
      <c r="BE29" s="2300"/>
      <c r="BF29" s="2300"/>
      <c r="BG29" s="2301"/>
      <c r="BH29" s="2301"/>
      <c r="BI29" s="2301"/>
      <c r="BJ29" s="2472"/>
      <c r="BK29" s="2303"/>
      <c r="BL29" s="2303"/>
      <c r="BM29" s="2303"/>
      <c r="BN29" s="2303"/>
      <c r="BO29" s="2303"/>
      <c r="BP29" s="2303"/>
      <c r="BQ29" s="2303"/>
      <c r="BR29" s="2303"/>
    </row>
    <row r="30" s="1755" customFormat="true" ht="14.1" hidden="false" customHeight="true" outlineLevel="0" collapsed="false">
      <c r="A30" s="2286"/>
      <c r="B30" s="2210"/>
      <c r="C30" s="2210"/>
      <c r="D30" s="2210"/>
      <c r="E30" s="2468"/>
      <c r="F30" s="2468"/>
      <c r="G30" s="2468"/>
      <c r="H30" s="2136"/>
      <c r="I30" s="2136"/>
      <c r="J30" s="2136"/>
      <c r="K30" s="2136"/>
      <c r="L30" s="2136"/>
      <c r="M30" s="2154"/>
      <c r="N30" s="1035"/>
      <c r="O30" s="2473" t="s">
        <v>19</v>
      </c>
      <c r="P30" s="2473"/>
      <c r="Q30" s="2473"/>
      <c r="R30" s="2156"/>
      <c r="S30" s="2156"/>
      <c r="T30" s="2156"/>
      <c r="U30" s="2470"/>
      <c r="V30" s="2470"/>
      <c r="W30" s="2470"/>
      <c r="X30" s="2288"/>
      <c r="Y30" s="2390"/>
      <c r="Z30" s="2290"/>
      <c r="AA30" s="2390"/>
      <c r="AB30" s="2291"/>
      <c r="AC30" s="2391"/>
      <c r="AD30" s="2471"/>
      <c r="AE30" s="2471"/>
      <c r="AF30" s="2471"/>
      <c r="AG30" s="2471"/>
      <c r="AH30" s="2294"/>
      <c r="AI30" s="2294"/>
      <c r="AJ30" s="2294"/>
      <c r="AK30" s="2294"/>
      <c r="AL30" s="2305"/>
      <c r="AM30" s="2305"/>
      <c r="AN30" s="2305"/>
      <c r="AO30" s="2307"/>
      <c r="AP30" s="2307"/>
      <c r="AQ30" s="2307"/>
      <c r="AR30" s="2306"/>
      <c r="AS30" s="2306"/>
      <c r="AT30" s="2306"/>
      <c r="AU30" s="2307"/>
      <c r="AV30" s="2307"/>
      <c r="AW30" s="2307"/>
      <c r="AX30" s="2307"/>
      <c r="AY30" s="2307"/>
      <c r="AZ30" s="2307"/>
      <c r="BA30" s="2299"/>
      <c r="BB30" s="2299"/>
      <c r="BC30" s="2299"/>
      <c r="BD30" s="2300"/>
      <c r="BE30" s="2300"/>
      <c r="BF30" s="2300"/>
      <c r="BG30" s="2301"/>
      <c r="BH30" s="2301"/>
      <c r="BI30" s="2301"/>
      <c r="BJ30" s="2472"/>
      <c r="BK30" s="2308"/>
      <c r="BL30" s="2308"/>
      <c r="BM30" s="2308"/>
      <c r="BN30" s="2308"/>
      <c r="BO30" s="2308"/>
      <c r="BP30" s="2308"/>
      <c r="BQ30" s="2308"/>
      <c r="BR30" s="2308"/>
    </row>
    <row r="31" s="1755" customFormat="true" ht="14.1" hidden="false" customHeight="true" outlineLevel="0" collapsed="false">
      <c r="A31" s="2286"/>
      <c r="B31" s="2309"/>
      <c r="C31" s="2309"/>
      <c r="D31" s="2309"/>
      <c r="E31" s="2468"/>
      <c r="F31" s="2468"/>
      <c r="G31" s="2468"/>
      <c r="H31" s="2136"/>
      <c r="I31" s="2136"/>
      <c r="J31" s="2136"/>
      <c r="K31" s="2136"/>
      <c r="L31" s="2136"/>
      <c r="M31" s="2154"/>
      <c r="N31" s="1035"/>
      <c r="O31" s="2473"/>
      <c r="P31" s="2473"/>
      <c r="Q31" s="2473"/>
      <c r="R31" s="2156"/>
      <c r="S31" s="2156"/>
      <c r="T31" s="2156"/>
      <c r="U31" s="2474"/>
      <c r="V31" s="2474"/>
      <c r="W31" s="2474"/>
      <c r="X31" s="2311"/>
      <c r="Y31" s="2384" t="s">
        <v>21</v>
      </c>
      <c r="Z31" s="2313"/>
      <c r="AA31" s="2384" t="s">
        <v>21</v>
      </c>
      <c r="AB31" s="2313"/>
      <c r="AC31" s="2384" t="s">
        <v>21</v>
      </c>
      <c r="AD31" s="2315" t="s">
        <v>28</v>
      </c>
      <c r="AE31" s="2316"/>
      <c r="AF31" s="2316"/>
      <c r="AG31" s="2317" t="s">
        <v>29</v>
      </c>
      <c r="AH31" s="2318" t="s">
        <v>28</v>
      </c>
      <c r="AI31" s="2316"/>
      <c r="AJ31" s="2316"/>
      <c r="AK31" s="2319" t="s">
        <v>29</v>
      </c>
      <c r="AL31" s="2320"/>
      <c r="AM31" s="2320"/>
      <c r="AN31" s="2320"/>
      <c r="AO31" s="2322"/>
      <c r="AP31" s="2322"/>
      <c r="AQ31" s="2322"/>
      <c r="AR31" s="2321"/>
      <c r="AS31" s="2321"/>
      <c r="AT31" s="2321"/>
      <c r="AU31" s="2322"/>
      <c r="AV31" s="2322"/>
      <c r="AW31" s="2322"/>
      <c r="AX31" s="2322"/>
      <c r="AY31" s="2322"/>
      <c r="AZ31" s="2322"/>
      <c r="BA31" s="2299"/>
      <c r="BB31" s="2299"/>
      <c r="BC31" s="2299"/>
      <c r="BD31" s="2300"/>
      <c r="BE31" s="2300"/>
      <c r="BF31" s="2300"/>
      <c r="BG31" s="2323"/>
      <c r="BH31" s="2323"/>
      <c r="BI31" s="2323"/>
      <c r="BJ31" s="2472"/>
      <c r="BK31" s="2324"/>
      <c r="BL31" s="2324"/>
      <c r="BM31" s="2324"/>
      <c r="BN31" s="2324"/>
      <c r="BO31" s="2324"/>
      <c r="BP31" s="2324"/>
      <c r="BQ31" s="2324"/>
      <c r="BR31" s="2324"/>
    </row>
    <row r="32" s="1755" customFormat="true" ht="14.1" hidden="false" customHeight="true" outlineLevel="0" collapsed="false">
      <c r="A32" s="2344" t="n">
        <v>7</v>
      </c>
      <c r="B32" s="2210"/>
      <c r="C32" s="2210"/>
      <c r="D32" s="2210"/>
      <c r="E32" s="2398"/>
      <c r="F32" s="2398"/>
      <c r="G32" s="2398"/>
      <c r="H32" s="2477"/>
      <c r="I32" s="2477"/>
      <c r="J32" s="2477"/>
      <c r="K32" s="2477"/>
      <c r="L32" s="2477"/>
      <c r="M32" s="2478"/>
      <c r="N32" s="2346"/>
      <c r="O32" s="2469"/>
      <c r="P32" s="2469"/>
      <c r="Q32" s="2469"/>
      <c r="R32" s="2345"/>
      <c r="S32" s="2345"/>
      <c r="T32" s="2345"/>
      <c r="U32" s="2470"/>
      <c r="V32" s="2470"/>
      <c r="W32" s="2470"/>
      <c r="X32" s="2288"/>
      <c r="Y32" s="2390" t="s">
        <v>20</v>
      </c>
      <c r="Z32" s="2290"/>
      <c r="AA32" s="2390" t="s">
        <v>20</v>
      </c>
      <c r="AB32" s="2291"/>
      <c r="AC32" s="2391" t="s">
        <v>20</v>
      </c>
      <c r="AD32" s="2471"/>
      <c r="AE32" s="2471"/>
      <c r="AF32" s="2471"/>
      <c r="AG32" s="2471"/>
      <c r="AH32" s="2294"/>
      <c r="AI32" s="2294"/>
      <c r="AJ32" s="2294"/>
      <c r="AK32" s="2294"/>
      <c r="AL32" s="2295"/>
      <c r="AM32" s="2295"/>
      <c r="AN32" s="2295"/>
      <c r="AO32" s="2298"/>
      <c r="AP32" s="2298"/>
      <c r="AQ32" s="2298"/>
      <c r="AR32" s="2297"/>
      <c r="AS32" s="2297"/>
      <c r="AT32" s="2297"/>
      <c r="AU32" s="2298"/>
      <c r="AV32" s="2298"/>
      <c r="AW32" s="2298"/>
      <c r="AX32" s="2298"/>
      <c r="AY32" s="2298"/>
      <c r="AZ32" s="2298"/>
      <c r="BA32" s="2347" t="n">
        <f aca="false">SUM(AL32:AZ34)</f>
        <v>0</v>
      </c>
      <c r="BB32" s="2347"/>
      <c r="BC32" s="2347"/>
      <c r="BD32" s="2348" t="n">
        <f aca="false">AH32+BA32</f>
        <v>0</v>
      </c>
      <c r="BE32" s="2348"/>
      <c r="BF32" s="2348"/>
      <c r="BG32" s="2301"/>
      <c r="BH32" s="2301"/>
      <c r="BI32" s="2301"/>
      <c r="BJ32" s="2479"/>
      <c r="BK32" s="2303"/>
      <c r="BL32" s="2303"/>
      <c r="BM32" s="2303"/>
      <c r="BN32" s="2303"/>
      <c r="BO32" s="2303"/>
      <c r="BP32" s="2303"/>
      <c r="BQ32" s="2303"/>
      <c r="BR32" s="2303"/>
    </row>
    <row r="33" s="1755" customFormat="true" ht="14.1" hidden="false" customHeight="true" outlineLevel="0" collapsed="false">
      <c r="A33" s="2344"/>
      <c r="B33" s="2210"/>
      <c r="C33" s="2210"/>
      <c r="D33" s="2210"/>
      <c r="E33" s="2398"/>
      <c r="F33" s="2398"/>
      <c r="G33" s="2398"/>
      <c r="H33" s="2477"/>
      <c r="I33" s="2477"/>
      <c r="J33" s="2477"/>
      <c r="K33" s="2477"/>
      <c r="L33" s="2477"/>
      <c r="M33" s="2478"/>
      <c r="N33" s="2346"/>
      <c r="O33" s="2480" t="s">
        <v>19</v>
      </c>
      <c r="P33" s="2480"/>
      <c r="Q33" s="2480"/>
      <c r="R33" s="2345"/>
      <c r="S33" s="2345"/>
      <c r="T33" s="2345"/>
      <c r="U33" s="2470"/>
      <c r="V33" s="2470"/>
      <c r="W33" s="2470"/>
      <c r="X33" s="2288"/>
      <c r="Y33" s="2390"/>
      <c r="Z33" s="2290"/>
      <c r="AA33" s="2390"/>
      <c r="AB33" s="2291"/>
      <c r="AC33" s="2391"/>
      <c r="AD33" s="2471"/>
      <c r="AE33" s="2471"/>
      <c r="AF33" s="2471"/>
      <c r="AG33" s="2471"/>
      <c r="AH33" s="2294"/>
      <c r="AI33" s="2294"/>
      <c r="AJ33" s="2294"/>
      <c r="AK33" s="2294"/>
      <c r="AL33" s="2305"/>
      <c r="AM33" s="2305"/>
      <c r="AN33" s="2305"/>
      <c r="AO33" s="2307"/>
      <c r="AP33" s="2307"/>
      <c r="AQ33" s="2307"/>
      <c r="AR33" s="2306"/>
      <c r="AS33" s="2306"/>
      <c r="AT33" s="2306"/>
      <c r="AU33" s="2307"/>
      <c r="AV33" s="2307"/>
      <c r="AW33" s="2307"/>
      <c r="AX33" s="2307"/>
      <c r="AY33" s="2307"/>
      <c r="AZ33" s="2307"/>
      <c r="BA33" s="2347"/>
      <c r="BB33" s="2347"/>
      <c r="BC33" s="2347"/>
      <c r="BD33" s="2348"/>
      <c r="BE33" s="2348"/>
      <c r="BF33" s="2348"/>
      <c r="BG33" s="2301"/>
      <c r="BH33" s="2301"/>
      <c r="BI33" s="2301"/>
      <c r="BJ33" s="2479"/>
      <c r="BK33" s="2308"/>
      <c r="BL33" s="2308"/>
      <c r="BM33" s="2308"/>
      <c r="BN33" s="2308"/>
      <c r="BO33" s="2308"/>
      <c r="BP33" s="2308"/>
      <c r="BQ33" s="2308"/>
      <c r="BR33" s="2308"/>
    </row>
    <row r="34" s="1755" customFormat="true" ht="14.1" hidden="false" customHeight="true" outlineLevel="0" collapsed="false">
      <c r="A34" s="2344"/>
      <c r="B34" s="2350"/>
      <c r="C34" s="2350"/>
      <c r="D34" s="2350"/>
      <c r="E34" s="2398"/>
      <c r="F34" s="2398"/>
      <c r="G34" s="2398"/>
      <c r="H34" s="2477"/>
      <c r="I34" s="2477"/>
      <c r="J34" s="2477"/>
      <c r="K34" s="2477"/>
      <c r="L34" s="2477"/>
      <c r="M34" s="2478"/>
      <c r="N34" s="2346"/>
      <c r="O34" s="2480"/>
      <c r="P34" s="2480"/>
      <c r="Q34" s="2480"/>
      <c r="R34" s="2345"/>
      <c r="S34" s="2345"/>
      <c r="T34" s="2345"/>
      <c r="U34" s="2481"/>
      <c r="V34" s="2481"/>
      <c r="W34" s="2481"/>
      <c r="X34" s="2353"/>
      <c r="Y34" s="2417" t="s">
        <v>21</v>
      </c>
      <c r="Z34" s="2076"/>
      <c r="AA34" s="2417" t="s">
        <v>21</v>
      </c>
      <c r="AB34" s="2076"/>
      <c r="AC34" s="2418" t="s">
        <v>21</v>
      </c>
      <c r="AD34" s="2356" t="s">
        <v>28</v>
      </c>
      <c r="AE34" s="2357"/>
      <c r="AF34" s="2357"/>
      <c r="AG34" s="2358" t="s">
        <v>29</v>
      </c>
      <c r="AH34" s="2359" t="s">
        <v>28</v>
      </c>
      <c r="AI34" s="2357"/>
      <c r="AJ34" s="2357"/>
      <c r="AK34" s="2360" t="s">
        <v>29</v>
      </c>
      <c r="AL34" s="2361"/>
      <c r="AM34" s="2361"/>
      <c r="AN34" s="2361"/>
      <c r="AO34" s="2366"/>
      <c r="AP34" s="2366"/>
      <c r="AQ34" s="2366"/>
      <c r="AR34" s="2365"/>
      <c r="AS34" s="2365"/>
      <c r="AT34" s="2365"/>
      <c r="AU34" s="2366"/>
      <c r="AV34" s="2366"/>
      <c r="AW34" s="2366"/>
      <c r="AX34" s="2366"/>
      <c r="AY34" s="2366"/>
      <c r="AZ34" s="2366"/>
      <c r="BA34" s="2347"/>
      <c r="BB34" s="2347"/>
      <c r="BC34" s="2347"/>
      <c r="BD34" s="2348"/>
      <c r="BE34" s="2348"/>
      <c r="BF34" s="2348"/>
      <c r="BG34" s="2367"/>
      <c r="BH34" s="2367"/>
      <c r="BI34" s="2367"/>
      <c r="BJ34" s="2479"/>
      <c r="BK34" s="2368"/>
      <c r="BL34" s="2368"/>
      <c r="BM34" s="2368"/>
      <c r="BN34" s="2368"/>
      <c r="BO34" s="2368"/>
      <c r="BP34" s="2368"/>
      <c r="BQ34" s="2368"/>
      <c r="BR34" s="2368"/>
    </row>
    <row r="35" customFormat="false" ht="6.95" hidden="false" customHeight="true" outlineLevel="0" collapsed="false">
      <c r="A35" s="558"/>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1526"/>
      <c r="AI35" s="1526"/>
      <c r="AJ35" s="1524"/>
      <c r="AK35" s="558"/>
      <c r="AL35" s="2482"/>
      <c r="AM35" s="2482"/>
      <c r="AN35" s="2482"/>
      <c r="AO35" s="2483"/>
      <c r="AP35" s="2483"/>
      <c r="AQ35" s="2483"/>
      <c r="AR35" s="2484"/>
      <c r="AS35" s="2484"/>
      <c r="AT35" s="2484"/>
      <c r="AU35" s="2482"/>
      <c r="AV35" s="2482"/>
      <c r="AW35" s="2482"/>
      <c r="AX35" s="2482"/>
      <c r="AY35" s="2482"/>
      <c r="AZ35" s="2482"/>
      <c r="BA35" s="2482" t="n">
        <f aca="false">SUM(AL35:AZ37)</f>
        <v>0</v>
      </c>
      <c r="BB35" s="2482"/>
      <c r="BC35" s="2482"/>
      <c r="BD35" s="1526"/>
      <c r="BE35" s="1524"/>
      <c r="BF35" s="558"/>
      <c r="BG35" s="1526"/>
      <c r="BH35" s="1526"/>
      <c r="BI35" s="558"/>
      <c r="BJ35" s="1526"/>
      <c r="BK35" s="558"/>
      <c r="BL35" s="558"/>
      <c r="BM35" s="558"/>
      <c r="BN35" s="558"/>
      <c r="BO35" s="558"/>
      <c r="BP35" s="558"/>
      <c r="BQ35" s="1526"/>
      <c r="BR35" s="1526"/>
    </row>
    <row r="36" customFormat="false" ht="14.1" hidden="false" customHeight="true" outlineLevel="0" collapsed="false">
      <c r="A36" s="558" t="s">
        <v>1251</v>
      </c>
      <c r="B36" s="558"/>
      <c r="C36" s="558"/>
      <c r="D36" s="558"/>
      <c r="E36" s="558"/>
      <c r="F36" s="558"/>
      <c r="G36" s="558"/>
      <c r="H36" s="558"/>
      <c r="I36" s="558"/>
      <c r="J36" s="558"/>
      <c r="K36" s="558"/>
      <c r="L36" s="558"/>
      <c r="M36" s="558"/>
      <c r="N36" s="558"/>
      <c r="O36" s="558"/>
      <c r="P36" s="558"/>
      <c r="Q36" s="558"/>
      <c r="R36" s="558"/>
      <c r="S36" s="1473"/>
      <c r="T36" s="558"/>
      <c r="U36" s="558"/>
      <c r="V36" s="558"/>
      <c r="W36" s="558"/>
      <c r="X36" s="558"/>
      <c r="Y36" s="558"/>
      <c r="Z36" s="558"/>
      <c r="AA36" s="558"/>
      <c r="AB36" s="558"/>
      <c r="AC36" s="558"/>
      <c r="AD36" s="558"/>
      <c r="AE36" s="558"/>
      <c r="AF36" s="558"/>
      <c r="AG36" s="558"/>
      <c r="AH36" s="558"/>
      <c r="AI36" s="558"/>
      <c r="AJ36" s="1524"/>
      <c r="AK36" s="558"/>
      <c r="AL36" s="2482"/>
      <c r="AM36" s="2482"/>
      <c r="AN36" s="2482"/>
      <c r="AO36" s="2483"/>
      <c r="AP36" s="2483"/>
      <c r="AQ36" s="2483"/>
      <c r="AR36" s="2484"/>
      <c r="AS36" s="2484"/>
      <c r="AT36" s="2484"/>
      <c r="AU36" s="2482"/>
      <c r="AV36" s="2482"/>
      <c r="AW36" s="2482"/>
      <c r="AX36" s="2482"/>
      <c r="AY36" s="2482"/>
      <c r="AZ36" s="2482"/>
      <c r="BA36" s="2482"/>
      <c r="BB36" s="2482"/>
      <c r="BC36" s="2482"/>
      <c r="BD36" s="558"/>
      <c r="BE36" s="1524"/>
      <c r="BF36" s="558"/>
      <c r="BG36" s="558"/>
      <c r="BH36" s="558"/>
      <c r="BI36" s="558"/>
      <c r="BJ36" s="558"/>
      <c r="BK36" s="558"/>
      <c r="BL36" s="558"/>
      <c r="BM36" s="558"/>
      <c r="BN36" s="558"/>
      <c r="BO36" s="558"/>
      <c r="BP36" s="558"/>
      <c r="BQ36" s="558"/>
      <c r="BR36" s="558"/>
    </row>
    <row r="37" s="1755" customFormat="true" ht="14.1" hidden="false" customHeight="true" outlineLevel="0" collapsed="false">
      <c r="A37" s="2371"/>
      <c r="B37" s="1035"/>
      <c r="C37" s="1035"/>
      <c r="D37" s="1035"/>
      <c r="E37" s="2371"/>
      <c r="F37" s="504"/>
      <c r="G37" s="2372"/>
      <c r="H37" s="504"/>
      <c r="I37" s="504"/>
      <c r="J37" s="504"/>
      <c r="K37" s="504"/>
      <c r="L37" s="504"/>
      <c r="M37" s="504"/>
      <c r="N37" s="2373"/>
      <c r="O37" s="504"/>
      <c r="P37" s="504"/>
      <c r="Q37" s="504"/>
      <c r="R37" s="2371"/>
      <c r="S37" s="504"/>
      <c r="T37" s="2372"/>
      <c r="U37" s="504"/>
      <c r="V37" s="504"/>
      <c r="W37" s="504"/>
      <c r="X37" s="2374"/>
      <c r="Y37" s="2375" t="s">
        <v>20</v>
      </c>
      <c r="Z37" s="2376"/>
      <c r="AA37" s="2375" t="s">
        <v>20</v>
      </c>
      <c r="AB37" s="2376"/>
      <c r="AC37" s="2375" t="s">
        <v>20</v>
      </c>
      <c r="AD37" s="2485"/>
      <c r="AE37" s="2485"/>
      <c r="AF37" s="2485"/>
      <c r="AG37" s="2485"/>
      <c r="AH37" s="2486"/>
      <c r="AI37" s="2486"/>
      <c r="AJ37" s="2486"/>
      <c r="AK37" s="2486"/>
      <c r="AL37" s="2487"/>
      <c r="AM37" s="2487"/>
      <c r="AN37" s="2487"/>
      <c r="AO37" s="2487"/>
      <c r="AP37" s="2487"/>
      <c r="AQ37" s="2487"/>
      <c r="AR37" s="2487"/>
      <c r="AS37" s="2487"/>
      <c r="AT37" s="2487"/>
      <c r="AU37" s="2487"/>
      <c r="AV37" s="2487"/>
      <c r="AW37" s="2487"/>
      <c r="AX37" s="2487"/>
      <c r="AY37" s="2487"/>
      <c r="AZ37" s="2487"/>
      <c r="BA37" s="2487"/>
      <c r="BB37" s="2487"/>
      <c r="BC37" s="2487"/>
      <c r="BD37" s="2487"/>
      <c r="BE37" s="2487"/>
      <c r="BF37" s="2487"/>
      <c r="BG37" s="2488"/>
      <c r="BH37" s="2488"/>
      <c r="BI37" s="2488"/>
      <c r="BJ37" s="2489"/>
      <c r="BK37" s="2490"/>
      <c r="BL37" s="2491"/>
      <c r="BM37" s="2491"/>
      <c r="BN37" s="2491"/>
      <c r="BO37" s="2491"/>
      <c r="BP37" s="2491"/>
      <c r="BQ37" s="2491"/>
      <c r="BR37" s="2492"/>
    </row>
    <row r="38" s="1755" customFormat="true" ht="14.1" hidden="false" customHeight="true" outlineLevel="0" collapsed="false">
      <c r="A38" s="1896"/>
      <c r="B38" s="1035"/>
      <c r="C38" s="1035"/>
      <c r="D38" s="1035"/>
      <c r="E38" s="1896"/>
      <c r="F38" s="2383"/>
      <c r="G38" s="2384"/>
      <c r="H38" s="2383"/>
      <c r="I38" s="2383"/>
      <c r="J38" s="2383"/>
      <c r="K38" s="2383"/>
      <c r="L38" s="2383"/>
      <c r="M38" s="2383"/>
      <c r="N38" s="2385"/>
      <c r="O38" s="2383"/>
      <c r="P38" s="2383"/>
      <c r="Q38" s="2383"/>
      <c r="R38" s="1896"/>
      <c r="S38" s="2383"/>
      <c r="T38" s="2384"/>
      <c r="U38" s="2383"/>
      <c r="V38" s="2383"/>
      <c r="W38" s="2383"/>
      <c r="X38" s="2386"/>
      <c r="Y38" s="2078" t="s">
        <v>21</v>
      </c>
      <c r="Z38" s="2387"/>
      <c r="AA38" s="2078" t="s">
        <v>21</v>
      </c>
      <c r="AB38" s="2387"/>
      <c r="AC38" s="2078" t="s">
        <v>21</v>
      </c>
      <c r="AD38" s="2485"/>
      <c r="AE38" s="2485"/>
      <c r="AF38" s="2485"/>
      <c r="AG38" s="2485"/>
      <c r="AH38" s="2486"/>
      <c r="AI38" s="2486"/>
      <c r="AJ38" s="2486"/>
      <c r="AK38" s="2486"/>
      <c r="AL38" s="2487"/>
      <c r="AM38" s="2487"/>
      <c r="AN38" s="2487"/>
      <c r="AO38" s="2487"/>
      <c r="AP38" s="2487"/>
      <c r="AQ38" s="2487"/>
      <c r="AR38" s="2487"/>
      <c r="AS38" s="2487"/>
      <c r="AT38" s="2487"/>
      <c r="AU38" s="2487"/>
      <c r="AV38" s="2487"/>
      <c r="AW38" s="2487"/>
      <c r="AX38" s="2487"/>
      <c r="AY38" s="2487"/>
      <c r="AZ38" s="2487"/>
      <c r="BA38" s="2487"/>
      <c r="BB38" s="2487"/>
      <c r="BC38" s="2487"/>
      <c r="BD38" s="2487"/>
      <c r="BE38" s="2487"/>
      <c r="BF38" s="2487"/>
      <c r="BG38" s="2488"/>
      <c r="BH38" s="2488"/>
      <c r="BI38" s="2488"/>
      <c r="BJ38" s="2493"/>
      <c r="BK38" s="2311"/>
      <c r="BL38" s="2313"/>
      <c r="BM38" s="2313"/>
      <c r="BN38" s="2313"/>
      <c r="BO38" s="2313"/>
      <c r="BP38" s="2313"/>
      <c r="BQ38" s="2313"/>
      <c r="BR38" s="2494"/>
    </row>
    <row r="39" s="1755" customFormat="true" ht="12" hidden="false" customHeight="true" outlineLevel="0" collapsed="false">
      <c r="A39" s="598" t="s">
        <v>1221</v>
      </c>
      <c r="B39" s="598"/>
      <c r="C39" s="598"/>
      <c r="D39" s="598"/>
      <c r="E39" s="598"/>
      <c r="F39" s="598" t="s">
        <v>1222</v>
      </c>
      <c r="G39" s="598" t="s">
        <v>1223</v>
      </c>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row>
    <row r="40" s="1755" customFormat="true" ht="12" hidden="false" customHeight="true" outlineLevel="0" collapsed="false">
      <c r="A40" s="598"/>
      <c r="B40" s="598"/>
      <c r="C40" s="598"/>
      <c r="D40" s="598"/>
      <c r="E40" s="598"/>
      <c r="F40" s="598" t="s">
        <v>1224</v>
      </c>
      <c r="G40" s="2045" t="s">
        <v>1252</v>
      </c>
      <c r="H40" s="2045"/>
      <c r="I40" s="2045"/>
      <c r="J40" s="2045"/>
      <c r="K40" s="2045"/>
      <c r="L40" s="2045"/>
      <c r="M40" s="2045"/>
      <c r="N40" s="2045"/>
      <c r="O40" s="2045"/>
      <c r="P40" s="2045"/>
      <c r="Q40" s="2045"/>
      <c r="R40" s="2045"/>
      <c r="S40" s="2045"/>
      <c r="T40" s="2045"/>
      <c r="U40" s="2045"/>
      <c r="V40" s="2045"/>
      <c r="W40" s="2045"/>
      <c r="X40" s="2045"/>
      <c r="Y40" s="2045"/>
      <c r="Z40" s="2045"/>
      <c r="AA40" s="2045"/>
      <c r="AB40" s="2045"/>
      <c r="AC40" s="2045"/>
      <c r="AD40" s="2045"/>
      <c r="AE40" s="2045"/>
      <c r="AF40" s="2045"/>
      <c r="AG40" s="2045"/>
      <c r="AH40" s="2045"/>
      <c r="AI40" s="2045"/>
      <c r="AJ40" s="2045"/>
      <c r="AK40" s="2045"/>
      <c r="AL40" s="2045"/>
      <c r="AM40" s="2045"/>
      <c r="AN40" s="2045"/>
      <c r="AO40" s="2045"/>
      <c r="AP40" s="2045"/>
      <c r="AQ40" s="2045"/>
      <c r="AR40" s="2045"/>
      <c r="AS40" s="2045"/>
      <c r="AT40" s="2045"/>
      <c r="AU40" s="2045"/>
      <c r="AV40" s="2045"/>
      <c r="AW40" s="2045"/>
      <c r="AX40" s="2045"/>
      <c r="AY40" s="2045"/>
      <c r="AZ40" s="2045"/>
      <c r="BA40" s="2045"/>
      <c r="BB40" s="2045"/>
      <c r="BC40" s="2045"/>
      <c r="BD40" s="2045"/>
      <c r="BE40" s="2045"/>
      <c r="BF40" s="2045"/>
      <c r="BG40" s="2045"/>
      <c r="BH40" s="2045"/>
      <c r="BI40" s="2045"/>
      <c r="BJ40" s="2045"/>
      <c r="BK40" s="2045"/>
      <c r="BL40" s="2045"/>
      <c r="BM40" s="2045"/>
      <c r="BN40" s="2045"/>
      <c r="BO40" s="2045"/>
      <c r="BP40" s="2045"/>
      <c r="BQ40" s="2045"/>
      <c r="BR40" s="2045"/>
    </row>
    <row r="41" s="1755" customFormat="true" ht="12" hidden="false" customHeight="true" outlineLevel="0" collapsed="false">
      <c r="A41" s="598"/>
      <c r="B41" s="598"/>
      <c r="C41" s="598"/>
      <c r="D41" s="598"/>
      <c r="E41" s="598"/>
      <c r="F41" s="598" t="s">
        <v>1227</v>
      </c>
      <c r="G41" s="2045" t="s">
        <v>1253</v>
      </c>
      <c r="H41" s="2045"/>
      <c r="I41" s="2045"/>
      <c r="J41" s="2045"/>
      <c r="K41" s="2045"/>
      <c r="L41" s="2045"/>
      <c r="M41" s="2045"/>
      <c r="N41" s="2045"/>
      <c r="O41" s="2045"/>
      <c r="P41" s="2045"/>
      <c r="Q41" s="2045"/>
      <c r="R41" s="2045"/>
      <c r="S41" s="2045"/>
      <c r="T41" s="2045"/>
      <c r="U41" s="2045"/>
      <c r="V41" s="2045"/>
      <c r="W41" s="2045"/>
      <c r="X41" s="2045"/>
      <c r="Y41" s="2045"/>
      <c r="Z41" s="2045"/>
      <c r="AA41" s="2045"/>
      <c r="AB41" s="2045"/>
      <c r="AC41" s="2045"/>
      <c r="AD41" s="2045"/>
      <c r="AE41" s="2045"/>
      <c r="AF41" s="2045"/>
      <c r="AG41" s="2045"/>
      <c r="AH41" s="2045"/>
      <c r="AI41" s="2045"/>
      <c r="AJ41" s="2045"/>
      <c r="AK41" s="2045"/>
      <c r="AL41" s="2045"/>
      <c r="AM41" s="2045"/>
      <c r="AN41" s="2045"/>
      <c r="AO41" s="2045"/>
      <c r="AP41" s="2045"/>
      <c r="AQ41" s="2045"/>
      <c r="AR41" s="2045"/>
      <c r="AS41" s="2045"/>
      <c r="AT41" s="2045"/>
      <c r="AU41" s="2045"/>
      <c r="AV41" s="2045"/>
      <c r="AW41" s="2045"/>
      <c r="AX41" s="2045"/>
      <c r="AY41" s="2045"/>
      <c r="AZ41" s="2045"/>
      <c r="BA41" s="2045"/>
      <c r="BB41" s="2045"/>
      <c r="BC41" s="2045"/>
      <c r="BD41" s="2045"/>
      <c r="BE41" s="2045"/>
      <c r="BF41" s="2045"/>
      <c r="BG41" s="2045"/>
      <c r="BH41" s="2045"/>
      <c r="BI41" s="2045"/>
      <c r="BJ41" s="2045"/>
      <c r="BK41" s="2045"/>
      <c r="BL41" s="2045"/>
      <c r="BM41" s="2045"/>
      <c r="BN41" s="2045"/>
      <c r="BO41" s="2045"/>
      <c r="BP41" s="2045"/>
      <c r="BQ41" s="2045"/>
      <c r="BR41" s="589"/>
    </row>
    <row r="42" s="1755" customFormat="true" ht="12" hidden="false" customHeight="true" outlineLevel="0" collapsed="false">
      <c r="A42" s="598"/>
      <c r="B42" s="598"/>
      <c r="C42" s="598"/>
      <c r="D42" s="598"/>
      <c r="E42" s="598"/>
      <c r="F42" s="2043" t="s">
        <v>1229</v>
      </c>
      <c r="G42" s="2045" t="s">
        <v>1230</v>
      </c>
      <c r="H42" s="2045"/>
      <c r="I42" s="2045"/>
      <c r="J42" s="2045"/>
      <c r="K42" s="2045"/>
      <c r="L42" s="2045"/>
      <c r="M42" s="2045"/>
      <c r="N42" s="2045"/>
      <c r="O42" s="2045"/>
      <c r="P42" s="2045"/>
      <c r="Q42" s="2045"/>
      <c r="R42" s="2045"/>
      <c r="S42" s="2045"/>
      <c r="T42" s="2045"/>
      <c r="U42" s="2045"/>
      <c r="V42" s="2045"/>
      <c r="W42" s="2045"/>
      <c r="X42" s="2045"/>
      <c r="Y42" s="2045"/>
      <c r="Z42" s="2045"/>
      <c r="AA42" s="2045"/>
      <c r="AB42" s="2045"/>
      <c r="AC42" s="2045"/>
      <c r="AD42" s="2045"/>
      <c r="AE42" s="2045"/>
      <c r="AF42" s="2045"/>
      <c r="AG42" s="2045"/>
      <c r="AH42" s="2045"/>
      <c r="AI42" s="2045"/>
      <c r="AJ42" s="2045"/>
      <c r="AK42" s="2045"/>
      <c r="AL42" s="2045"/>
      <c r="AM42" s="2045"/>
      <c r="AN42" s="2045"/>
      <c r="AO42" s="2045"/>
      <c r="AP42" s="2045"/>
      <c r="AQ42" s="2045"/>
      <c r="AR42" s="2045"/>
      <c r="AS42" s="2045"/>
      <c r="AT42" s="2045"/>
      <c r="AU42" s="2045"/>
      <c r="AV42" s="2045"/>
      <c r="AW42" s="2045"/>
      <c r="AX42" s="2045"/>
      <c r="AY42" s="2045"/>
      <c r="AZ42" s="2045"/>
      <c r="BA42" s="2045"/>
      <c r="BB42" s="2045"/>
      <c r="BC42" s="2045"/>
      <c r="BD42" s="2045"/>
      <c r="BE42" s="2045"/>
      <c r="BF42" s="2045"/>
      <c r="BG42" s="2045"/>
      <c r="BH42" s="2045"/>
      <c r="BI42" s="2045"/>
      <c r="BJ42" s="2045"/>
      <c r="BK42" s="2045"/>
      <c r="BL42" s="2045"/>
      <c r="BM42" s="2045"/>
      <c r="BN42" s="2045"/>
      <c r="BO42" s="2045"/>
      <c r="BP42" s="2045"/>
      <c r="BQ42" s="2045"/>
      <c r="BR42" s="1483"/>
    </row>
    <row r="43" s="1755" customFormat="true" ht="12" hidden="false" customHeight="true" outlineLevel="0" collapsed="false">
      <c r="A43" s="598"/>
      <c r="B43" s="598"/>
      <c r="C43" s="598"/>
      <c r="D43" s="598"/>
      <c r="E43" s="598"/>
      <c r="F43" s="2043" t="s">
        <v>1231</v>
      </c>
      <c r="G43" s="2045" t="s">
        <v>1232</v>
      </c>
      <c r="H43" s="2045"/>
      <c r="I43" s="2045"/>
      <c r="J43" s="2045"/>
      <c r="K43" s="2045"/>
      <c r="L43" s="2045"/>
      <c r="M43" s="2045"/>
      <c r="N43" s="2045"/>
      <c r="O43" s="2045"/>
      <c r="P43" s="2045"/>
      <c r="Q43" s="2045"/>
      <c r="R43" s="2045"/>
      <c r="S43" s="2045"/>
      <c r="T43" s="2045"/>
      <c r="U43" s="2045"/>
      <c r="V43" s="2045"/>
      <c r="W43" s="2045"/>
      <c r="X43" s="2045"/>
      <c r="Y43" s="2045"/>
      <c r="Z43" s="2045"/>
      <c r="AA43" s="2045"/>
      <c r="AB43" s="2045"/>
      <c r="AC43" s="2045"/>
      <c r="AD43" s="2045"/>
      <c r="AE43" s="2045"/>
      <c r="AF43" s="2045"/>
      <c r="AG43" s="2045"/>
      <c r="AH43" s="2045"/>
      <c r="AI43" s="2045"/>
      <c r="AJ43" s="2045"/>
      <c r="AK43" s="2045"/>
      <c r="AL43" s="2045"/>
      <c r="AM43" s="2045"/>
      <c r="AN43" s="2045"/>
      <c r="AO43" s="2045"/>
      <c r="AP43" s="2045"/>
      <c r="AQ43" s="2045"/>
      <c r="AR43" s="2045"/>
      <c r="AS43" s="2045"/>
      <c r="AT43" s="2045"/>
      <c r="AU43" s="2045"/>
      <c r="AV43" s="2045"/>
      <c r="AW43" s="2045"/>
      <c r="AX43" s="2045"/>
      <c r="AY43" s="2045"/>
      <c r="AZ43" s="2045"/>
      <c r="BA43" s="2045"/>
      <c r="BB43" s="2045"/>
      <c r="BC43" s="2045"/>
      <c r="BD43" s="2045"/>
      <c r="BE43" s="2045"/>
      <c r="BF43" s="2045"/>
      <c r="BG43" s="2045"/>
      <c r="BH43" s="2045"/>
      <c r="BI43" s="2045"/>
      <c r="BJ43" s="1483"/>
      <c r="BK43" s="1483"/>
      <c r="BL43" s="1483"/>
      <c r="BM43" s="1483"/>
      <c r="BN43" s="1483"/>
      <c r="BO43" s="1483"/>
      <c r="BP43" s="1483"/>
      <c r="BQ43" s="1483"/>
      <c r="BR43" s="1483"/>
    </row>
    <row r="44" customFormat="false" ht="14.1" hidden="false" customHeight="true" outlineLevel="0" collapsed="false">
      <c r="A44" s="496" t="s">
        <v>1254</v>
      </c>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6"/>
      <c r="BL44" s="496"/>
      <c r="BM44" s="496"/>
      <c r="BN44" s="496"/>
      <c r="BO44" s="496"/>
      <c r="BP44" s="496"/>
      <c r="BQ44" s="496"/>
      <c r="BR44" s="496"/>
    </row>
    <row r="45" customFormat="false" ht="5.1" hidden="false" customHeight="true" outlineLevel="0" collapsed="false">
      <c r="A45" s="495"/>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row>
    <row r="46" customFormat="false" ht="14.1" hidden="false" customHeight="true" outlineLevel="0" collapsed="false">
      <c r="A46" s="2183" t="s">
        <v>1238</v>
      </c>
      <c r="B46" s="2183"/>
      <c r="C46" s="2183"/>
      <c r="D46" s="2183"/>
      <c r="E46" s="2183"/>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495"/>
      <c r="AL46" s="495"/>
      <c r="AM46" s="495"/>
      <c r="AN46" s="495"/>
      <c r="AO46" s="495"/>
      <c r="AP46" s="495"/>
      <c r="AQ46" s="495"/>
      <c r="AR46" s="495"/>
      <c r="AS46" s="495"/>
      <c r="AT46" s="495"/>
      <c r="AU46" s="495"/>
      <c r="AV46" s="495"/>
      <c r="AW46" s="495"/>
      <c r="AX46" s="495"/>
      <c r="AY46" s="495"/>
      <c r="AZ46" s="495"/>
      <c r="BA46" s="2185" t="s">
        <v>471</v>
      </c>
      <c r="BB46" s="2185"/>
      <c r="BC46" s="2185"/>
      <c r="BD46" s="2185"/>
      <c r="BE46" s="2185"/>
      <c r="BF46" s="2185"/>
      <c r="BG46" s="2185"/>
      <c r="BH46" s="2186"/>
      <c r="BI46" s="2186"/>
      <c r="BJ46" s="2187" t="s">
        <v>472</v>
      </c>
      <c r="BK46" s="2187"/>
      <c r="BL46" s="2187"/>
      <c r="BM46" s="2187"/>
      <c r="BN46" s="2187"/>
      <c r="BO46" s="2187"/>
      <c r="BP46" s="495"/>
      <c r="BQ46" s="495"/>
      <c r="BR46" s="495"/>
    </row>
    <row r="47" customFormat="false" ht="6.95" hidden="false" customHeight="true" outlineLevel="0" collapsed="false">
      <c r="A47" s="2183"/>
      <c r="B47" s="2183"/>
      <c r="C47" s="2183"/>
      <c r="D47" s="2183"/>
      <c r="E47" s="2183"/>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c r="BR47" s="495"/>
    </row>
    <row r="48" s="1755" customFormat="true" ht="12.95" hidden="false" customHeight="true" outlineLevel="0" collapsed="false">
      <c r="A48" s="2189" t="s">
        <v>1160</v>
      </c>
      <c r="B48" s="2190" t="s">
        <v>1161</v>
      </c>
      <c r="C48" s="2190"/>
      <c r="D48" s="2190"/>
      <c r="E48" s="2191" t="s">
        <v>1162</v>
      </c>
      <c r="F48" s="2191"/>
      <c r="G48" s="2191"/>
      <c r="H48" s="2191" t="s">
        <v>1131</v>
      </c>
      <c r="I48" s="2191"/>
      <c r="J48" s="2191"/>
      <c r="K48" s="2191"/>
      <c r="L48" s="2191"/>
      <c r="M48" s="2441" t="s">
        <v>1163</v>
      </c>
      <c r="N48" s="2194" t="s">
        <v>1164</v>
      </c>
      <c r="O48" s="2442" t="s">
        <v>1239</v>
      </c>
      <c r="P48" s="2442"/>
      <c r="Q48" s="2442"/>
      <c r="R48" s="2190" t="s">
        <v>1165</v>
      </c>
      <c r="S48" s="2190"/>
      <c r="T48" s="2190"/>
      <c r="U48" s="2443" t="s">
        <v>1166</v>
      </c>
      <c r="V48" s="2443"/>
      <c r="W48" s="2443"/>
      <c r="X48" s="2443"/>
      <c r="Y48" s="2443"/>
      <c r="Z48" s="2443"/>
      <c r="AA48" s="2443"/>
      <c r="AB48" s="2443"/>
      <c r="AC48" s="2443"/>
      <c r="AD48" s="2196" t="s">
        <v>1167</v>
      </c>
      <c r="AE48" s="2196"/>
      <c r="AF48" s="2196"/>
      <c r="AG48" s="2196"/>
      <c r="AH48" s="2196"/>
      <c r="AI48" s="2196"/>
      <c r="AJ48" s="2196"/>
      <c r="AK48" s="2196"/>
      <c r="AL48" s="2196"/>
      <c r="AM48" s="2196"/>
      <c r="AN48" s="2196"/>
      <c r="AO48" s="2196"/>
      <c r="AP48" s="2196"/>
      <c r="AQ48" s="2196"/>
      <c r="AR48" s="2196"/>
      <c r="AS48" s="2196"/>
      <c r="AT48" s="2196"/>
      <c r="AU48" s="2196"/>
      <c r="AV48" s="2196"/>
      <c r="AW48" s="2196"/>
      <c r="AX48" s="2196"/>
      <c r="AY48" s="2196"/>
      <c r="AZ48" s="2196"/>
      <c r="BA48" s="2196"/>
      <c r="BB48" s="2196"/>
      <c r="BC48" s="2196"/>
      <c r="BD48" s="2196"/>
      <c r="BE48" s="2196"/>
      <c r="BF48" s="2196"/>
      <c r="BG48" s="2444" t="s">
        <v>1168</v>
      </c>
      <c r="BH48" s="2444"/>
      <c r="BI48" s="2444"/>
      <c r="BJ48" s="2198" t="s">
        <v>1169</v>
      </c>
      <c r="BK48" s="2199" t="s">
        <v>1124</v>
      </c>
      <c r="BL48" s="2199"/>
      <c r="BM48" s="2199"/>
      <c r="BN48" s="2199"/>
      <c r="BO48" s="2199"/>
      <c r="BP48" s="2199"/>
      <c r="BQ48" s="2199"/>
      <c r="BR48" s="2199"/>
    </row>
    <row r="49" s="1755" customFormat="true" ht="12.95" hidden="false" customHeight="true" outlineLevel="0" collapsed="false">
      <c r="A49" s="2189"/>
      <c r="B49" s="2190"/>
      <c r="C49" s="2190"/>
      <c r="D49" s="2190"/>
      <c r="E49" s="2191"/>
      <c r="F49" s="2191"/>
      <c r="G49" s="2191"/>
      <c r="H49" s="2191"/>
      <c r="I49" s="2191"/>
      <c r="J49" s="2191"/>
      <c r="K49" s="2191"/>
      <c r="L49" s="2191"/>
      <c r="M49" s="2441"/>
      <c r="N49" s="2194"/>
      <c r="O49" s="2442"/>
      <c r="P49" s="2442"/>
      <c r="Q49" s="2442"/>
      <c r="R49" s="2190"/>
      <c r="S49" s="2190"/>
      <c r="T49" s="2190"/>
      <c r="U49" s="2443"/>
      <c r="V49" s="2443"/>
      <c r="W49" s="2443"/>
      <c r="X49" s="2443"/>
      <c r="Y49" s="2443"/>
      <c r="Z49" s="2443"/>
      <c r="AA49" s="2443"/>
      <c r="AB49" s="2443"/>
      <c r="AC49" s="2443"/>
      <c r="AD49" s="2196"/>
      <c r="AE49" s="2196"/>
      <c r="AF49" s="2196"/>
      <c r="AG49" s="2196"/>
      <c r="AH49" s="2196"/>
      <c r="AI49" s="2196"/>
      <c r="AJ49" s="2196"/>
      <c r="AK49" s="2196"/>
      <c r="AL49" s="2196"/>
      <c r="AM49" s="2196"/>
      <c r="AN49" s="2196"/>
      <c r="AO49" s="2196"/>
      <c r="AP49" s="2196"/>
      <c r="AQ49" s="2196"/>
      <c r="AR49" s="2196"/>
      <c r="AS49" s="2196"/>
      <c r="AT49" s="2196"/>
      <c r="AU49" s="2196"/>
      <c r="AV49" s="2196"/>
      <c r="AW49" s="2196"/>
      <c r="AX49" s="2196"/>
      <c r="AY49" s="2196"/>
      <c r="AZ49" s="2196"/>
      <c r="BA49" s="2196"/>
      <c r="BB49" s="2196"/>
      <c r="BC49" s="2196"/>
      <c r="BD49" s="2196"/>
      <c r="BE49" s="2196"/>
      <c r="BF49" s="2196"/>
      <c r="BG49" s="2444"/>
      <c r="BH49" s="2444"/>
      <c r="BI49" s="2444"/>
      <c r="BJ49" s="2198"/>
      <c r="BK49" s="2199"/>
      <c r="BL49" s="2199"/>
      <c r="BM49" s="2199"/>
      <c r="BN49" s="2199"/>
      <c r="BO49" s="2199"/>
      <c r="BP49" s="2199"/>
      <c r="BQ49" s="2199"/>
      <c r="BR49" s="2199"/>
    </row>
    <row r="50" s="1755" customFormat="true" ht="15" hidden="false" customHeight="true" outlineLevel="0" collapsed="false">
      <c r="A50" s="2189"/>
      <c r="B50" s="2190"/>
      <c r="C50" s="2190"/>
      <c r="D50" s="2190"/>
      <c r="E50" s="2191"/>
      <c r="F50" s="2191"/>
      <c r="G50" s="2191"/>
      <c r="H50" s="2191"/>
      <c r="I50" s="2191"/>
      <c r="J50" s="2191"/>
      <c r="K50" s="2191"/>
      <c r="L50" s="2191"/>
      <c r="M50" s="2441"/>
      <c r="N50" s="2194"/>
      <c r="O50" s="2442"/>
      <c r="P50" s="2442"/>
      <c r="Q50" s="2442"/>
      <c r="R50" s="2190"/>
      <c r="S50" s="2190"/>
      <c r="T50" s="2190"/>
      <c r="U50" s="2149" t="s">
        <v>1170</v>
      </c>
      <c r="V50" s="2149"/>
      <c r="W50" s="2149"/>
      <c r="X50" s="2149"/>
      <c r="Y50" s="2149"/>
      <c r="Z50" s="2445" t="s">
        <v>1171</v>
      </c>
      <c r="AA50" s="2445"/>
      <c r="AB50" s="2446" t="s">
        <v>1172</v>
      </c>
      <c r="AC50" s="2446"/>
      <c r="AD50" s="2203" t="s">
        <v>1173</v>
      </c>
      <c r="AE50" s="2203"/>
      <c r="AF50" s="2203"/>
      <c r="AG50" s="2203"/>
      <c r="AH50" s="2203"/>
      <c r="AI50" s="2203"/>
      <c r="AJ50" s="2203"/>
      <c r="AK50" s="2203"/>
      <c r="AL50" s="1035" t="s">
        <v>1174</v>
      </c>
      <c r="AM50" s="1035"/>
      <c r="AN50" s="1035"/>
      <c r="AO50" s="1035"/>
      <c r="AP50" s="1035"/>
      <c r="AQ50" s="1035"/>
      <c r="AR50" s="1035"/>
      <c r="AS50" s="1035"/>
      <c r="AT50" s="1035"/>
      <c r="AU50" s="1035"/>
      <c r="AV50" s="1035"/>
      <c r="AW50" s="1035"/>
      <c r="AX50" s="1035"/>
      <c r="AY50" s="1035"/>
      <c r="AZ50" s="1035"/>
      <c r="BA50" s="1035"/>
      <c r="BB50" s="1035"/>
      <c r="BC50" s="1035"/>
      <c r="BD50" s="2204" t="s">
        <v>245</v>
      </c>
      <c r="BE50" s="2204"/>
      <c r="BF50" s="2204"/>
      <c r="BG50" s="2205" t="s">
        <v>1175</v>
      </c>
      <c r="BH50" s="2205"/>
      <c r="BI50" s="2205"/>
      <c r="BJ50" s="2198"/>
      <c r="BK50" s="2206" t="s">
        <v>1176</v>
      </c>
      <c r="BL50" s="2206"/>
      <c r="BM50" s="2206"/>
      <c r="BN50" s="2206"/>
      <c r="BO50" s="2206"/>
      <c r="BP50" s="2206"/>
      <c r="BQ50" s="2206"/>
      <c r="BR50" s="2206"/>
    </row>
    <row r="51" s="1755" customFormat="true" ht="15" hidden="false" customHeight="true" outlineLevel="0" collapsed="false">
      <c r="A51" s="2189"/>
      <c r="B51" s="2190"/>
      <c r="C51" s="2190"/>
      <c r="D51" s="2190"/>
      <c r="E51" s="2191"/>
      <c r="F51" s="2191"/>
      <c r="G51" s="2191"/>
      <c r="H51" s="2191"/>
      <c r="I51" s="2191"/>
      <c r="J51" s="2191"/>
      <c r="K51" s="2191"/>
      <c r="L51" s="2191"/>
      <c r="M51" s="2441"/>
      <c r="N51" s="2194"/>
      <c r="O51" s="2447" t="s">
        <v>1240</v>
      </c>
      <c r="P51" s="2447"/>
      <c r="Q51" s="2447"/>
      <c r="R51" s="2190"/>
      <c r="S51" s="2190"/>
      <c r="T51" s="2190"/>
      <c r="U51" s="2446" t="s">
        <v>1241</v>
      </c>
      <c r="V51" s="2446"/>
      <c r="W51" s="2446"/>
      <c r="X51" s="2208" t="s">
        <v>1178</v>
      </c>
      <c r="Y51" s="2208"/>
      <c r="Z51" s="2445"/>
      <c r="AA51" s="2445"/>
      <c r="AB51" s="2446"/>
      <c r="AC51" s="2446"/>
      <c r="AD51" s="2209" t="s">
        <v>737</v>
      </c>
      <c r="AE51" s="2209"/>
      <c r="AF51" s="2209"/>
      <c r="AG51" s="2209"/>
      <c r="AH51" s="2210" t="s">
        <v>1179</v>
      </c>
      <c r="AI51" s="2210"/>
      <c r="AJ51" s="2210"/>
      <c r="AK51" s="2210"/>
      <c r="AL51" s="2211" t="s">
        <v>1180</v>
      </c>
      <c r="AM51" s="2211"/>
      <c r="AN51" s="2211"/>
      <c r="AO51" s="2212" t="s">
        <v>1181</v>
      </c>
      <c r="AP51" s="2212"/>
      <c r="AQ51" s="2212"/>
      <c r="AR51" s="2213" t="s">
        <v>1182</v>
      </c>
      <c r="AS51" s="2213"/>
      <c r="AT51" s="2213"/>
      <c r="AU51" s="2214" t="s">
        <v>1183</v>
      </c>
      <c r="AV51" s="2214"/>
      <c r="AW51" s="2214"/>
      <c r="AX51" s="2214" t="s">
        <v>1184</v>
      </c>
      <c r="AY51" s="2214"/>
      <c r="AZ51" s="2214"/>
      <c r="BA51" s="2208" t="s">
        <v>300</v>
      </c>
      <c r="BB51" s="2208"/>
      <c r="BC51" s="2208"/>
      <c r="BD51" s="2204"/>
      <c r="BE51" s="2204"/>
      <c r="BF51" s="2204"/>
      <c r="BG51" s="2205"/>
      <c r="BH51" s="2205"/>
      <c r="BI51" s="2205"/>
      <c r="BJ51" s="2198"/>
      <c r="BK51" s="2206"/>
      <c r="BL51" s="2206"/>
      <c r="BM51" s="2206"/>
      <c r="BN51" s="2206"/>
      <c r="BO51" s="2206"/>
      <c r="BP51" s="2206"/>
      <c r="BQ51" s="2206"/>
      <c r="BR51" s="2206"/>
    </row>
    <row r="52" s="1755" customFormat="true" ht="15" hidden="false" customHeight="true" outlineLevel="0" collapsed="false">
      <c r="A52" s="2189"/>
      <c r="B52" s="2190"/>
      <c r="C52" s="2190"/>
      <c r="D52" s="2190"/>
      <c r="E52" s="2191"/>
      <c r="F52" s="2191"/>
      <c r="G52" s="2191"/>
      <c r="H52" s="2191"/>
      <c r="I52" s="2191"/>
      <c r="J52" s="2191"/>
      <c r="K52" s="2191"/>
      <c r="L52" s="2191"/>
      <c r="M52" s="2441"/>
      <c r="N52" s="2194"/>
      <c r="O52" s="2447"/>
      <c r="P52" s="2447"/>
      <c r="Q52" s="2447"/>
      <c r="R52" s="2190"/>
      <c r="S52" s="2190"/>
      <c r="T52" s="2190"/>
      <c r="U52" s="2446"/>
      <c r="V52" s="2446"/>
      <c r="W52" s="2446"/>
      <c r="X52" s="2208"/>
      <c r="Y52" s="2208"/>
      <c r="Z52" s="2445"/>
      <c r="AA52" s="2445"/>
      <c r="AB52" s="2446"/>
      <c r="AC52" s="2446"/>
      <c r="AD52" s="2216"/>
      <c r="AE52" s="2216"/>
      <c r="AF52" s="2216"/>
      <c r="AG52" s="2216"/>
      <c r="AH52" s="2217" t="s">
        <v>1186</v>
      </c>
      <c r="AI52" s="2217"/>
      <c r="AJ52" s="2217"/>
      <c r="AK52" s="2217"/>
      <c r="AL52" s="2218" t="s">
        <v>1187</v>
      </c>
      <c r="AM52" s="2218"/>
      <c r="AN52" s="2218"/>
      <c r="AO52" s="2219" t="s">
        <v>1188</v>
      </c>
      <c r="AP52" s="2219"/>
      <c r="AQ52" s="2219"/>
      <c r="AR52" s="2220" t="s">
        <v>1189</v>
      </c>
      <c r="AS52" s="2220"/>
      <c r="AT52" s="2220"/>
      <c r="AU52" s="2221" t="s">
        <v>1190</v>
      </c>
      <c r="AV52" s="2221"/>
      <c r="AW52" s="2221"/>
      <c r="AX52" s="2219" t="s">
        <v>1191</v>
      </c>
      <c r="AY52" s="2219"/>
      <c r="AZ52" s="2219"/>
      <c r="BA52" s="2208"/>
      <c r="BB52" s="2208"/>
      <c r="BC52" s="2208"/>
      <c r="BD52" s="2204"/>
      <c r="BE52" s="2204"/>
      <c r="BF52" s="2204"/>
      <c r="BG52" s="2222" t="s">
        <v>1192</v>
      </c>
      <c r="BH52" s="2222"/>
      <c r="BI52" s="2222"/>
      <c r="BJ52" s="2198"/>
      <c r="BK52" s="2206"/>
      <c r="BL52" s="2206"/>
      <c r="BM52" s="2206"/>
      <c r="BN52" s="2206"/>
      <c r="BO52" s="2206"/>
      <c r="BP52" s="2206"/>
      <c r="BQ52" s="2206"/>
      <c r="BR52" s="2206"/>
    </row>
    <row r="53" s="1755" customFormat="true" ht="15" hidden="false" customHeight="true" outlineLevel="0" collapsed="false">
      <c r="A53" s="2189"/>
      <c r="B53" s="2190"/>
      <c r="C53" s="2190"/>
      <c r="D53" s="2190"/>
      <c r="E53" s="2191"/>
      <c r="F53" s="2191"/>
      <c r="G53" s="2191"/>
      <c r="H53" s="2191"/>
      <c r="I53" s="2191"/>
      <c r="J53" s="2191"/>
      <c r="K53" s="2191"/>
      <c r="L53" s="2191"/>
      <c r="M53" s="2441"/>
      <c r="N53" s="2194"/>
      <c r="O53" s="2447"/>
      <c r="P53" s="2447"/>
      <c r="Q53" s="2447"/>
      <c r="R53" s="2190"/>
      <c r="S53" s="2190"/>
      <c r="T53" s="2190"/>
      <c r="U53" s="2446"/>
      <c r="V53" s="2446"/>
      <c r="W53" s="2446"/>
      <c r="X53" s="2208"/>
      <c r="Y53" s="2208"/>
      <c r="Z53" s="2445"/>
      <c r="AA53" s="2445"/>
      <c r="AB53" s="2446"/>
      <c r="AC53" s="2446"/>
      <c r="AD53" s="2223" t="s">
        <v>28</v>
      </c>
      <c r="AE53" s="2224" t="s">
        <v>1193</v>
      </c>
      <c r="AF53" s="2224"/>
      <c r="AG53" s="2225" t="s">
        <v>29</v>
      </c>
      <c r="AH53" s="2226" t="s">
        <v>28</v>
      </c>
      <c r="AI53" s="2224" t="s">
        <v>1193</v>
      </c>
      <c r="AJ53" s="2224"/>
      <c r="AK53" s="2227" t="s">
        <v>29</v>
      </c>
      <c r="AL53" s="2228"/>
      <c r="AM53" s="2228"/>
      <c r="AN53" s="2228"/>
      <c r="AO53" s="2229" t="s">
        <v>1194</v>
      </c>
      <c r="AP53" s="2229"/>
      <c r="AQ53" s="2229"/>
      <c r="AR53" s="2230" t="s">
        <v>1195</v>
      </c>
      <c r="AS53" s="2230"/>
      <c r="AT53" s="2230"/>
      <c r="AU53" s="2215" t="s">
        <v>1196</v>
      </c>
      <c r="AV53" s="2215"/>
      <c r="AW53" s="2215"/>
      <c r="AX53" s="2215" t="s">
        <v>1197</v>
      </c>
      <c r="AY53" s="2215"/>
      <c r="AZ53" s="2215"/>
      <c r="BA53" s="2208"/>
      <c r="BB53" s="2208"/>
      <c r="BC53" s="2208"/>
      <c r="BD53" s="2231" t="s">
        <v>1198</v>
      </c>
      <c r="BE53" s="2231"/>
      <c r="BF53" s="2231"/>
      <c r="BG53" s="2222"/>
      <c r="BH53" s="2222"/>
      <c r="BI53" s="2222"/>
      <c r="BJ53" s="2198"/>
      <c r="BK53" s="2206"/>
      <c r="BL53" s="2206"/>
      <c r="BM53" s="2206"/>
      <c r="BN53" s="2206"/>
      <c r="BO53" s="2206"/>
      <c r="BP53" s="2206"/>
      <c r="BQ53" s="2206"/>
      <c r="BR53" s="2206"/>
    </row>
    <row r="54" s="1755" customFormat="true" ht="14.1" hidden="false" customHeight="true" outlineLevel="0" collapsed="false">
      <c r="A54" s="2286" t="n">
        <v>8</v>
      </c>
      <c r="B54" s="2210"/>
      <c r="C54" s="2210"/>
      <c r="D54" s="2210"/>
      <c r="E54" s="2495"/>
      <c r="F54" s="2495"/>
      <c r="G54" s="2495"/>
      <c r="H54" s="2136"/>
      <c r="I54" s="2136"/>
      <c r="J54" s="2136"/>
      <c r="K54" s="2136"/>
      <c r="L54" s="2136"/>
      <c r="M54" s="2154"/>
      <c r="N54" s="1035"/>
      <c r="O54" s="2469"/>
      <c r="P54" s="2469"/>
      <c r="Q54" s="2469"/>
      <c r="R54" s="2156"/>
      <c r="S54" s="2156"/>
      <c r="T54" s="2156"/>
      <c r="U54" s="2470"/>
      <c r="V54" s="2470"/>
      <c r="W54" s="2470"/>
      <c r="X54" s="2288"/>
      <c r="Y54" s="2390" t="s">
        <v>20</v>
      </c>
      <c r="Z54" s="2290"/>
      <c r="AA54" s="2390" t="s">
        <v>20</v>
      </c>
      <c r="AB54" s="2291"/>
      <c r="AC54" s="2391" t="s">
        <v>20</v>
      </c>
      <c r="AD54" s="2471"/>
      <c r="AE54" s="2471"/>
      <c r="AF54" s="2471"/>
      <c r="AG54" s="2471"/>
      <c r="AH54" s="2294"/>
      <c r="AI54" s="2294"/>
      <c r="AJ54" s="2294"/>
      <c r="AK54" s="2294"/>
      <c r="AL54" s="2295"/>
      <c r="AM54" s="2295"/>
      <c r="AN54" s="2295"/>
      <c r="AO54" s="2298"/>
      <c r="AP54" s="2298"/>
      <c r="AQ54" s="2298"/>
      <c r="AR54" s="2297"/>
      <c r="AS54" s="2297"/>
      <c r="AT54" s="2297"/>
      <c r="AU54" s="2298"/>
      <c r="AV54" s="2298"/>
      <c r="AW54" s="2298"/>
      <c r="AX54" s="2298"/>
      <c r="AY54" s="2298"/>
      <c r="AZ54" s="2298"/>
      <c r="BA54" s="2299" t="n">
        <f aca="false">SUM(AL54:AZ56)</f>
        <v>0</v>
      </c>
      <c r="BB54" s="2299"/>
      <c r="BC54" s="2299"/>
      <c r="BD54" s="2300" t="n">
        <f aca="false">AH54+BA54</f>
        <v>0</v>
      </c>
      <c r="BE54" s="2300"/>
      <c r="BF54" s="2300"/>
      <c r="BG54" s="2301"/>
      <c r="BH54" s="2301"/>
      <c r="BI54" s="2301"/>
      <c r="BJ54" s="2472"/>
      <c r="BK54" s="2303"/>
      <c r="BL54" s="2303"/>
      <c r="BM54" s="2303"/>
      <c r="BN54" s="2303"/>
      <c r="BO54" s="2303"/>
      <c r="BP54" s="2303"/>
      <c r="BQ54" s="2303"/>
      <c r="BR54" s="2303"/>
    </row>
    <row r="55" s="1755" customFormat="true" ht="14.1" hidden="false" customHeight="true" outlineLevel="0" collapsed="false">
      <c r="A55" s="2286"/>
      <c r="B55" s="2210"/>
      <c r="C55" s="2210"/>
      <c r="D55" s="2210"/>
      <c r="E55" s="2495"/>
      <c r="F55" s="2495"/>
      <c r="G55" s="2495"/>
      <c r="H55" s="2136"/>
      <c r="I55" s="2136"/>
      <c r="J55" s="2136"/>
      <c r="K55" s="2136"/>
      <c r="L55" s="2136"/>
      <c r="M55" s="2154"/>
      <c r="N55" s="1035"/>
      <c r="O55" s="2473" t="s">
        <v>19</v>
      </c>
      <c r="P55" s="2473"/>
      <c r="Q55" s="2473"/>
      <c r="R55" s="2156"/>
      <c r="S55" s="2156"/>
      <c r="T55" s="2156"/>
      <c r="U55" s="2470"/>
      <c r="V55" s="2470"/>
      <c r="W55" s="2470"/>
      <c r="X55" s="2288"/>
      <c r="Y55" s="2390"/>
      <c r="Z55" s="2290"/>
      <c r="AA55" s="2390"/>
      <c r="AB55" s="2291"/>
      <c r="AC55" s="2391"/>
      <c r="AD55" s="2471"/>
      <c r="AE55" s="2471"/>
      <c r="AF55" s="2471"/>
      <c r="AG55" s="2471"/>
      <c r="AH55" s="2294"/>
      <c r="AI55" s="2294"/>
      <c r="AJ55" s="2294"/>
      <c r="AK55" s="2294"/>
      <c r="AL55" s="2305"/>
      <c r="AM55" s="2305"/>
      <c r="AN55" s="2305"/>
      <c r="AO55" s="2307"/>
      <c r="AP55" s="2307"/>
      <c r="AQ55" s="2307"/>
      <c r="AR55" s="2306"/>
      <c r="AS55" s="2306"/>
      <c r="AT55" s="2306"/>
      <c r="AU55" s="2307"/>
      <c r="AV55" s="2307"/>
      <c r="AW55" s="2307"/>
      <c r="AX55" s="2307"/>
      <c r="AY55" s="2307"/>
      <c r="AZ55" s="2307"/>
      <c r="BA55" s="2299"/>
      <c r="BB55" s="2299"/>
      <c r="BC55" s="2299"/>
      <c r="BD55" s="2300"/>
      <c r="BE55" s="2300"/>
      <c r="BF55" s="2300"/>
      <c r="BG55" s="2301"/>
      <c r="BH55" s="2301"/>
      <c r="BI55" s="2301"/>
      <c r="BJ55" s="2472"/>
      <c r="BK55" s="2308"/>
      <c r="BL55" s="2308"/>
      <c r="BM55" s="2308"/>
      <c r="BN55" s="2308"/>
      <c r="BO55" s="2308"/>
      <c r="BP55" s="2308"/>
      <c r="BQ55" s="2308"/>
      <c r="BR55" s="2308"/>
    </row>
    <row r="56" s="1755" customFormat="true" ht="14.1" hidden="false" customHeight="true" outlineLevel="0" collapsed="false">
      <c r="A56" s="2286"/>
      <c r="B56" s="2309"/>
      <c r="C56" s="2309"/>
      <c r="D56" s="2309"/>
      <c r="E56" s="2495"/>
      <c r="F56" s="2495"/>
      <c r="G56" s="2495"/>
      <c r="H56" s="2136"/>
      <c r="I56" s="2136"/>
      <c r="J56" s="2136"/>
      <c r="K56" s="2136"/>
      <c r="L56" s="2136"/>
      <c r="M56" s="2154"/>
      <c r="N56" s="1035"/>
      <c r="O56" s="2473"/>
      <c r="P56" s="2473"/>
      <c r="Q56" s="2473"/>
      <c r="R56" s="2156"/>
      <c r="S56" s="2156"/>
      <c r="T56" s="2156"/>
      <c r="U56" s="2474"/>
      <c r="V56" s="2474"/>
      <c r="W56" s="2474"/>
      <c r="X56" s="2311"/>
      <c r="Y56" s="2384" t="s">
        <v>21</v>
      </c>
      <c r="Z56" s="2313"/>
      <c r="AA56" s="2384" t="s">
        <v>21</v>
      </c>
      <c r="AB56" s="2313"/>
      <c r="AC56" s="2384" t="s">
        <v>21</v>
      </c>
      <c r="AD56" s="2315" t="s">
        <v>28</v>
      </c>
      <c r="AE56" s="2316"/>
      <c r="AF56" s="2316"/>
      <c r="AG56" s="2317" t="s">
        <v>29</v>
      </c>
      <c r="AH56" s="2318" t="s">
        <v>28</v>
      </c>
      <c r="AI56" s="2316"/>
      <c r="AJ56" s="2316"/>
      <c r="AK56" s="2319" t="s">
        <v>29</v>
      </c>
      <c r="AL56" s="2320"/>
      <c r="AM56" s="2320"/>
      <c r="AN56" s="2320"/>
      <c r="AO56" s="2322"/>
      <c r="AP56" s="2322"/>
      <c r="AQ56" s="2322"/>
      <c r="AR56" s="2321"/>
      <c r="AS56" s="2321"/>
      <c r="AT56" s="2321"/>
      <c r="AU56" s="2322"/>
      <c r="AV56" s="2322"/>
      <c r="AW56" s="2322"/>
      <c r="AX56" s="2322"/>
      <c r="AY56" s="2322"/>
      <c r="AZ56" s="2322"/>
      <c r="BA56" s="2299"/>
      <c r="BB56" s="2299"/>
      <c r="BC56" s="2299"/>
      <c r="BD56" s="2300"/>
      <c r="BE56" s="2300"/>
      <c r="BF56" s="2300"/>
      <c r="BG56" s="2475"/>
      <c r="BH56" s="2475"/>
      <c r="BI56" s="2475"/>
      <c r="BJ56" s="2472"/>
      <c r="BK56" s="2324"/>
      <c r="BL56" s="2324"/>
      <c r="BM56" s="2324"/>
      <c r="BN56" s="2324"/>
      <c r="BO56" s="2324"/>
      <c r="BP56" s="2324"/>
      <c r="BQ56" s="2324"/>
      <c r="BR56" s="2324"/>
    </row>
    <row r="57" s="1755" customFormat="true" ht="14.1" hidden="false" customHeight="true" outlineLevel="0" collapsed="false">
      <c r="A57" s="2286" t="n">
        <v>9</v>
      </c>
      <c r="B57" s="2210"/>
      <c r="C57" s="2210"/>
      <c r="D57" s="2210"/>
      <c r="E57" s="2468"/>
      <c r="F57" s="2468"/>
      <c r="G57" s="2468"/>
      <c r="H57" s="2136"/>
      <c r="I57" s="2136"/>
      <c r="J57" s="2136"/>
      <c r="K57" s="2136"/>
      <c r="L57" s="2136"/>
      <c r="M57" s="2154"/>
      <c r="N57" s="1035"/>
      <c r="O57" s="2476"/>
      <c r="P57" s="2476"/>
      <c r="Q57" s="2476"/>
      <c r="R57" s="2156"/>
      <c r="S57" s="2156"/>
      <c r="T57" s="2156"/>
      <c r="U57" s="2470"/>
      <c r="V57" s="2470"/>
      <c r="W57" s="2470"/>
      <c r="X57" s="2288"/>
      <c r="Y57" s="2390" t="s">
        <v>20</v>
      </c>
      <c r="Z57" s="2290"/>
      <c r="AA57" s="2390" t="s">
        <v>20</v>
      </c>
      <c r="AB57" s="2291"/>
      <c r="AC57" s="2391" t="s">
        <v>20</v>
      </c>
      <c r="AD57" s="2471"/>
      <c r="AE57" s="2471"/>
      <c r="AF57" s="2471"/>
      <c r="AG57" s="2471"/>
      <c r="AH57" s="2294"/>
      <c r="AI57" s="2294"/>
      <c r="AJ57" s="2294"/>
      <c r="AK57" s="2294"/>
      <c r="AL57" s="2295"/>
      <c r="AM57" s="2295"/>
      <c r="AN57" s="2295"/>
      <c r="AO57" s="2298"/>
      <c r="AP57" s="2298"/>
      <c r="AQ57" s="2298"/>
      <c r="AR57" s="2297"/>
      <c r="AS57" s="2297"/>
      <c r="AT57" s="2297"/>
      <c r="AU57" s="2298"/>
      <c r="AV57" s="2298"/>
      <c r="AW57" s="2298"/>
      <c r="AX57" s="2298"/>
      <c r="AY57" s="2298"/>
      <c r="AZ57" s="2298"/>
      <c r="BA57" s="2299" t="n">
        <f aca="false">SUM(AL57:AZ59)</f>
        <v>0</v>
      </c>
      <c r="BB57" s="2299"/>
      <c r="BC57" s="2299"/>
      <c r="BD57" s="2300" t="n">
        <f aca="false">AH57+BA57</f>
        <v>0</v>
      </c>
      <c r="BE57" s="2300"/>
      <c r="BF57" s="2300"/>
      <c r="BG57" s="2301"/>
      <c r="BH57" s="2301"/>
      <c r="BI57" s="2301"/>
      <c r="BJ57" s="2472"/>
      <c r="BK57" s="2303"/>
      <c r="BL57" s="2303"/>
      <c r="BM57" s="2303"/>
      <c r="BN57" s="2303"/>
      <c r="BO57" s="2303"/>
      <c r="BP57" s="2303"/>
      <c r="BQ57" s="2303"/>
      <c r="BR57" s="2303"/>
    </row>
    <row r="58" s="1755" customFormat="true" ht="14.1" hidden="false" customHeight="true" outlineLevel="0" collapsed="false">
      <c r="A58" s="2286"/>
      <c r="B58" s="2210"/>
      <c r="C58" s="2210"/>
      <c r="D58" s="2210"/>
      <c r="E58" s="2468"/>
      <c r="F58" s="2468"/>
      <c r="G58" s="2468"/>
      <c r="H58" s="2136"/>
      <c r="I58" s="2136"/>
      <c r="J58" s="2136"/>
      <c r="K58" s="2136"/>
      <c r="L58" s="2136"/>
      <c r="M58" s="2154"/>
      <c r="N58" s="1035"/>
      <c r="O58" s="2473" t="s">
        <v>19</v>
      </c>
      <c r="P58" s="2473"/>
      <c r="Q58" s="2473"/>
      <c r="R58" s="2156"/>
      <c r="S58" s="2156"/>
      <c r="T58" s="2156"/>
      <c r="U58" s="2470"/>
      <c r="V58" s="2470"/>
      <c r="W58" s="2470"/>
      <c r="X58" s="2288"/>
      <c r="Y58" s="2390"/>
      <c r="Z58" s="2290"/>
      <c r="AA58" s="2390"/>
      <c r="AB58" s="2291"/>
      <c r="AC58" s="2391"/>
      <c r="AD58" s="2471"/>
      <c r="AE58" s="2471"/>
      <c r="AF58" s="2471"/>
      <c r="AG58" s="2471"/>
      <c r="AH58" s="2294"/>
      <c r="AI58" s="2294"/>
      <c r="AJ58" s="2294"/>
      <c r="AK58" s="2294"/>
      <c r="AL58" s="2305"/>
      <c r="AM58" s="2305"/>
      <c r="AN58" s="2305"/>
      <c r="AO58" s="2307"/>
      <c r="AP58" s="2307"/>
      <c r="AQ58" s="2307"/>
      <c r="AR58" s="2306"/>
      <c r="AS58" s="2306"/>
      <c r="AT58" s="2306"/>
      <c r="AU58" s="2307"/>
      <c r="AV58" s="2307"/>
      <c r="AW58" s="2307"/>
      <c r="AX58" s="2307"/>
      <c r="AY58" s="2307"/>
      <c r="AZ58" s="2307"/>
      <c r="BA58" s="2299"/>
      <c r="BB58" s="2299"/>
      <c r="BC58" s="2299"/>
      <c r="BD58" s="2300"/>
      <c r="BE58" s="2300"/>
      <c r="BF58" s="2300"/>
      <c r="BG58" s="2301"/>
      <c r="BH58" s="2301"/>
      <c r="BI58" s="2301"/>
      <c r="BJ58" s="2472"/>
      <c r="BK58" s="2308"/>
      <c r="BL58" s="2308"/>
      <c r="BM58" s="2308"/>
      <c r="BN58" s="2308"/>
      <c r="BO58" s="2308"/>
      <c r="BP58" s="2308"/>
      <c r="BQ58" s="2308"/>
      <c r="BR58" s="2308"/>
    </row>
    <row r="59" s="1755" customFormat="true" ht="14.1" hidden="false" customHeight="true" outlineLevel="0" collapsed="false">
      <c r="A59" s="2286"/>
      <c r="B59" s="2309"/>
      <c r="C59" s="2309"/>
      <c r="D59" s="2309"/>
      <c r="E59" s="2468"/>
      <c r="F59" s="2468"/>
      <c r="G59" s="2468"/>
      <c r="H59" s="2136"/>
      <c r="I59" s="2136"/>
      <c r="J59" s="2136"/>
      <c r="K59" s="2136"/>
      <c r="L59" s="2136"/>
      <c r="M59" s="2154"/>
      <c r="N59" s="1035"/>
      <c r="O59" s="2473"/>
      <c r="P59" s="2473"/>
      <c r="Q59" s="2473"/>
      <c r="R59" s="2156"/>
      <c r="S59" s="2156"/>
      <c r="T59" s="2156"/>
      <c r="U59" s="2474"/>
      <c r="V59" s="2474"/>
      <c r="W59" s="2474"/>
      <c r="X59" s="2311"/>
      <c r="Y59" s="2384" t="s">
        <v>21</v>
      </c>
      <c r="Z59" s="2313"/>
      <c r="AA59" s="2384" t="s">
        <v>21</v>
      </c>
      <c r="AB59" s="2313"/>
      <c r="AC59" s="2384" t="s">
        <v>21</v>
      </c>
      <c r="AD59" s="2315" t="s">
        <v>28</v>
      </c>
      <c r="AE59" s="2316"/>
      <c r="AF59" s="2316"/>
      <c r="AG59" s="2317" t="s">
        <v>29</v>
      </c>
      <c r="AH59" s="2318" t="s">
        <v>28</v>
      </c>
      <c r="AI59" s="2316"/>
      <c r="AJ59" s="2316"/>
      <c r="AK59" s="2319" t="s">
        <v>29</v>
      </c>
      <c r="AL59" s="2320"/>
      <c r="AM59" s="2320"/>
      <c r="AN59" s="2320"/>
      <c r="AO59" s="2322"/>
      <c r="AP59" s="2322"/>
      <c r="AQ59" s="2322"/>
      <c r="AR59" s="2321"/>
      <c r="AS59" s="2321"/>
      <c r="AT59" s="2321"/>
      <c r="AU59" s="2322"/>
      <c r="AV59" s="2322"/>
      <c r="AW59" s="2322"/>
      <c r="AX59" s="2322"/>
      <c r="AY59" s="2322"/>
      <c r="AZ59" s="2322"/>
      <c r="BA59" s="2299"/>
      <c r="BB59" s="2299"/>
      <c r="BC59" s="2299"/>
      <c r="BD59" s="2300"/>
      <c r="BE59" s="2300"/>
      <c r="BF59" s="2300"/>
      <c r="BG59" s="2323"/>
      <c r="BH59" s="2323"/>
      <c r="BI59" s="2323"/>
      <c r="BJ59" s="2472"/>
      <c r="BK59" s="2324"/>
      <c r="BL59" s="2324"/>
      <c r="BM59" s="2324"/>
      <c r="BN59" s="2324"/>
      <c r="BO59" s="2324"/>
      <c r="BP59" s="2324"/>
      <c r="BQ59" s="2324"/>
      <c r="BR59" s="2324"/>
    </row>
    <row r="60" s="1755" customFormat="true" ht="14.1" hidden="false" customHeight="true" outlineLevel="0" collapsed="false">
      <c r="A60" s="2286" t="n">
        <v>10</v>
      </c>
      <c r="B60" s="2210"/>
      <c r="C60" s="2210"/>
      <c r="D60" s="2210"/>
      <c r="E60" s="2468"/>
      <c r="F60" s="2468"/>
      <c r="G60" s="2468"/>
      <c r="H60" s="2136"/>
      <c r="I60" s="2136"/>
      <c r="J60" s="2136"/>
      <c r="K60" s="2136"/>
      <c r="L60" s="2136"/>
      <c r="M60" s="2154"/>
      <c r="N60" s="1035"/>
      <c r="O60" s="2476"/>
      <c r="P60" s="2476"/>
      <c r="Q60" s="2476"/>
      <c r="R60" s="2156"/>
      <c r="S60" s="2156"/>
      <c r="T60" s="2156"/>
      <c r="U60" s="2470"/>
      <c r="V60" s="2470"/>
      <c r="W60" s="2470"/>
      <c r="X60" s="2288"/>
      <c r="Y60" s="2390" t="s">
        <v>20</v>
      </c>
      <c r="Z60" s="2290"/>
      <c r="AA60" s="2390" t="s">
        <v>20</v>
      </c>
      <c r="AB60" s="2291"/>
      <c r="AC60" s="2391" t="s">
        <v>20</v>
      </c>
      <c r="AD60" s="2471"/>
      <c r="AE60" s="2471"/>
      <c r="AF60" s="2471"/>
      <c r="AG60" s="2471"/>
      <c r="AH60" s="2294"/>
      <c r="AI60" s="2294"/>
      <c r="AJ60" s="2294"/>
      <c r="AK60" s="2294"/>
      <c r="AL60" s="2295"/>
      <c r="AM60" s="2295"/>
      <c r="AN60" s="2295"/>
      <c r="AO60" s="2298"/>
      <c r="AP60" s="2298"/>
      <c r="AQ60" s="2298"/>
      <c r="AR60" s="2297"/>
      <c r="AS60" s="2297"/>
      <c r="AT60" s="2297"/>
      <c r="AU60" s="2298"/>
      <c r="AV60" s="2298"/>
      <c r="AW60" s="2298"/>
      <c r="AX60" s="2298"/>
      <c r="AY60" s="2298"/>
      <c r="AZ60" s="2298"/>
      <c r="BA60" s="2299" t="n">
        <f aca="false">SUM(AL60:AZ62)</f>
        <v>0</v>
      </c>
      <c r="BB60" s="2299"/>
      <c r="BC60" s="2299"/>
      <c r="BD60" s="2300" t="n">
        <f aca="false">AH60+BA60</f>
        <v>0</v>
      </c>
      <c r="BE60" s="2300"/>
      <c r="BF60" s="2300"/>
      <c r="BG60" s="2301"/>
      <c r="BH60" s="2301"/>
      <c r="BI60" s="2301"/>
      <c r="BJ60" s="2472"/>
      <c r="BK60" s="2303"/>
      <c r="BL60" s="2303"/>
      <c r="BM60" s="2303"/>
      <c r="BN60" s="2303"/>
      <c r="BO60" s="2303"/>
      <c r="BP60" s="2303"/>
      <c r="BQ60" s="2303"/>
      <c r="BR60" s="2303"/>
    </row>
    <row r="61" s="1755" customFormat="true" ht="14.1" hidden="false" customHeight="true" outlineLevel="0" collapsed="false">
      <c r="A61" s="2286"/>
      <c r="B61" s="2210"/>
      <c r="C61" s="2210"/>
      <c r="D61" s="2210"/>
      <c r="E61" s="2468"/>
      <c r="F61" s="2468"/>
      <c r="G61" s="2468"/>
      <c r="H61" s="2136"/>
      <c r="I61" s="2136"/>
      <c r="J61" s="2136"/>
      <c r="K61" s="2136"/>
      <c r="L61" s="2136"/>
      <c r="M61" s="2154"/>
      <c r="N61" s="1035"/>
      <c r="O61" s="2473" t="s">
        <v>19</v>
      </c>
      <c r="P61" s="2473"/>
      <c r="Q61" s="2473"/>
      <c r="R61" s="2156"/>
      <c r="S61" s="2156"/>
      <c r="T61" s="2156"/>
      <c r="U61" s="2470"/>
      <c r="V61" s="2470"/>
      <c r="W61" s="2470"/>
      <c r="X61" s="2288"/>
      <c r="Y61" s="2390"/>
      <c r="Z61" s="2290"/>
      <c r="AA61" s="2390"/>
      <c r="AB61" s="2291"/>
      <c r="AC61" s="2391"/>
      <c r="AD61" s="2471"/>
      <c r="AE61" s="2471"/>
      <c r="AF61" s="2471"/>
      <c r="AG61" s="2471"/>
      <c r="AH61" s="2294"/>
      <c r="AI61" s="2294"/>
      <c r="AJ61" s="2294"/>
      <c r="AK61" s="2294"/>
      <c r="AL61" s="2305"/>
      <c r="AM61" s="2305"/>
      <c r="AN61" s="2305"/>
      <c r="AO61" s="2307"/>
      <c r="AP61" s="2307"/>
      <c r="AQ61" s="2307"/>
      <c r="AR61" s="2306"/>
      <c r="AS61" s="2306"/>
      <c r="AT61" s="2306"/>
      <c r="AU61" s="2307"/>
      <c r="AV61" s="2307"/>
      <c r="AW61" s="2307"/>
      <c r="AX61" s="2307"/>
      <c r="AY61" s="2307"/>
      <c r="AZ61" s="2307"/>
      <c r="BA61" s="2299"/>
      <c r="BB61" s="2299"/>
      <c r="BC61" s="2299"/>
      <c r="BD61" s="2300"/>
      <c r="BE61" s="2300"/>
      <c r="BF61" s="2300"/>
      <c r="BG61" s="2301"/>
      <c r="BH61" s="2301"/>
      <c r="BI61" s="2301"/>
      <c r="BJ61" s="2472"/>
      <c r="BK61" s="2308"/>
      <c r="BL61" s="2308"/>
      <c r="BM61" s="2308"/>
      <c r="BN61" s="2308"/>
      <c r="BO61" s="2308"/>
      <c r="BP61" s="2308"/>
      <c r="BQ61" s="2308"/>
      <c r="BR61" s="2308"/>
    </row>
    <row r="62" s="1755" customFormat="true" ht="14.1" hidden="false" customHeight="true" outlineLevel="0" collapsed="false">
      <c r="A62" s="2286"/>
      <c r="B62" s="2309"/>
      <c r="C62" s="2309"/>
      <c r="D62" s="2309"/>
      <c r="E62" s="2468"/>
      <c r="F62" s="2468"/>
      <c r="G62" s="2468"/>
      <c r="H62" s="2136"/>
      <c r="I62" s="2136"/>
      <c r="J62" s="2136"/>
      <c r="K62" s="2136"/>
      <c r="L62" s="2136"/>
      <c r="M62" s="2154"/>
      <c r="N62" s="1035"/>
      <c r="O62" s="2473"/>
      <c r="P62" s="2473"/>
      <c r="Q62" s="2473"/>
      <c r="R62" s="2156"/>
      <c r="S62" s="2156"/>
      <c r="T62" s="2156"/>
      <c r="U62" s="2474"/>
      <c r="V62" s="2474"/>
      <c r="W62" s="2474"/>
      <c r="X62" s="2311"/>
      <c r="Y62" s="2384" t="s">
        <v>21</v>
      </c>
      <c r="Z62" s="2313"/>
      <c r="AA62" s="2384" t="s">
        <v>21</v>
      </c>
      <c r="AB62" s="2313"/>
      <c r="AC62" s="2384" t="s">
        <v>21</v>
      </c>
      <c r="AD62" s="2315" t="s">
        <v>28</v>
      </c>
      <c r="AE62" s="2316"/>
      <c r="AF62" s="2316"/>
      <c r="AG62" s="2317" t="s">
        <v>29</v>
      </c>
      <c r="AH62" s="2318" t="s">
        <v>28</v>
      </c>
      <c r="AI62" s="2316"/>
      <c r="AJ62" s="2316"/>
      <c r="AK62" s="2319" t="s">
        <v>29</v>
      </c>
      <c r="AL62" s="2320"/>
      <c r="AM62" s="2320"/>
      <c r="AN62" s="2320"/>
      <c r="AO62" s="2322"/>
      <c r="AP62" s="2322"/>
      <c r="AQ62" s="2322"/>
      <c r="AR62" s="2321"/>
      <c r="AS62" s="2321"/>
      <c r="AT62" s="2321"/>
      <c r="AU62" s="2322"/>
      <c r="AV62" s="2322"/>
      <c r="AW62" s="2322"/>
      <c r="AX62" s="2322"/>
      <c r="AY62" s="2322"/>
      <c r="AZ62" s="2322"/>
      <c r="BA62" s="2299"/>
      <c r="BB62" s="2299"/>
      <c r="BC62" s="2299"/>
      <c r="BD62" s="2300"/>
      <c r="BE62" s="2300"/>
      <c r="BF62" s="2300"/>
      <c r="BG62" s="2323"/>
      <c r="BH62" s="2323"/>
      <c r="BI62" s="2323"/>
      <c r="BJ62" s="2472"/>
      <c r="BK62" s="2324"/>
      <c r="BL62" s="2324"/>
      <c r="BM62" s="2324"/>
      <c r="BN62" s="2324"/>
      <c r="BO62" s="2324"/>
      <c r="BP62" s="2324"/>
      <c r="BQ62" s="2324"/>
      <c r="BR62" s="2324"/>
    </row>
    <row r="63" s="1755" customFormat="true" ht="14.1" hidden="false" customHeight="true" outlineLevel="0" collapsed="false">
      <c r="A63" s="2286" t="n">
        <v>11</v>
      </c>
      <c r="B63" s="2210"/>
      <c r="C63" s="2210"/>
      <c r="D63" s="2210"/>
      <c r="E63" s="2468"/>
      <c r="F63" s="2468"/>
      <c r="G63" s="2468"/>
      <c r="H63" s="2136"/>
      <c r="I63" s="2136"/>
      <c r="J63" s="2136"/>
      <c r="K63" s="2136"/>
      <c r="L63" s="2136"/>
      <c r="M63" s="2154"/>
      <c r="N63" s="1035"/>
      <c r="O63" s="2469"/>
      <c r="P63" s="2469"/>
      <c r="Q63" s="2469"/>
      <c r="R63" s="2156"/>
      <c r="S63" s="2156"/>
      <c r="T63" s="2156"/>
      <c r="U63" s="2470"/>
      <c r="V63" s="2470"/>
      <c r="W63" s="2470"/>
      <c r="X63" s="2288"/>
      <c r="Y63" s="2390" t="s">
        <v>20</v>
      </c>
      <c r="Z63" s="2290"/>
      <c r="AA63" s="2390" t="s">
        <v>20</v>
      </c>
      <c r="AB63" s="2291"/>
      <c r="AC63" s="2391" t="s">
        <v>20</v>
      </c>
      <c r="AD63" s="2471"/>
      <c r="AE63" s="2471"/>
      <c r="AF63" s="2471"/>
      <c r="AG63" s="2471"/>
      <c r="AH63" s="2294"/>
      <c r="AI63" s="2294"/>
      <c r="AJ63" s="2294"/>
      <c r="AK63" s="2294"/>
      <c r="AL63" s="2295"/>
      <c r="AM63" s="2295"/>
      <c r="AN63" s="2295"/>
      <c r="AO63" s="2298"/>
      <c r="AP63" s="2298"/>
      <c r="AQ63" s="2298"/>
      <c r="AR63" s="2297"/>
      <c r="AS63" s="2297"/>
      <c r="AT63" s="2297"/>
      <c r="AU63" s="2298"/>
      <c r="AV63" s="2298"/>
      <c r="AW63" s="2298"/>
      <c r="AX63" s="2298"/>
      <c r="AY63" s="2298"/>
      <c r="AZ63" s="2298"/>
      <c r="BA63" s="2299" t="n">
        <f aca="false">SUM(AL63:AZ65)</f>
        <v>0</v>
      </c>
      <c r="BB63" s="2299"/>
      <c r="BC63" s="2299"/>
      <c r="BD63" s="2300" t="n">
        <f aca="false">AH63+BA63</f>
        <v>0</v>
      </c>
      <c r="BE63" s="2300"/>
      <c r="BF63" s="2300"/>
      <c r="BG63" s="2301"/>
      <c r="BH63" s="2301"/>
      <c r="BI63" s="2301"/>
      <c r="BJ63" s="2472"/>
      <c r="BK63" s="2303"/>
      <c r="BL63" s="2303"/>
      <c r="BM63" s="2303"/>
      <c r="BN63" s="2303"/>
      <c r="BO63" s="2303"/>
      <c r="BP63" s="2303"/>
      <c r="BQ63" s="2303"/>
      <c r="BR63" s="2303"/>
    </row>
    <row r="64" s="1755" customFormat="true" ht="14.1" hidden="false" customHeight="true" outlineLevel="0" collapsed="false">
      <c r="A64" s="2286"/>
      <c r="B64" s="2210"/>
      <c r="C64" s="2210"/>
      <c r="D64" s="2210"/>
      <c r="E64" s="2468"/>
      <c r="F64" s="2468"/>
      <c r="G64" s="2468"/>
      <c r="H64" s="2136"/>
      <c r="I64" s="2136"/>
      <c r="J64" s="2136"/>
      <c r="K64" s="2136"/>
      <c r="L64" s="2136"/>
      <c r="M64" s="2154"/>
      <c r="N64" s="1035"/>
      <c r="O64" s="2473" t="s">
        <v>19</v>
      </c>
      <c r="P64" s="2473"/>
      <c r="Q64" s="2473"/>
      <c r="R64" s="2156"/>
      <c r="S64" s="2156"/>
      <c r="T64" s="2156"/>
      <c r="U64" s="2470"/>
      <c r="V64" s="2470"/>
      <c r="W64" s="2470"/>
      <c r="X64" s="2288"/>
      <c r="Y64" s="2390"/>
      <c r="Z64" s="2290"/>
      <c r="AA64" s="2390"/>
      <c r="AB64" s="2291"/>
      <c r="AC64" s="2391"/>
      <c r="AD64" s="2471"/>
      <c r="AE64" s="2471"/>
      <c r="AF64" s="2471"/>
      <c r="AG64" s="2471"/>
      <c r="AH64" s="2294"/>
      <c r="AI64" s="2294"/>
      <c r="AJ64" s="2294"/>
      <c r="AK64" s="2294"/>
      <c r="AL64" s="2305"/>
      <c r="AM64" s="2305"/>
      <c r="AN64" s="2305"/>
      <c r="AO64" s="2307"/>
      <c r="AP64" s="2307"/>
      <c r="AQ64" s="2307"/>
      <c r="AR64" s="2306"/>
      <c r="AS64" s="2306"/>
      <c r="AT64" s="2306"/>
      <c r="AU64" s="2307"/>
      <c r="AV64" s="2307"/>
      <c r="AW64" s="2307"/>
      <c r="AX64" s="2307"/>
      <c r="AY64" s="2307"/>
      <c r="AZ64" s="2307"/>
      <c r="BA64" s="2299"/>
      <c r="BB64" s="2299"/>
      <c r="BC64" s="2299"/>
      <c r="BD64" s="2300"/>
      <c r="BE64" s="2300"/>
      <c r="BF64" s="2300"/>
      <c r="BG64" s="2301"/>
      <c r="BH64" s="2301"/>
      <c r="BI64" s="2301"/>
      <c r="BJ64" s="2472"/>
      <c r="BK64" s="2308"/>
      <c r="BL64" s="2308"/>
      <c r="BM64" s="2308"/>
      <c r="BN64" s="2308"/>
      <c r="BO64" s="2308"/>
      <c r="BP64" s="2308"/>
      <c r="BQ64" s="2308"/>
      <c r="BR64" s="2308"/>
    </row>
    <row r="65" s="1755" customFormat="true" ht="14.1" hidden="false" customHeight="true" outlineLevel="0" collapsed="false">
      <c r="A65" s="2286"/>
      <c r="B65" s="2309"/>
      <c r="C65" s="2309"/>
      <c r="D65" s="2309"/>
      <c r="E65" s="2468"/>
      <c r="F65" s="2468"/>
      <c r="G65" s="2468"/>
      <c r="H65" s="2136"/>
      <c r="I65" s="2136"/>
      <c r="J65" s="2136"/>
      <c r="K65" s="2136"/>
      <c r="L65" s="2136"/>
      <c r="M65" s="2154"/>
      <c r="N65" s="1035"/>
      <c r="O65" s="2473"/>
      <c r="P65" s="2473"/>
      <c r="Q65" s="2473"/>
      <c r="R65" s="2156"/>
      <c r="S65" s="2156"/>
      <c r="T65" s="2156"/>
      <c r="U65" s="2474"/>
      <c r="V65" s="2474"/>
      <c r="W65" s="2474"/>
      <c r="X65" s="2311"/>
      <c r="Y65" s="2384" t="s">
        <v>21</v>
      </c>
      <c r="Z65" s="2313"/>
      <c r="AA65" s="2384" t="s">
        <v>21</v>
      </c>
      <c r="AB65" s="2313"/>
      <c r="AC65" s="2384" t="s">
        <v>21</v>
      </c>
      <c r="AD65" s="2315" t="s">
        <v>28</v>
      </c>
      <c r="AE65" s="2316"/>
      <c r="AF65" s="2316"/>
      <c r="AG65" s="2317" t="s">
        <v>29</v>
      </c>
      <c r="AH65" s="2318" t="s">
        <v>28</v>
      </c>
      <c r="AI65" s="2316"/>
      <c r="AJ65" s="2316"/>
      <c r="AK65" s="2319" t="s">
        <v>29</v>
      </c>
      <c r="AL65" s="2320"/>
      <c r="AM65" s="2320"/>
      <c r="AN65" s="2320"/>
      <c r="AO65" s="2322"/>
      <c r="AP65" s="2322"/>
      <c r="AQ65" s="2322"/>
      <c r="AR65" s="2321"/>
      <c r="AS65" s="2321"/>
      <c r="AT65" s="2321"/>
      <c r="AU65" s="2322"/>
      <c r="AV65" s="2322"/>
      <c r="AW65" s="2322"/>
      <c r="AX65" s="2322"/>
      <c r="AY65" s="2322"/>
      <c r="AZ65" s="2322"/>
      <c r="BA65" s="2299"/>
      <c r="BB65" s="2299"/>
      <c r="BC65" s="2299"/>
      <c r="BD65" s="2300"/>
      <c r="BE65" s="2300"/>
      <c r="BF65" s="2300"/>
      <c r="BG65" s="2323"/>
      <c r="BH65" s="2323"/>
      <c r="BI65" s="2323"/>
      <c r="BJ65" s="2472"/>
      <c r="BK65" s="2324"/>
      <c r="BL65" s="2324"/>
      <c r="BM65" s="2324"/>
      <c r="BN65" s="2324"/>
      <c r="BO65" s="2324"/>
      <c r="BP65" s="2324"/>
      <c r="BQ65" s="2324"/>
      <c r="BR65" s="2324"/>
    </row>
    <row r="66" s="1755" customFormat="true" ht="14.1" hidden="false" customHeight="true" outlineLevel="0" collapsed="false">
      <c r="A66" s="2286" t="n">
        <v>12</v>
      </c>
      <c r="B66" s="2210"/>
      <c r="C66" s="2210"/>
      <c r="D66" s="2210"/>
      <c r="E66" s="2468"/>
      <c r="F66" s="2468"/>
      <c r="G66" s="2468"/>
      <c r="H66" s="2136"/>
      <c r="I66" s="2136"/>
      <c r="J66" s="2136"/>
      <c r="K66" s="2136"/>
      <c r="L66" s="2136"/>
      <c r="M66" s="2154"/>
      <c r="N66" s="1035"/>
      <c r="O66" s="2476"/>
      <c r="P66" s="2476"/>
      <c r="Q66" s="2476"/>
      <c r="R66" s="2156"/>
      <c r="S66" s="2156"/>
      <c r="T66" s="2156"/>
      <c r="U66" s="2470"/>
      <c r="V66" s="2470"/>
      <c r="W66" s="2470"/>
      <c r="X66" s="2288"/>
      <c r="Y66" s="2390" t="s">
        <v>20</v>
      </c>
      <c r="Z66" s="2290"/>
      <c r="AA66" s="2390" t="s">
        <v>20</v>
      </c>
      <c r="AB66" s="2291"/>
      <c r="AC66" s="2391" t="s">
        <v>20</v>
      </c>
      <c r="AD66" s="2471"/>
      <c r="AE66" s="2471"/>
      <c r="AF66" s="2471"/>
      <c r="AG66" s="2471"/>
      <c r="AH66" s="2294"/>
      <c r="AI66" s="2294"/>
      <c r="AJ66" s="2294"/>
      <c r="AK66" s="2294"/>
      <c r="AL66" s="2295"/>
      <c r="AM66" s="2295"/>
      <c r="AN66" s="2295"/>
      <c r="AO66" s="2298"/>
      <c r="AP66" s="2298"/>
      <c r="AQ66" s="2298"/>
      <c r="AR66" s="2297"/>
      <c r="AS66" s="2297"/>
      <c r="AT66" s="2297"/>
      <c r="AU66" s="2298"/>
      <c r="AV66" s="2298"/>
      <c r="AW66" s="2298"/>
      <c r="AX66" s="2298"/>
      <c r="AY66" s="2298"/>
      <c r="AZ66" s="2298"/>
      <c r="BA66" s="2299" t="n">
        <f aca="false">SUM(AL66:AZ68)</f>
        <v>0</v>
      </c>
      <c r="BB66" s="2299"/>
      <c r="BC66" s="2299"/>
      <c r="BD66" s="2300" t="n">
        <f aca="false">AH66+BA66</f>
        <v>0</v>
      </c>
      <c r="BE66" s="2300"/>
      <c r="BF66" s="2300"/>
      <c r="BG66" s="2301"/>
      <c r="BH66" s="2301"/>
      <c r="BI66" s="2301"/>
      <c r="BJ66" s="2472"/>
      <c r="BK66" s="2303"/>
      <c r="BL66" s="2303"/>
      <c r="BM66" s="2303"/>
      <c r="BN66" s="2303"/>
      <c r="BO66" s="2303"/>
      <c r="BP66" s="2303"/>
      <c r="BQ66" s="2303"/>
      <c r="BR66" s="2303"/>
    </row>
    <row r="67" s="1755" customFormat="true" ht="14.1" hidden="false" customHeight="true" outlineLevel="0" collapsed="false">
      <c r="A67" s="2286"/>
      <c r="B67" s="2210"/>
      <c r="C67" s="2210"/>
      <c r="D67" s="2210"/>
      <c r="E67" s="2468"/>
      <c r="F67" s="2468"/>
      <c r="G67" s="2468"/>
      <c r="H67" s="2136"/>
      <c r="I67" s="2136"/>
      <c r="J67" s="2136"/>
      <c r="K67" s="2136"/>
      <c r="L67" s="2136"/>
      <c r="M67" s="2154"/>
      <c r="N67" s="1035"/>
      <c r="O67" s="2473" t="s">
        <v>19</v>
      </c>
      <c r="P67" s="2473"/>
      <c r="Q67" s="2473"/>
      <c r="R67" s="2156"/>
      <c r="S67" s="2156"/>
      <c r="T67" s="2156"/>
      <c r="U67" s="2470"/>
      <c r="V67" s="2470"/>
      <c r="W67" s="2470"/>
      <c r="X67" s="2288"/>
      <c r="Y67" s="2390"/>
      <c r="Z67" s="2290"/>
      <c r="AA67" s="2390"/>
      <c r="AB67" s="2291"/>
      <c r="AC67" s="2391"/>
      <c r="AD67" s="2471"/>
      <c r="AE67" s="2471"/>
      <c r="AF67" s="2471"/>
      <c r="AG67" s="2471"/>
      <c r="AH67" s="2294"/>
      <c r="AI67" s="2294"/>
      <c r="AJ67" s="2294"/>
      <c r="AK67" s="2294"/>
      <c r="AL67" s="2305"/>
      <c r="AM67" s="2305"/>
      <c r="AN67" s="2305"/>
      <c r="AO67" s="2307"/>
      <c r="AP67" s="2307"/>
      <c r="AQ67" s="2307"/>
      <c r="AR67" s="2306"/>
      <c r="AS67" s="2306"/>
      <c r="AT67" s="2306"/>
      <c r="AU67" s="2307"/>
      <c r="AV67" s="2307"/>
      <c r="AW67" s="2307"/>
      <c r="AX67" s="2307"/>
      <c r="AY67" s="2307"/>
      <c r="AZ67" s="2307"/>
      <c r="BA67" s="2299"/>
      <c r="BB67" s="2299"/>
      <c r="BC67" s="2299"/>
      <c r="BD67" s="2300"/>
      <c r="BE67" s="2300"/>
      <c r="BF67" s="2300"/>
      <c r="BG67" s="2301"/>
      <c r="BH67" s="2301"/>
      <c r="BI67" s="2301"/>
      <c r="BJ67" s="2472"/>
      <c r="BK67" s="2308"/>
      <c r="BL67" s="2308"/>
      <c r="BM67" s="2308"/>
      <c r="BN67" s="2308"/>
      <c r="BO67" s="2308"/>
      <c r="BP67" s="2308"/>
      <c r="BQ67" s="2308"/>
      <c r="BR67" s="2308"/>
    </row>
    <row r="68" s="1755" customFormat="true" ht="14.1" hidden="false" customHeight="true" outlineLevel="0" collapsed="false">
      <c r="A68" s="2286"/>
      <c r="B68" s="2309"/>
      <c r="C68" s="2309"/>
      <c r="D68" s="2309"/>
      <c r="E68" s="2468"/>
      <c r="F68" s="2468"/>
      <c r="G68" s="2468"/>
      <c r="H68" s="2136"/>
      <c r="I68" s="2136"/>
      <c r="J68" s="2136"/>
      <c r="K68" s="2136"/>
      <c r="L68" s="2136"/>
      <c r="M68" s="2154"/>
      <c r="N68" s="1035"/>
      <c r="O68" s="2473"/>
      <c r="P68" s="2473"/>
      <c r="Q68" s="2473"/>
      <c r="R68" s="2156"/>
      <c r="S68" s="2156"/>
      <c r="T68" s="2156"/>
      <c r="U68" s="2474"/>
      <c r="V68" s="2474"/>
      <c r="W68" s="2474"/>
      <c r="X68" s="2311"/>
      <c r="Y68" s="2384" t="s">
        <v>21</v>
      </c>
      <c r="Z68" s="2313"/>
      <c r="AA68" s="2384" t="s">
        <v>21</v>
      </c>
      <c r="AB68" s="2313"/>
      <c r="AC68" s="2384" t="s">
        <v>21</v>
      </c>
      <c r="AD68" s="2315" t="s">
        <v>28</v>
      </c>
      <c r="AE68" s="2316"/>
      <c r="AF68" s="2316"/>
      <c r="AG68" s="2317" t="s">
        <v>29</v>
      </c>
      <c r="AH68" s="2318" t="s">
        <v>28</v>
      </c>
      <c r="AI68" s="2316"/>
      <c r="AJ68" s="2316"/>
      <c r="AK68" s="2319" t="s">
        <v>29</v>
      </c>
      <c r="AL68" s="2320"/>
      <c r="AM68" s="2320"/>
      <c r="AN68" s="2320"/>
      <c r="AO68" s="2322"/>
      <c r="AP68" s="2322"/>
      <c r="AQ68" s="2322"/>
      <c r="AR68" s="2321"/>
      <c r="AS68" s="2321"/>
      <c r="AT68" s="2321"/>
      <c r="AU68" s="2322"/>
      <c r="AV68" s="2322"/>
      <c r="AW68" s="2322"/>
      <c r="AX68" s="2322"/>
      <c r="AY68" s="2322"/>
      <c r="AZ68" s="2322"/>
      <c r="BA68" s="2299"/>
      <c r="BB68" s="2299"/>
      <c r="BC68" s="2299"/>
      <c r="BD68" s="2300"/>
      <c r="BE68" s="2300"/>
      <c r="BF68" s="2300"/>
      <c r="BG68" s="2323"/>
      <c r="BH68" s="2323"/>
      <c r="BI68" s="2323"/>
      <c r="BJ68" s="2472"/>
      <c r="BK68" s="2324"/>
      <c r="BL68" s="2324"/>
      <c r="BM68" s="2324"/>
      <c r="BN68" s="2324"/>
      <c r="BO68" s="2324"/>
      <c r="BP68" s="2324"/>
      <c r="BQ68" s="2324"/>
      <c r="BR68" s="2324"/>
    </row>
    <row r="69" s="1755" customFormat="true" ht="14.1" hidden="false" customHeight="true" outlineLevel="0" collapsed="false">
      <c r="A69" s="2286" t="n">
        <v>13</v>
      </c>
      <c r="B69" s="2210"/>
      <c r="C69" s="2210"/>
      <c r="D69" s="2210"/>
      <c r="E69" s="2468"/>
      <c r="F69" s="2468"/>
      <c r="G69" s="2468"/>
      <c r="H69" s="2136"/>
      <c r="I69" s="2136"/>
      <c r="J69" s="2136"/>
      <c r="K69" s="2136"/>
      <c r="L69" s="2136"/>
      <c r="M69" s="2154"/>
      <c r="N69" s="1035"/>
      <c r="O69" s="2469"/>
      <c r="P69" s="2469"/>
      <c r="Q69" s="2469"/>
      <c r="R69" s="2156"/>
      <c r="S69" s="2156"/>
      <c r="T69" s="2156"/>
      <c r="U69" s="2470"/>
      <c r="V69" s="2470"/>
      <c r="W69" s="2470"/>
      <c r="X69" s="2288"/>
      <c r="Y69" s="2390" t="s">
        <v>20</v>
      </c>
      <c r="Z69" s="2290"/>
      <c r="AA69" s="2390" t="s">
        <v>20</v>
      </c>
      <c r="AB69" s="2291"/>
      <c r="AC69" s="2391" t="s">
        <v>20</v>
      </c>
      <c r="AD69" s="2471"/>
      <c r="AE69" s="2471"/>
      <c r="AF69" s="2471"/>
      <c r="AG69" s="2471"/>
      <c r="AH69" s="2294"/>
      <c r="AI69" s="2294"/>
      <c r="AJ69" s="2294"/>
      <c r="AK69" s="2294"/>
      <c r="AL69" s="2295"/>
      <c r="AM69" s="2295"/>
      <c r="AN69" s="2295"/>
      <c r="AO69" s="2298"/>
      <c r="AP69" s="2298"/>
      <c r="AQ69" s="2298"/>
      <c r="AR69" s="2297"/>
      <c r="AS69" s="2297"/>
      <c r="AT69" s="2297"/>
      <c r="AU69" s="2298"/>
      <c r="AV69" s="2298"/>
      <c r="AW69" s="2298"/>
      <c r="AX69" s="2298"/>
      <c r="AY69" s="2298"/>
      <c r="AZ69" s="2298"/>
      <c r="BA69" s="2299" t="n">
        <f aca="false">SUM(AL69:AZ71)</f>
        <v>0</v>
      </c>
      <c r="BB69" s="2299"/>
      <c r="BC69" s="2299"/>
      <c r="BD69" s="2300" t="n">
        <f aca="false">AH69+BA69</f>
        <v>0</v>
      </c>
      <c r="BE69" s="2300"/>
      <c r="BF69" s="2300"/>
      <c r="BG69" s="2301"/>
      <c r="BH69" s="2301"/>
      <c r="BI69" s="2301"/>
      <c r="BJ69" s="2472"/>
      <c r="BK69" s="2303"/>
      <c r="BL69" s="2303"/>
      <c r="BM69" s="2303"/>
      <c r="BN69" s="2303"/>
      <c r="BO69" s="2303"/>
      <c r="BP69" s="2303"/>
      <c r="BQ69" s="2303"/>
      <c r="BR69" s="2303"/>
    </row>
    <row r="70" s="1755" customFormat="true" ht="14.1" hidden="false" customHeight="true" outlineLevel="0" collapsed="false">
      <c r="A70" s="2286"/>
      <c r="B70" s="2210"/>
      <c r="C70" s="2210"/>
      <c r="D70" s="2210"/>
      <c r="E70" s="2468"/>
      <c r="F70" s="2468"/>
      <c r="G70" s="2468"/>
      <c r="H70" s="2136"/>
      <c r="I70" s="2136"/>
      <c r="J70" s="2136"/>
      <c r="K70" s="2136"/>
      <c r="L70" s="2136"/>
      <c r="M70" s="2154"/>
      <c r="N70" s="1035"/>
      <c r="O70" s="2473" t="s">
        <v>19</v>
      </c>
      <c r="P70" s="2473"/>
      <c r="Q70" s="2473"/>
      <c r="R70" s="2156"/>
      <c r="S70" s="2156"/>
      <c r="T70" s="2156"/>
      <c r="U70" s="2470"/>
      <c r="V70" s="2470"/>
      <c r="W70" s="2470"/>
      <c r="X70" s="2288"/>
      <c r="Y70" s="2390"/>
      <c r="Z70" s="2290"/>
      <c r="AA70" s="2390"/>
      <c r="AB70" s="2291"/>
      <c r="AC70" s="2391"/>
      <c r="AD70" s="2471"/>
      <c r="AE70" s="2471"/>
      <c r="AF70" s="2471"/>
      <c r="AG70" s="2471"/>
      <c r="AH70" s="2294"/>
      <c r="AI70" s="2294"/>
      <c r="AJ70" s="2294"/>
      <c r="AK70" s="2294"/>
      <c r="AL70" s="2305"/>
      <c r="AM70" s="2305"/>
      <c r="AN70" s="2305"/>
      <c r="AO70" s="2307"/>
      <c r="AP70" s="2307"/>
      <c r="AQ70" s="2307"/>
      <c r="AR70" s="2306"/>
      <c r="AS70" s="2306"/>
      <c r="AT70" s="2306"/>
      <c r="AU70" s="2307"/>
      <c r="AV70" s="2307"/>
      <c r="AW70" s="2307"/>
      <c r="AX70" s="2307"/>
      <c r="AY70" s="2307"/>
      <c r="AZ70" s="2307"/>
      <c r="BA70" s="2299"/>
      <c r="BB70" s="2299"/>
      <c r="BC70" s="2299"/>
      <c r="BD70" s="2300"/>
      <c r="BE70" s="2300"/>
      <c r="BF70" s="2300"/>
      <c r="BG70" s="2301"/>
      <c r="BH70" s="2301"/>
      <c r="BI70" s="2301"/>
      <c r="BJ70" s="2472"/>
      <c r="BK70" s="2308"/>
      <c r="BL70" s="2308"/>
      <c r="BM70" s="2308"/>
      <c r="BN70" s="2308"/>
      <c r="BO70" s="2308"/>
      <c r="BP70" s="2308"/>
      <c r="BQ70" s="2308"/>
      <c r="BR70" s="2308"/>
    </row>
    <row r="71" s="1755" customFormat="true" ht="14.1" hidden="false" customHeight="true" outlineLevel="0" collapsed="false">
      <c r="A71" s="2286"/>
      <c r="B71" s="2309"/>
      <c r="C71" s="2309"/>
      <c r="D71" s="2309"/>
      <c r="E71" s="2468"/>
      <c r="F71" s="2468"/>
      <c r="G71" s="2468"/>
      <c r="H71" s="2136"/>
      <c r="I71" s="2136"/>
      <c r="J71" s="2136"/>
      <c r="K71" s="2136"/>
      <c r="L71" s="2136"/>
      <c r="M71" s="2154"/>
      <c r="N71" s="1035"/>
      <c r="O71" s="2473"/>
      <c r="P71" s="2473"/>
      <c r="Q71" s="2473"/>
      <c r="R71" s="2156"/>
      <c r="S71" s="2156"/>
      <c r="T71" s="2156"/>
      <c r="U71" s="2474"/>
      <c r="V71" s="2474"/>
      <c r="W71" s="2474"/>
      <c r="X71" s="2311"/>
      <c r="Y71" s="2384" t="s">
        <v>21</v>
      </c>
      <c r="Z71" s="2313"/>
      <c r="AA71" s="2384" t="s">
        <v>21</v>
      </c>
      <c r="AB71" s="2313"/>
      <c r="AC71" s="2384" t="s">
        <v>21</v>
      </c>
      <c r="AD71" s="2315" t="s">
        <v>28</v>
      </c>
      <c r="AE71" s="2316"/>
      <c r="AF71" s="2316"/>
      <c r="AG71" s="2317" t="s">
        <v>29</v>
      </c>
      <c r="AH71" s="2318" t="s">
        <v>28</v>
      </c>
      <c r="AI71" s="2316"/>
      <c r="AJ71" s="2316"/>
      <c r="AK71" s="2319" t="s">
        <v>29</v>
      </c>
      <c r="AL71" s="2320"/>
      <c r="AM71" s="2320"/>
      <c r="AN71" s="2320"/>
      <c r="AO71" s="2322"/>
      <c r="AP71" s="2322"/>
      <c r="AQ71" s="2322"/>
      <c r="AR71" s="2321"/>
      <c r="AS71" s="2321"/>
      <c r="AT71" s="2321"/>
      <c r="AU71" s="2322"/>
      <c r="AV71" s="2322"/>
      <c r="AW71" s="2322"/>
      <c r="AX71" s="2322"/>
      <c r="AY71" s="2322"/>
      <c r="AZ71" s="2322"/>
      <c r="BA71" s="2299"/>
      <c r="BB71" s="2299"/>
      <c r="BC71" s="2299"/>
      <c r="BD71" s="2300"/>
      <c r="BE71" s="2300"/>
      <c r="BF71" s="2300"/>
      <c r="BG71" s="2323"/>
      <c r="BH71" s="2323"/>
      <c r="BI71" s="2323"/>
      <c r="BJ71" s="2472"/>
      <c r="BK71" s="2324"/>
      <c r="BL71" s="2324"/>
      <c r="BM71" s="2324"/>
      <c r="BN71" s="2324"/>
      <c r="BO71" s="2324"/>
      <c r="BP71" s="2324"/>
      <c r="BQ71" s="2324"/>
      <c r="BR71" s="2324"/>
    </row>
    <row r="72" s="1755" customFormat="true" ht="14.1" hidden="false" customHeight="true" outlineLevel="0" collapsed="false">
      <c r="A72" s="2286" t="n">
        <v>14</v>
      </c>
      <c r="B72" s="2210"/>
      <c r="C72" s="2210"/>
      <c r="D72" s="2210"/>
      <c r="E72" s="2468"/>
      <c r="F72" s="2468"/>
      <c r="G72" s="2468"/>
      <c r="H72" s="2136"/>
      <c r="I72" s="2136"/>
      <c r="J72" s="2136"/>
      <c r="K72" s="2136"/>
      <c r="L72" s="2136"/>
      <c r="M72" s="2154"/>
      <c r="N72" s="1035"/>
      <c r="O72" s="2476"/>
      <c r="P72" s="2476"/>
      <c r="Q72" s="2476"/>
      <c r="R72" s="2156"/>
      <c r="S72" s="2156"/>
      <c r="T72" s="2156"/>
      <c r="U72" s="2470"/>
      <c r="V72" s="2470"/>
      <c r="W72" s="2470"/>
      <c r="X72" s="2288"/>
      <c r="Y72" s="2390" t="s">
        <v>20</v>
      </c>
      <c r="Z72" s="2290"/>
      <c r="AA72" s="2390" t="s">
        <v>20</v>
      </c>
      <c r="AB72" s="2291"/>
      <c r="AC72" s="2391" t="s">
        <v>20</v>
      </c>
      <c r="AD72" s="2471"/>
      <c r="AE72" s="2471"/>
      <c r="AF72" s="2471"/>
      <c r="AG72" s="2471"/>
      <c r="AH72" s="2294"/>
      <c r="AI72" s="2294"/>
      <c r="AJ72" s="2294"/>
      <c r="AK72" s="2294"/>
      <c r="AL72" s="2295"/>
      <c r="AM72" s="2295"/>
      <c r="AN72" s="2295"/>
      <c r="AO72" s="2298"/>
      <c r="AP72" s="2298"/>
      <c r="AQ72" s="2298"/>
      <c r="AR72" s="2297"/>
      <c r="AS72" s="2297"/>
      <c r="AT72" s="2297"/>
      <c r="AU72" s="2298"/>
      <c r="AV72" s="2298"/>
      <c r="AW72" s="2298"/>
      <c r="AX72" s="2298"/>
      <c r="AY72" s="2298"/>
      <c r="AZ72" s="2298"/>
      <c r="BA72" s="2299" t="n">
        <f aca="false">SUM(AL72:AZ74)</f>
        <v>0</v>
      </c>
      <c r="BB72" s="2299"/>
      <c r="BC72" s="2299"/>
      <c r="BD72" s="2300" t="n">
        <f aca="false">AH72+BA72</f>
        <v>0</v>
      </c>
      <c r="BE72" s="2300"/>
      <c r="BF72" s="2300"/>
      <c r="BG72" s="2301"/>
      <c r="BH72" s="2301"/>
      <c r="BI72" s="2301"/>
      <c r="BJ72" s="2472"/>
      <c r="BK72" s="2303"/>
      <c r="BL72" s="2303"/>
      <c r="BM72" s="2303"/>
      <c r="BN72" s="2303"/>
      <c r="BO72" s="2303"/>
      <c r="BP72" s="2303"/>
      <c r="BQ72" s="2303"/>
      <c r="BR72" s="2303"/>
    </row>
    <row r="73" s="1755" customFormat="true" ht="14.1" hidden="false" customHeight="true" outlineLevel="0" collapsed="false">
      <c r="A73" s="2286"/>
      <c r="B73" s="2210"/>
      <c r="C73" s="2210"/>
      <c r="D73" s="2210"/>
      <c r="E73" s="2468"/>
      <c r="F73" s="2468"/>
      <c r="G73" s="2468"/>
      <c r="H73" s="2136"/>
      <c r="I73" s="2136"/>
      <c r="J73" s="2136"/>
      <c r="K73" s="2136"/>
      <c r="L73" s="2136"/>
      <c r="M73" s="2154"/>
      <c r="N73" s="1035"/>
      <c r="O73" s="2473" t="s">
        <v>19</v>
      </c>
      <c r="P73" s="2473"/>
      <c r="Q73" s="2473"/>
      <c r="R73" s="2156"/>
      <c r="S73" s="2156"/>
      <c r="T73" s="2156"/>
      <c r="U73" s="2470"/>
      <c r="V73" s="2470"/>
      <c r="W73" s="2470"/>
      <c r="X73" s="2288"/>
      <c r="Y73" s="2390"/>
      <c r="Z73" s="2290"/>
      <c r="AA73" s="2390"/>
      <c r="AB73" s="2291"/>
      <c r="AC73" s="2391"/>
      <c r="AD73" s="2471"/>
      <c r="AE73" s="2471"/>
      <c r="AF73" s="2471"/>
      <c r="AG73" s="2471"/>
      <c r="AH73" s="2294"/>
      <c r="AI73" s="2294"/>
      <c r="AJ73" s="2294"/>
      <c r="AK73" s="2294"/>
      <c r="AL73" s="2305"/>
      <c r="AM73" s="2305"/>
      <c r="AN73" s="2305"/>
      <c r="AO73" s="2307"/>
      <c r="AP73" s="2307"/>
      <c r="AQ73" s="2307"/>
      <c r="AR73" s="2306"/>
      <c r="AS73" s="2306"/>
      <c r="AT73" s="2306"/>
      <c r="AU73" s="2307"/>
      <c r="AV73" s="2307"/>
      <c r="AW73" s="2307"/>
      <c r="AX73" s="2307"/>
      <c r="AY73" s="2307"/>
      <c r="AZ73" s="2307"/>
      <c r="BA73" s="2299"/>
      <c r="BB73" s="2299"/>
      <c r="BC73" s="2299"/>
      <c r="BD73" s="2300"/>
      <c r="BE73" s="2300"/>
      <c r="BF73" s="2300"/>
      <c r="BG73" s="2301"/>
      <c r="BH73" s="2301"/>
      <c r="BI73" s="2301"/>
      <c r="BJ73" s="2472"/>
      <c r="BK73" s="2308"/>
      <c r="BL73" s="2308"/>
      <c r="BM73" s="2308"/>
      <c r="BN73" s="2308"/>
      <c r="BO73" s="2308"/>
      <c r="BP73" s="2308"/>
      <c r="BQ73" s="2308"/>
      <c r="BR73" s="2308"/>
    </row>
    <row r="74" s="1755" customFormat="true" ht="14.1" hidden="false" customHeight="true" outlineLevel="0" collapsed="false">
      <c r="A74" s="2286"/>
      <c r="B74" s="2309"/>
      <c r="C74" s="2309"/>
      <c r="D74" s="2309"/>
      <c r="E74" s="2468"/>
      <c r="F74" s="2468"/>
      <c r="G74" s="2468"/>
      <c r="H74" s="2136"/>
      <c r="I74" s="2136"/>
      <c r="J74" s="2136"/>
      <c r="K74" s="2136"/>
      <c r="L74" s="2136"/>
      <c r="M74" s="2154"/>
      <c r="N74" s="1035"/>
      <c r="O74" s="2473"/>
      <c r="P74" s="2473"/>
      <c r="Q74" s="2473"/>
      <c r="R74" s="2156"/>
      <c r="S74" s="2156"/>
      <c r="T74" s="2156"/>
      <c r="U74" s="2474"/>
      <c r="V74" s="2474"/>
      <c r="W74" s="2474"/>
      <c r="X74" s="2311"/>
      <c r="Y74" s="2384" t="s">
        <v>21</v>
      </c>
      <c r="Z74" s="2313"/>
      <c r="AA74" s="2384" t="s">
        <v>21</v>
      </c>
      <c r="AB74" s="2313"/>
      <c r="AC74" s="2396" t="s">
        <v>21</v>
      </c>
      <c r="AD74" s="2315" t="s">
        <v>28</v>
      </c>
      <c r="AE74" s="2316"/>
      <c r="AF74" s="2316"/>
      <c r="AG74" s="2317" t="s">
        <v>29</v>
      </c>
      <c r="AH74" s="2318" t="s">
        <v>28</v>
      </c>
      <c r="AI74" s="2316"/>
      <c r="AJ74" s="2316"/>
      <c r="AK74" s="2319" t="s">
        <v>29</v>
      </c>
      <c r="AL74" s="2320"/>
      <c r="AM74" s="2320"/>
      <c r="AN74" s="2320"/>
      <c r="AO74" s="2322"/>
      <c r="AP74" s="2322"/>
      <c r="AQ74" s="2322"/>
      <c r="AR74" s="2321"/>
      <c r="AS74" s="2321"/>
      <c r="AT74" s="2321"/>
      <c r="AU74" s="2322"/>
      <c r="AV74" s="2322"/>
      <c r="AW74" s="2322"/>
      <c r="AX74" s="2322"/>
      <c r="AY74" s="2322"/>
      <c r="AZ74" s="2322"/>
      <c r="BA74" s="2299"/>
      <c r="BB74" s="2299"/>
      <c r="BC74" s="2299"/>
      <c r="BD74" s="2300"/>
      <c r="BE74" s="2300"/>
      <c r="BF74" s="2300"/>
      <c r="BG74" s="2323"/>
      <c r="BH74" s="2323"/>
      <c r="BI74" s="2323"/>
      <c r="BJ74" s="2472"/>
      <c r="BK74" s="2324"/>
      <c r="BL74" s="2324"/>
      <c r="BM74" s="2324"/>
      <c r="BN74" s="2324"/>
      <c r="BO74" s="2324"/>
      <c r="BP74" s="2324"/>
      <c r="BQ74" s="2324"/>
      <c r="BR74" s="2324"/>
    </row>
    <row r="75" s="1755" customFormat="true" ht="14.1" hidden="false" customHeight="true" outlineLevel="0" collapsed="false">
      <c r="A75" s="2286" t="n">
        <v>15</v>
      </c>
      <c r="B75" s="2328"/>
      <c r="C75" s="2328"/>
      <c r="D75" s="2328"/>
      <c r="E75" s="2468"/>
      <c r="F75" s="2468"/>
      <c r="G75" s="2468"/>
      <c r="H75" s="2309"/>
      <c r="I75" s="2309"/>
      <c r="J75" s="2309"/>
      <c r="K75" s="2309"/>
      <c r="L75" s="2309"/>
      <c r="M75" s="2496"/>
      <c r="N75" s="2497"/>
      <c r="O75" s="2469"/>
      <c r="P75" s="2469"/>
      <c r="Q75" s="2469"/>
      <c r="R75" s="2468"/>
      <c r="S75" s="2468"/>
      <c r="T75" s="2468"/>
      <c r="U75" s="2498"/>
      <c r="V75" s="2498"/>
      <c r="W75" s="2498"/>
      <c r="X75" s="2402"/>
      <c r="Y75" s="2394" t="s">
        <v>20</v>
      </c>
      <c r="Z75" s="2403"/>
      <c r="AA75" s="2394" t="s">
        <v>20</v>
      </c>
      <c r="AB75" s="2404"/>
      <c r="AC75" s="2405" t="s">
        <v>20</v>
      </c>
      <c r="AD75" s="2499"/>
      <c r="AE75" s="2499"/>
      <c r="AF75" s="2499"/>
      <c r="AG75" s="2499"/>
      <c r="AH75" s="2407"/>
      <c r="AI75" s="2407"/>
      <c r="AJ75" s="2407"/>
      <c r="AK75" s="2407"/>
      <c r="AL75" s="2408"/>
      <c r="AM75" s="2408"/>
      <c r="AN75" s="2408"/>
      <c r="AO75" s="2410"/>
      <c r="AP75" s="2410"/>
      <c r="AQ75" s="2410"/>
      <c r="AR75" s="2440"/>
      <c r="AS75" s="2440"/>
      <c r="AT75" s="2440"/>
      <c r="AU75" s="2410"/>
      <c r="AV75" s="2410"/>
      <c r="AW75" s="2410"/>
      <c r="AX75" s="2410"/>
      <c r="AY75" s="2410"/>
      <c r="AZ75" s="2410"/>
      <c r="BA75" s="2500" t="n">
        <f aca="false">SUM(AL75:AZ77)</f>
        <v>0</v>
      </c>
      <c r="BB75" s="2500"/>
      <c r="BC75" s="2500"/>
      <c r="BD75" s="2501" t="n">
        <f aca="false">AH75+BA75</f>
        <v>0</v>
      </c>
      <c r="BE75" s="2501"/>
      <c r="BF75" s="2501"/>
      <c r="BG75" s="2412"/>
      <c r="BH75" s="2412"/>
      <c r="BI75" s="2412"/>
      <c r="BJ75" s="2502"/>
      <c r="BK75" s="2414"/>
      <c r="BL75" s="2414"/>
      <c r="BM75" s="2414"/>
      <c r="BN75" s="2414"/>
      <c r="BO75" s="2414"/>
      <c r="BP75" s="2414"/>
      <c r="BQ75" s="2414"/>
      <c r="BR75" s="2414"/>
    </row>
    <row r="76" s="1755" customFormat="true" ht="14.1" hidden="false" customHeight="true" outlineLevel="0" collapsed="false">
      <c r="A76" s="2286"/>
      <c r="B76" s="2328"/>
      <c r="C76" s="2328"/>
      <c r="D76" s="2328"/>
      <c r="E76" s="2468"/>
      <c r="F76" s="2468"/>
      <c r="G76" s="2468"/>
      <c r="H76" s="2309"/>
      <c r="I76" s="2309"/>
      <c r="J76" s="2309"/>
      <c r="K76" s="2309"/>
      <c r="L76" s="2309"/>
      <c r="M76" s="2496"/>
      <c r="N76" s="2497"/>
      <c r="O76" s="2473" t="s">
        <v>19</v>
      </c>
      <c r="P76" s="2473"/>
      <c r="Q76" s="2473"/>
      <c r="R76" s="2468"/>
      <c r="S76" s="2468"/>
      <c r="T76" s="2468"/>
      <c r="U76" s="2498"/>
      <c r="V76" s="2498"/>
      <c r="W76" s="2498"/>
      <c r="X76" s="2402"/>
      <c r="Y76" s="2394"/>
      <c r="Z76" s="2403"/>
      <c r="AA76" s="2394"/>
      <c r="AB76" s="2404"/>
      <c r="AC76" s="2405"/>
      <c r="AD76" s="2499"/>
      <c r="AE76" s="2499"/>
      <c r="AF76" s="2499"/>
      <c r="AG76" s="2499"/>
      <c r="AH76" s="2407"/>
      <c r="AI76" s="2407"/>
      <c r="AJ76" s="2407"/>
      <c r="AK76" s="2407"/>
      <c r="AL76" s="2305"/>
      <c r="AM76" s="2305"/>
      <c r="AN76" s="2305"/>
      <c r="AO76" s="2307"/>
      <c r="AP76" s="2307"/>
      <c r="AQ76" s="2307"/>
      <c r="AR76" s="2306"/>
      <c r="AS76" s="2306"/>
      <c r="AT76" s="2306"/>
      <c r="AU76" s="2307"/>
      <c r="AV76" s="2307"/>
      <c r="AW76" s="2307"/>
      <c r="AX76" s="2307"/>
      <c r="AY76" s="2307"/>
      <c r="AZ76" s="2307"/>
      <c r="BA76" s="2500"/>
      <c r="BB76" s="2500"/>
      <c r="BC76" s="2500"/>
      <c r="BD76" s="2501"/>
      <c r="BE76" s="2501"/>
      <c r="BF76" s="2501"/>
      <c r="BG76" s="2412"/>
      <c r="BH76" s="2412"/>
      <c r="BI76" s="2412"/>
      <c r="BJ76" s="2502"/>
      <c r="BK76" s="2308"/>
      <c r="BL76" s="2308"/>
      <c r="BM76" s="2308"/>
      <c r="BN76" s="2308"/>
      <c r="BO76" s="2308"/>
      <c r="BP76" s="2308"/>
      <c r="BQ76" s="2308"/>
      <c r="BR76" s="2308"/>
    </row>
    <row r="77" s="1755" customFormat="true" ht="14.1" hidden="false" customHeight="true" outlineLevel="0" collapsed="false">
      <c r="A77" s="2286"/>
      <c r="B77" s="2309"/>
      <c r="C77" s="2309"/>
      <c r="D77" s="2309"/>
      <c r="E77" s="2468"/>
      <c r="F77" s="2468"/>
      <c r="G77" s="2468"/>
      <c r="H77" s="2309"/>
      <c r="I77" s="2309"/>
      <c r="J77" s="2309"/>
      <c r="K77" s="2309"/>
      <c r="L77" s="2309"/>
      <c r="M77" s="2496"/>
      <c r="N77" s="2497"/>
      <c r="O77" s="2473"/>
      <c r="P77" s="2473"/>
      <c r="Q77" s="2473"/>
      <c r="R77" s="2468"/>
      <c r="S77" s="2468"/>
      <c r="T77" s="2468"/>
      <c r="U77" s="2474"/>
      <c r="V77" s="2474"/>
      <c r="W77" s="2474"/>
      <c r="X77" s="2311"/>
      <c r="Y77" s="2384" t="s">
        <v>21</v>
      </c>
      <c r="Z77" s="2313"/>
      <c r="AA77" s="2384" t="s">
        <v>21</v>
      </c>
      <c r="AB77" s="2313"/>
      <c r="AC77" s="2384" t="s">
        <v>21</v>
      </c>
      <c r="AD77" s="2315" t="s">
        <v>28</v>
      </c>
      <c r="AE77" s="2316"/>
      <c r="AF77" s="2316"/>
      <c r="AG77" s="2317" t="s">
        <v>29</v>
      </c>
      <c r="AH77" s="2318" t="s">
        <v>28</v>
      </c>
      <c r="AI77" s="2316"/>
      <c r="AJ77" s="2316"/>
      <c r="AK77" s="2319" t="s">
        <v>29</v>
      </c>
      <c r="AL77" s="2320"/>
      <c r="AM77" s="2320"/>
      <c r="AN77" s="2320"/>
      <c r="AO77" s="2322"/>
      <c r="AP77" s="2322"/>
      <c r="AQ77" s="2322"/>
      <c r="AR77" s="2321"/>
      <c r="AS77" s="2321"/>
      <c r="AT77" s="2321"/>
      <c r="AU77" s="2322"/>
      <c r="AV77" s="2322"/>
      <c r="AW77" s="2322"/>
      <c r="AX77" s="2322"/>
      <c r="AY77" s="2322"/>
      <c r="AZ77" s="2322"/>
      <c r="BA77" s="2500"/>
      <c r="BB77" s="2500"/>
      <c r="BC77" s="2500"/>
      <c r="BD77" s="2501"/>
      <c r="BE77" s="2501"/>
      <c r="BF77" s="2501"/>
      <c r="BG77" s="2323"/>
      <c r="BH77" s="2323"/>
      <c r="BI77" s="2323"/>
      <c r="BJ77" s="2502"/>
      <c r="BK77" s="2324"/>
      <c r="BL77" s="2324"/>
      <c r="BM77" s="2324"/>
      <c r="BN77" s="2324"/>
      <c r="BO77" s="2324"/>
      <c r="BP77" s="2324"/>
      <c r="BQ77" s="2324"/>
      <c r="BR77" s="2324"/>
    </row>
    <row r="78" s="1755" customFormat="true" ht="14.1" hidden="false" customHeight="true" outlineLevel="0" collapsed="false">
      <c r="A78" s="2286" t="n">
        <v>16</v>
      </c>
      <c r="B78" s="2210"/>
      <c r="C78" s="2210"/>
      <c r="D78" s="2210"/>
      <c r="E78" s="2468"/>
      <c r="F78" s="2468"/>
      <c r="G78" s="2468"/>
      <c r="H78" s="2136"/>
      <c r="I78" s="2136"/>
      <c r="J78" s="2136"/>
      <c r="K78" s="2136"/>
      <c r="L78" s="2136"/>
      <c r="M78" s="2154"/>
      <c r="N78" s="1035"/>
      <c r="O78" s="2476"/>
      <c r="P78" s="2476"/>
      <c r="Q78" s="2476"/>
      <c r="R78" s="2156"/>
      <c r="S78" s="2156"/>
      <c r="T78" s="2156"/>
      <c r="U78" s="2470"/>
      <c r="V78" s="2470"/>
      <c r="W78" s="2470"/>
      <c r="X78" s="2288"/>
      <c r="Y78" s="2390" t="s">
        <v>20</v>
      </c>
      <c r="Z78" s="2290"/>
      <c r="AA78" s="2390" t="s">
        <v>20</v>
      </c>
      <c r="AB78" s="2291"/>
      <c r="AC78" s="2391" t="s">
        <v>20</v>
      </c>
      <c r="AD78" s="2471"/>
      <c r="AE78" s="2471"/>
      <c r="AF78" s="2471"/>
      <c r="AG78" s="2471"/>
      <c r="AH78" s="2294"/>
      <c r="AI78" s="2294"/>
      <c r="AJ78" s="2294"/>
      <c r="AK78" s="2294"/>
      <c r="AL78" s="2295"/>
      <c r="AM78" s="2295"/>
      <c r="AN78" s="2295"/>
      <c r="AO78" s="2298"/>
      <c r="AP78" s="2298"/>
      <c r="AQ78" s="2298"/>
      <c r="AR78" s="2297"/>
      <c r="AS78" s="2297"/>
      <c r="AT78" s="2297"/>
      <c r="AU78" s="2298"/>
      <c r="AV78" s="2298"/>
      <c r="AW78" s="2298"/>
      <c r="AX78" s="2298"/>
      <c r="AY78" s="2298"/>
      <c r="AZ78" s="2298"/>
      <c r="BA78" s="2299" t="n">
        <f aca="false">SUM(AL78:AZ80)</f>
        <v>0</v>
      </c>
      <c r="BB78" s="2299"/>
      <c r="BC78" s="2299"/>
      <c r="BD78" s="2300" t="n">
        <f aca="false">AH78+BA78</f>
        <v>0</v>
      </c>
      <c r="BE78" s="2300"/>
      <c r="BF78" s="2300"/>
      <c r="BG78" s="2301"/>
      <c r="BH78" s="2301"/>
      <c r="BI78" s="2301"/>
      <c r="BJ78" s="2472"/>
      <c r="BK78" s="2303"/>
      <c r="BL78" s="2303"/>
      <c r="BM78" s="2303"/>
      <c r="BN78" s="2303"/>
      <c r="BO78" s="2303"/>
      <c r="BP78" s="2303"/>
      <c r="BQ78" s="2303"/>
      <c r="BR78" s="2303"/>
    </row>
    <row r="79" s="1755" customFormat="true" ht="14.1" hidden="false" customHeight="true" outlineLevel="0" collapsed="false">
      <c r="A79" s="2286"/>
      <c r="B79" s="2210"/>
      <c r="C79" s="2210"/>
      <c r="D79" s="2210"/>
      <c r="E79" s="2468"/>
      <c r="F79" s="2468"/>
      <c r="G79" s="2468"/>
      <c r="H79" s="2136"/>
      <c r="I79" s="2136"/>
      <c r="J79" s="2136"/>
      <c r="K79" s="2136"/>
      <c r="L79" s="2136"/>
      <c r="M79" s="2154"/>
      <c r="N79" s="1035"/>
      <c r="O79" s="2473" t="s">
        <v>19</v>
      </c>
      <c r="P79" s="2473"/>
      <c r="Q79" s="2473"/>
      <c r="R79" s="2156"/>
      <c r="S79" s="2156"/>
      <c r="T79" s="2156"/>
      <c r="U79" s="2470"/>
      <c r="V79" s="2470"/>
      <c r="W79" s="2470"/>
      <c r="X79" s="2288"/>
      <c r="Y79" s="2390"/>
      <c r="Z79" s="2290"/>
      <c r="AA79" s="2390"/>
      <c r="AB79" s="2291"/>
      <c r="AC79" s="2391"/>
      <c r="AD79" s="2471"/>
      <c r="AE79" s="2471"/>
      <c r="AF79" s="2471"/>
      <c r="AG79" s="2471"/>
      <c r="AH79" s="2294"/>
      <c r="AI79" s="2294"/>
      <c r="AJ79" s="2294"/>
      <c r="AK79" s="2294"/>
      <c r="AL79" s="2305"/>
      <c r="AM79" s="2305"/>
      <c r="AN79" s="2305"/>
      <c r="AO79" s="2307"/>
      <c r="AP79" s="2307"/>
      <c r="AQ79" s="2307"/>
      <c r="AR79" s="2306"/>
      <c r="AS79" s="2306"/>
      <c r="AT79" s="2306"/>
      <c r="AU79" s="2307"/>
      <c r="AV79" s="2307"/>
      <c r="AW79" s="2307"/>
      <c r="AX79" s="2307"/>
      <c r="AY79" s="2307"/>
      <c r="AZ79" s="2307"/>
      <c r="BA79" s="2299"/>
      <c r="BB79" s="2299"/>
      <c r="BC79" s="2299"/>
      <c r="BD79" s="2300"/>
      <c r="BE79" s="2300"/>
      <c r="BF79" s="2300"/>
      <c r="BG79" s="2301"/>
      <c r="BH79" s="2301"/>
      <c r="BI79" s="2301"/>
      <c r="BJ79" s="2472"/>
      <c r="BK79" s="2308"/>
      <c r="BL79" s="2308"/>
      <c r="BM79" s="2308"/>
      <c r="BN79" s="2308"/>
      <c r="BO79" s="2308"/>
      <c r="BP79" s="2308"/>
      <c r="BQ79" s="2308"/>
      <c r="BR79" s="2308"/>
    </row>
    <row r="80" s="1755" customFormat="true" ht="14.1" hidden="false" customHeight="true" outlineLevel="0" collapsed="false">
      <c r="A80" s="2286"/>
      <c r="B80" s="2309"/>
      <c r="C80" s="2309"/>
      <c r="D80" s="2309"/>
      <c r="E80" s="2468"/>
      <c r="F80" s="2468"/>
      <c r="G80" s="2468"/>
      <c r="H80" s="2136"/>
      <c r="I80" s="2136"/>
      <c r="J80" s="2136"/>
      <c r="K80" s="2136"/>
      <c r="L80" s="2136"/>
      <c r="M80" s="2154"/>
      <c r="N80" s="1035"/>
      <c r="O80" s="2473"/>
      <c r="P80" s="2473"/>
      <c r="Q80" s="2473"/>
      <c r="R80" s="2156"/>
      <c r="S80" s="2156"/>
      <c r="T80" s="2156"/>
      <c r="U80" s="2474"/>
      <c r="V80" s="2474"/>
      <c r="W80" s="2474"/>
      <c r="X80" s="2311"/>
      <c r="Y80" s="2384" t="s">
        <v>21</v>
      </c>
      <c r="Z80" s="2313"/>
      <c r="AA80" s="2384" t="s">
        <v>21</v>
      </c>
      <c r="AB80" s="2313"/>
      <c r="AC80" s="2384" t="s">
        <v>21</v>
      </c>
      <c r="AD80" s="2315" t="s">
        <v>28</v>
      </c>
      <c r="AE80" s="2316"/>
      <c r="AF80" s="2316"/>
      <c r="AG80" s="2317" t="s">
        <v>29</v>
      </c>
      <c r="AH80" s="2318" t="s">
        <v>28</v>
      </c>
      <c r="AI80" s="2316"/>
      <c r="AJ80" s="2316"/>
      <c r="AK80" s="2319" t="s">
        <v>29</v>
      </c>
      <c r="AL80" s="2320"/>
      <c r="AM80" s="2320"/>
      <c r="AN80" s="2320"/>
      <c r="AO80" s="2322"/>
      <c r="AP80" s="2322"/>
      <c r="AQ80" s="2322"/>
      <c r="AR80" s="2321"/>
      <c r="AS80" s="2321"/>
      <c r="AT80" s="2321"/>
      <c r="AU80" s="2322"/>
      <c r="AV80" s="2322"/>
      <c r="AW80" s="2322"/>
      <c r="AX80" s="2322"/>
      <c r="AY80" s="2322"/>
      <c r="AZ80" s="2322"/>
      <c r="BA80" s="2299"/>
      <c r="BB80" s="2299"/>
      <c r="BC80" s="2299"/>
      <c r="BD80" s="2300"/>
      <c r="BE80" s="2300"/>
      <c r="BF80" s="2300"/>
      <c r="BG80" s="2323"/>
      <c r="BH80" s="2323"/>
      <c r="BI80" s="2323"/>
      <c r="BJ80" s="2472"/>
      <c r="BK80" s="2324"/>
      <c r="BL80" s="2324"/>
      <c r="BM80" s="2324"/>
      <c r="BN80" s="2324"/>
      <c r="BO80" s="2324"/>
      <c r="BP80" s="2324"/>
      <c r="BQ80" s="2324"/>
      <c r="BR80" s="2324"/>
    </row>
    <row r="81" s="1755" customFormat="true" ht="14.1" hidden="false" customHeight="true" outlineLevel="0" collapsed="false">
      <c r="A81" s="2344" t="n">
        <v>17</v>
      </c>
      <c r="B81" s="2210"/>
      <c r="C81" s="2210"/>
      <c r="D81" s="2210"/>
      <c r="E81" s="2398"/>
      <c r="F81" s="2398"/>
      <c r="G81" s="2398"/>
      <c r="H81" s="2477"/>
      <c r="I81" s="2477"/>
      <c r="J81" s="2477"/>
      <c r="K81" s="2477"/>
      <c r="L81" s="2477"/>
      <c r="M81" s="2478"/>
      <c r="N81" s="2346"/>
      <c r="O81" s="2469"/>
      <c r="P81" s="2469"/>
      <c r="Q81" s="2469"/>
      <c r="R81" s="2345"/>
      <c r="S81" s="2345"/>
      <c r="T81" s="2345"/>
      <c r="U81" s="2470"/>
      <c r="V81" s="2470"/>
      <c r="W81" s="2470"/>
      <c r="X81" s="2288"/>
      <c r="Y81" s="2390" t="s">
        <v>20</v>
      </c>
      <c r="Z81" s="2290"/>
      <c r="AA81" s="2390" t="s">
        <v>20</v>
      </c>
      <c r="AB81" s="2291"/>
      <c r="AC81" s="2391" t="s">
        <v>20</v>
      </c>
      <c r="AD81" s="2471"/>
      <c r="AE81" s="2471"/>
      <c r="AF81" s="2471"/>
      <c r="AG81" s="2471"/>
      <c r="AH81" s="2294"/>
      <c r="AI81" s="2294"/>
      <c r="AJ81" s="2294"/>
      <c r="AK81" s="2294"/>
      <c r="AL81" s="2295"/>
      <c r="AM81" s="2295"/>
      <c r="AN81" s="2295"/>
      <c r="AO81" s="2298"/>
      <c r="AP81" s="2298"/>
      <c r="AQ81" s="2298"/>
      <c r="AR81" s="2297"/>
      <c r="AS81" s="2297"/>
      <c r="AT81" s="2297"/>
      <c r="AU81" s="2298"/>
      <c r="AV81" s="2298"/>
      <c r="AW81" s="2298"/>
      <c r="AX81" s="2298"/>
      <c r="AY81" s="2298"/>
      <c r="AZ81" s="2298"/>
      <c r="BA81" s="2347" t="n">
        <f aca="false">SUM(AL81:AZ83)</f>
        <v>0</v>
      </c>
      <c r="BB81" s="2347"/>
      <c r="BC81" s="2347"/>
      <c r="BD81" s="2348" t="n">
        <f aca="false">AH81+BA81</f>
        <v>0</v>
      </c>
      <c r="BE81" s="2348"/>
      <c r="BF81" s="2348"/>
      <c r="BG81" s="2301"/>
      <c r="BH81" s="2301"/>
      <c r="BI81" s="2301"/>
      <c r="BJ81" s="2479"/>
      <c r="BK81" s="2303"/>
      <c r="BL81" s="2303"/>
      <c r="BM81" s="2303"/>
      <c r="BN81" s="2303"/>
      <c r="BO81" s="2303"/>
      <c r="BP81" s="2303"/>
      <c r="BQ81" s="2303"/>
      <c r="BR81" s="2303"/>
    </row>
    <row r="82" s="1755" customFormat="true" ht="14.1" hidden="false" customHeight="true" outlineLevel="0" collapsed="false">
      <c r="A82" s="2344"/>
      <c r="B82" s="2210"/>
      <c r="C82" s="2210"/>
      <c r="D82" s="2210"/>
      <c r="E82" s="2398"/>
      <c r="F82" s="2398"/>
      <c r="G82" s="2398"/>
      <c r="H82" s="2477"/>
      <c r="I82" s="2477"/>
      <c r="J82" s="2477"/>
      <c r="K82" s="2477"/>
      <c r="L82" s="2477"/>
      <c r="M82" s="2478"/>
      <c r="N82" s="2346"/>
      <c r="O82" s="2480" t="s">
        <v>19</v>
      </c>
      <c r="P82" s="2480"/>
      <c r="Q82" s="2480"/>
      <c r="R82" s="2345"/>
      <c r="S82" s="2345"/>
      <c r="T82" s="2345"/>
      <c r="U82" s="2470"/>
      <c r="V82" s="2470"/>
      <c r="W82" s="2470"/>
      <c r="X82" s="2288"/>
      <c r="Y82" s="2390"/>
      <c r="Z82" s="2290"/>
      <c r="AA82" s="2390"/>
      <c r="AB82" s="2291"/>
      <c r="AC82" s="2391"/>
      <c r="AD82" s="2471"/>
      <c r="AE82" s="2471"/>
      <c r="AF82" s="2471"/>
      <c r="AG82" s="2471"/>
      <c r="AH82" s="2294"/>
      <c r="AI82" s="2294"/>
      <c r="AJ82" s="2294"/>
      <c r="AK82" s="2294"/>
      <c r="AL82" s="2305"/>
      <c r="AM82" s="2305"/>
      <c r="AN82" s="2305"/>
      <c r="AO82" s="2307"/>
      <c r="AP82" s="2307"/>
      <c r="AQ82" s="2307"/>
      <c r="AR82" s="2306"/>
      <c r="AS82" s="2306"/>
      <c r="AT82" s="2306"/>
      <c r="AU82" s="2307"/>
      <c r="AV82" s="2307"/>
      <c r="AW82" s="2307"/>
      <c r="AX82" s="2307"/>
      <c r="AY82" s="2307"/>
      <c r="AZ82" s="2307"/>
      <c r="BA82" s="2347"/>
      <c r="BB82" s="2347"/>
      <c r="BC82" s="2347"/>
      <c r="BD82" s="2348"/>
      <c r="BE82" s="2348"/>
      <c r="BF82" s="2348"/>
      <c r="BG82" s="2301"/>
      <c r="BH82" s="2301"/>
      <c r="BI82" s="2301"/>
      <c r="BJ82" s="2479"/>
      <c r="BK82" s="2308"/>
      <c r="BL82" s="2308"/>
      <c r="BM82" s="2308"/>
      <c r="BN82" s="2308"/>
      <c r="BO82" s="2308"/>
      <c r="BP82" s="2308"/>
      <c r="BQ82" s="2308"/>
      <c r="BR82" s="2308"/>
    </row>
    <row r="83" s="1755" customFormat="true" ht="14.1" hidden="false" customHeight="true" outlineLevel="0" collapsed="false">
      <c r="A83" s="2344"/>
      <c r="B83" s="2350"/>
      <c r="C83" s="2350"/>
      <c r="D83" s="2350"/>
      <c r="E83" s="2398"/>
      <c r="F83" s="2398"/>
      <c r="G83" s="2398"/>
      <c r="H83" s="2477"/>
      <c r="I83" s="2477"/>
      <c r="J83" s="2477"/>
      <c r="K83" s="2477"/>
      <c r="L83" s="2477"/>
      <c r="M83" s="2478"/>
      <c r="N83" s="2346"/>
      <c r="O83" s="2480"/>
      <c r="P83" s="2480"/>
      <c r="Q83" s="2480"/>
      <c r="R83" s="2345"/>
      <c r="S83" s="2345"/>
      <c r="T83" s="2345"/>
      <c r="U83" s="2481"/>
      <c r="V83" s="2481"/>
      <c r="W83" s="2481"/>
      <c r="X83" s="2353"/>
      <c r="Y83" s="2417" t="s">
        <v>21</v>
      </c>
      <c r="Z83" s="2076"/>
      <c r="AA83" s="2417" t="s">
        <v>21</v>
      </c>
      <c r="AB83" s="2076"/>
      <c r="AC83" s="2418" t="s">
        <v>21</v>
      </c>
      <c r="AD83" s="2356" t="s">
        <v>28</v>
      </c>
      <c r="AE83" s="2357"/>
      <c r="AF83" s="2357"/>
      <c r="AG83" s="2358" t="s">
        <v>29</v>
      </c>
      <c r="AH83" s="2359" t="s">
        <v>28</v>
      </c>
      <c r="AI83" s="2357"/>
      <c r="AJ83" s="2357"/>
      <c r="AK83" s="2360" t="s">
        <v>29</v>
      </c>
      <c r="AL83" s="2361"/>
      <c r="AM83" s="2361"/>
      <c r="AN83" s="2361"/>
      <c r="AO83" s="2366"/>
      <c r="AP83" s="2366"/>
      <c r="AQ83" s="2366"/>
      <c r="AR83" s="2365"/>
      <c r="AS83" s="2365"/>
      <c r="AT83" s="2365"/>
      <c r="AU83" s="2366"/>
      <c r="AV83" s="2366"/>
      <c r="AW83" s="2366"/>
      <c r="AX83" s="2366"/>
      <c r="AY83" s="2366"/>
      <c r="AZ83" s="2366"/>
      <c r="BA83" s="2347"/>
      <c r="BB83" s="2347"/>
      <c r="BC83" s="2347"/>
      <c r="BD83" s="2348"/>
      <c r="BE83" s="2348"/>
      <c r="BF83" s="2348"/>
      <c r="BG83" s="2367"/>
      <c r="BH83" s="2367"/>
      <c r="BI83" s="2367"/>
      <c r="BJ83" s="2479"/>
      <c r="BK83" s="2368"/>
      <c r="BL83" s="2368"/>
      <c r="BM83" s="2368"/>
      <c r="BN83" s="2368"/>
      <c r="BO83" s="2368"/>
      <c r="BP83" s="2368"/>
      <c r="BQ83" s="2368"/>
      <c r="BR83" s="2368"/>
    </row>
    <row r="84" s="1755" customFormat="true" ht="8.25" hidden="false" customHeight="true" outlineLevel="0" collapsed="false">
      <c r="A84" s="1183"/>
      <c r="B84" s="2503"/>
      <c r="C84" s="2503"/>
      <c r="D84" s="2503"/>
      <c r="E84" s="2200"/>
      <c r="F84" s="2200"/>
      <c r="G84" s="2200"/>
      <c r="H84" s="2304"/>
      <c r="I84" s="2304"/>
      <c r="J84" s="2304"/>
      <c r="K84" s="2304"/>
      <c r="L84" s="2304"/>
      <c r="M84" s="1183"/>
      <c r="N84" s="1183"/>
      <c r="O84" s="2200"/>
      <c r="P84" s="2200"/>
      <c r="Q84" s="2200"/>
      <c r="R84" s="2200"/>
      <c r="S84" s="2200"/>
      <c r="T84" s="2200"/>
      <c r="U84" s="2504"/>
      <c r="V84" s="2504"/>
      <c r="W84" s="2504"/>
      <c r="X84" s="594"/>
      <c r="Y84" s="509"/>
      <c r="Z84" s="594"/>
      <c r="AA84" s="509"/>
      <c r="AB84" s="594"/>
      <c r="AC84" s="509"/>
      <c r="AD84" s="2336"/>
      <c r="AE84" s="2335"/>
      <c r="AF84" s="2335"/>
      <c r="AG84" s="2336"/>
      <c r="AH84" s="2336"/>
      <c r="AI84" s="2335"/>
      <c r="AJ84" s="2335"/>
      <c r="AK84" s="2336"/>
      <c r="AL84" s="2505"/>
      <c r="AM84" s="2505"/>
      <c r="AN84" s="2505"/>
      <c r="AO84" s="2483"/>
      <c r="AP84" s="2483"/>
      <c r="AQ84" s="2483"/>
      <c r="AR84" s="2484"/>
      <c r="AS84" s="2484"/>
      <c r="AT84" s="2484"/>
      <c r="AU84" s="2484"/>
      <c r="AV84" s="2484"/>
      <c r="AW84" s="2484"/>
      <c r="AX84" s="2484"/>
      <c r="AY84" s="2484"/>
      <c r="AZ84" s="2484"/>
      <c r="BA84" s="2482"/>
      <c r="BB84" s="2482"/>
      <c r="BC84" s="2482"/>
      <c r="BD84" s="2482"/>
      <c r="BE84" s="2482"/>
      <c r="BF84" s="2482"/>
      <c r="BG84" s="2335"/>
      <c r="BH84" s="2335"/>
      <c r="BI84" s="2335"/>
      <c r="BJ84" s="2200"/>
      <c r="BK84" s="594"/>
      <c r="BL84" s="594"/>
      <c r="BM84" s="594"/>
      <c r="BN84" s="594"/>
      <c r="BO84" s="594"/>
      <c r="BP84" s="594"/>
      <c r="BQ84" s="594"/>
      <c r="BR84" s="594"/>
    </row>
    <row r="85" s="1755" customFormat="true" ht="12" hidden="false" customHeight="true" outlineLevel="0" collapsed="false">
      <c r="A85" s="598" t="s">
        <v>1221</v>
      </c>
      <c r="B85" s="598"/>
      <c r="C85" s="598"/>
      <c r="D85" s="598"/>
      <c r="E85" s="598"/>
      <c r="F85" s="598" t="s">
        <v>1222</v>
      </c>
      <c r="G85" s="598" t="s">
        <v>1223</v>
      </c>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8"/>
      <c r="BM85" s="598"/>
      <c r="BN85" s="598"/>
      <c r="BO85" s="598"/>
      <c r="BP85" s="598"/>
      <c r="BQ85" s="598"/>
      <c r="BR85" s="598"/>
    </row>
    <row r="86" s="1755" customFormat="true" ht="12" hidden="false" customHeight="true" outlineLevel="0" collapsed="false">
      <c r="A86" s="598"/>
      <c r="B86" s="598"/>
      <c r="C86" s="598"/>
      <c r="D86" s="598"/>
      <c r="E86" s="598"/>
      <c r="F86" s="598" t="s">
        <v>1224</v>
      </c>
      <c r="G86" s="2045" t="s">
        <v>1252</v>
      </c>
      <c r="H86" s="2045"/>
      <c r="I86" s="2045"/>
      <c r="J86" s="2045"/>
      <c r="K86" s="2045"/>
      <c r="L86" s="2045"/>
      <c r="M86" s="2045"/>
      <c r="N86" s="2045"/>
      <c r="O86" s="2045"/>
      <c r="P86" s="2045"/>
      <c r="Q86" s="2045"/>
      <c r="R86" s="2045"/>
      <c r="S86" s="2045"/>
      <c r="T86" s="2045"/>
      <c r="U86" s="2045"/>
      <c r="V86" s="2045"/>
      <c r="W86" s="2045"/>
      <c r="X86" s="2045"/>
      <c r="Y86" s="2045"/>
      <c r="Z86" s="2045"/>
      <c r="AA86" s="2045"/>
      <c r="AB86" s="2045"/>
      <c r="AC86" s="2045"/>
      <c r="AD86" s="2045"/>
      <c r="AE86" s="2045"/>
      <c r="AF86" s="2045"/>
      <c r="AG86" s="2045"/>
      <c r="AH86" s="2045"/>
      <c r="AI86" s="2045"/>
      <c r="AJ86" s="2045"/>
      <c r="AK86" s="2045"/>
      <c r="AL86" s="2045"/>
      <c r="AM86" s="2045"/>
      <c r="AN86" s="2045"/>
      <c r="AO86" s="2045"/>
      <c r="AP86" s="2045"/>
      <c r="AQ86" s="2045"/>
      <c r="AR86" s="2045"/>
      <c r="AS86" s="2045"/>
      <c r="AT86" s="2045"/>
      <c r="AU86" s="2045"/>
      <c r="AV86" s="2045"/>
      <c r="AW86" s="2045"/>
      <c r="AX86" s="2045"/>
      <c r="AY86" s="2045"/>
      <c r="AZ86" s="2045"/>
      <c r="BA86" s="2045"/>
      <c r="BB86" s="2045"/>
      <c r="BC86" s="2045"/>
      <c r="BD86" s="2045"/>
      <c r="BE86" s="2045"/>
      <c r="BF86" s="2045"/>
      <c r="BG86" s="2045"/>
      <c r="BH86" s="2045"/>
      <c r="BI86" s="2045"/>
      <c r="BJ86" s="2045"/>
      <c r="BK86" s="2045"/>
      <c r="BL86" s="2045"/>
      <c r="BM86" s="2045"/>
      <c r="BN86" s="2045"/>
      <c r="BO86" s="2045"/>
      <c r="BP86" s="2045"/>
      <c r="BQ86" s="2045"/>
      <c r="BR86" s="2045"/>
    </row>
    <row r="87" s="1755" customFormat="true" ht="12" hidden="false" customHeight="true" outlineLevel="0" collapsed="false">
      <c r="A87" s="598"/>
      <c r="B87" s="598"/>
      <c r="C87" s="598"/>
      <c r="D87" s="598"/>
      <c r="E87" s="598"/>
      <c r="F87" s="598" t="s">
        <v>1227</v>
      </c>
      <c r="G87" s="2045" t="s">
        <v>1253</v>
      </c>
      <c r="H87" s="2045"/>
      <c r="I87" s="2045"/>
      <c r="J87" s="2045"/>
      <c r="K87" s="2045"/>
      <c r="L87" s="2045"/>
      <c r="M87" s="2045"/>
      <c r="N87" s="2045"/>
      <c r="O87" s="2045"/>
      <c r="P87" s="2045"/>
      <c r="Q87" s="2045"/>
      <c r="R87" s="2045"/>
      <c r="S87" s="2045"/>
      <c r="T87" s="2045"/>
      <c r="U87" s="2045"/>
      <c r="V87" s="2045"/>
      <c r="W87" s="2045"/>
      <c r="X87" s="2045"/>
      <c r="Y87" s="2045"/>
      <c r="Z87" s="2045"/>
      <c r="AA87" s="2045"/>
      <c r="AB87" s="2045"/>
      <c r="AC87" s="2045"/>
      <c r="AD87" s="2045"/>
      <c r="AE87" s="2045"/>
      <c r="AF87" s="2045"/>
      <c r="AG87" s="2045"/>
      <c r="AH87" s="2045"/>
      <c r="AI87" s="2045"/>
      <c r="AJ87" s="2045"/>
      <c r="AK87" s="2045"/>
      <c r="AL87" s="2045"/>
      <c r="AM87" s="2045"/>
      <c r="AN87" s="2045"/>
      <c r="AO87" s="2045"/>
      <c r="AP87" s="2045"/>
      <c r="AQ87" s="2045"/>
      <c r="AR87" s="2045"/>
      <c r="AS87" s="2045"/>
      <c r="AT87" s="2045"/>
      <c r="AU87" s="2045"/>
      <c r="AV87" s="2045"/>
      <c r="AW87" s="2045"/>
      <c r="AX87" s="2045"/>
      <c r="AY87" s="2045"/>
      <c r="AZ87" s="2045"/>
      <c r="BA87" s="2045"/>
      <c r="BB87" s="2045"/>
      <c r="BC87" s="2045"/>
      <c r="BD87" s="2045"/>
      <c r="BE87" s="2045"/>
      <c r="BF87" s="2045"/>
      <c r="BG87" s="2045"/>
      <c r="BH87" s="2045"/>
      <c r="BI87" s="2045"/>
      <c r="BJ87" s="2045"/>
      <c r="BK87" s="2045"/>
      <c r="BL87" s="2045"/>
      <c r="BM87" s="2045"/>
      <c r="BN87" s="2045"/>
      <c r="BO87" s="2045"/>
      <c r="BP87" s="2045"/>
      <c r="BQ87" s="2045"/>
      <c r="BR87" s="589"/>
    </row>
    <row r="88" s="1755" customFormat="true" ht="12" hidden="false" customHeight="true" outlineLevel="0" collapsed="false">
      <c r="A88" s="598"/>
      <c r="B88" s="598"/>
      <c r="C88" s="598"/>
      <c r="D88" s="598"/>
      <c r="E88" s="598"/>
      <c r="F88" s="2043" t="s">
        <v>1229</v>
      </c>
      <c r="G88" s="2045" t="s">
        <v>1230</v>
      </c>
      <c r="H88" s="2045"/>
      <c r="I88" s="2045"/>
      <c r="J88" s="2045"/>
      <c r="K88" s="2045"/>
      <c r="L88" s="2045"/>
      <c r="M88" s="2045"/>
      <c r="N88" s="2045"/>
      <c r="O88" s="2045"/>
      <c r="P88" s="2045"/>
      <c r="Q88" s="2045"/>
      <c r="R88" s="2045"/>
      <c r="S88" s="2045"/>
      <c r="T88" s="2045"/>
      <c r="U88" s="2045"/>
      <c r="V88" s="2045"/>
      <c r="W88" s="2045"/>
      <c r="X88" s="2045"/>
      <c r="Y88" s="2045"/>
      <c r="Z88" s="2045"/>
      <c r="AA88" s="2045"/>
      <c r="AB88" s="2045"/>
      <c r="AC88" s="2045"/>
      <c r="AD88" s="2045"/>
      <c r="AE88" s="2045"/>
      <c r="AF88" s="2045"/>
      <c r="AG88" s="2045"/>
      <c r="AH88" s="2045"/>
      <c r="AI88" s="2045"/>
      <c r="AJ88" s="2045"/>
      <c r="AK88" s="2045"/>
      <c r="AL88" s="2045"/>
      <c r="AM88" s="2045"/>
      <c r="AN88" s="2045"/>
      <c r="AO88" s="2045"/>
      <c r="AP88" s="2045"/>
      <c r="AQ88" s="2045"/>
      <c r="AR88" s="2045"/>
      <c r="AS88" s="2045"/>
      <c r="AT88" s="2045"/>
      <c r="AU88" s="2045"/>
      <c r="AV88" s="2045"/>
      <c r="AW88" s="2045"/>
      <c r="AX88" s="2045"/>
      <c r="AY88" s="2045"/>
      <c r="AZ88" s="2045"/>
      <c r="BA88" s="2045"/>
      <c r="BB88" s="2045"/>
      <c r="BC88" s="2045"/>
      <c r="BD88" s="2045"/>
      <c r="BE88" s="2045"/>
      <c r="BF88" s="2045"/>
      <c r="BG88" s="2045"/>
      <c r="BH88" s="2045"/>
      <c r="BI88" s="2045"/>
      <c r="BJ88" s="2045"/>
      <c r="BK88" s="2045"/>
      <c r="BL88" s="2045"/>
      <c r="BM88" s="2045"/>
      <c r="BN88" s="2045"/>
      <c r="BO88" s="2045"/>
      <c r="BP88" s="2045"/>
      <c r="BQ88" s="2045"/>
      <c r="BR88" s="1483"/>
    </row>
    <row r="89" s="1755" customFormat="true" ht="12" hidden="false" customHeight="true" outlineLevel="0" collapsed="false">
      <c r="A89" s="598"/>
      <c r="B89" s="598"/>
      <c r="C89" s="598"/>
      <c r="D89" s="598"/>
      <c r="E89" s="598"/>
      <c r="F89" s="2043" t="s">
        <v>1231</v>
      </c>
      <c r="G89" s="2045" t="s">
        <v>1232</v>
      </c>
      <c r="H89" s="2045"/>
      <c r="I89" s="2045"/>
      <c r="J89" s="2045"/>
      <c r="K89" s="2045"/>
      <c r="L89" s="2045"/>
      <c r="M89" s="2045"/>
      <c r="N89" s="2045"/>
      <c r="O89" s="2045"/>
      <c r="P89" s="2045"/>
      <c r="Q89" s="2045"/>
      <c r="R89" s="2045"/>
      <c r="S89" s="2045"/>
      <c r="T89" s="2045"/>
      <c r="U89" s="2045"/>
      <c r="V89" s="2045"/>
      <c r="W89" s="2045"/>
      <c r="X89" s="2045"/>
      <c r="Y89" s="2045"/>
      <c r="Z89" s="2045"/>
      <c r="AA89" s="2045"/>
      <c r="AB89" s="2045"/>
      <c r="AC89" s="2045"/>
      <c r="AD89" s="2045"/>
      <c r="AE89" s="2045"/>
      <c r="AF89" s="2045"/>
      <c r="AG89" s="2045"/>
      <c r="AH89" s="2045"/>
      <c r="AI89" s="2045"/>
      <c r="AJ89" s="2045"/>
      <c r="AK89" s="2045"/>
      <c r="AL89" s="2045"/>
      <c r="AM89" s="2045"/>
      <c r="AN89" s="2045"/>
      <c r="AO89" s="2045"/>
      <c r="AP89" s="2045"/>
      <c r="AQ89" s="2045"/>
      <c r="AR89" s="2045"/>
      <c r="AS89" s="2045"/>
      <c r="AT89" s="2045"/>
      <c r="AU89" s="2045"/>
      <c r="AV89" s="2045"/>
      <c r="AW89" s="2045"/>
      <c r="AX89" s="2045"/>
      <c r="AY89" s="2045"/>
      <c r="AZ89" s="2045"/>
      <c r="BA89" s="2045"/>
      <c r="BB89" s="2045"/>
      <c r="BC89" s="2045"/>
      <c r="BD89" s="2045"/>
      <c r="BE89" s="2045"/>
      <c r="BF89" s="2045"/>
      <c r="BG89" s="2045"/>
      <c r="BH89" s="2045"/>
      <c r="BI89" s="2045"/>
      <c r="BJ89" s="1483"/>
      <c r="BK89" s="1483"/>
      <c r="BL89" s="1483"/>
      <c r="BM89" s="1483"/>
      <c r="BN89" s="1483"/>
      <c r="BO89" s="1483"/>
      <c r="BP89" s="1483"/>
      <c r="BQ89" s="1483"/>
      <c r="BR89" s="1483"/>
    </row>
    <row r="90" customFormat="false" ht="12" hidden="false" customHeight="false" outlineLevel="0" collapsed="false">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c r="BR90" s="495"/>
    </row>
    <row r="91" customFormat="false" ht="14.1" hidden="false" customHeight="true" outlineLevel="0" collapsed="false">
      <c r="A91" s="496" t="s">
        <v>1255</v>
      </c>
      <c r="B91" s="496"/>
      <c r="C91" s="496"/>
      <c r="D91" s="496"/>
      <c r="E91" s="496"/>
      <c r="F91" s="496"/>
      <c r="G91" s="496"/>
      <c r="H91" s="496"/>
      <c r="I91" s="496"/>
      <c r="J91" s="496"/>
      <c r="K91" s="496"/>
      <c r="L91" s="496"/>
      <c r="M91" s="496"/>
      <c r="N91" s="496"/>
      <c r="O91" s="496"/>
      <c r="P91" s="496"/>
      <c r="Q91" s="496"/>
      <c r="R91" s="496"/>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c r="AP91" s="496"/>
      <c r="AQ91" s="496"/>
      <c r="AR91" s="496"/>
      <c r="AS91" s="496"/>
      <c r="AT91" s="496"/>
      <c r="AU91" s="496"/>
      <c r="AV91" s="496"/>
      <c r="AW91" s="496"/>
      <c r="AX91" s="496"/>
      <c r="AY91" s="496"/>
      <c r="AZ91" s="496"/>
      <c r="BA91" s="496"/>
      <c r="BB91" s="496"/>
      <c r="BC91" s="496"/>
      <c r="BD91" s="496"/>
      <c r="BE91" s="496"/>
      <c r="BF91" s="496"/>
      <c r="BG91" s="496"/>
      <c r="BH91" s="496"/>
      <c r="BI91" s="496"/>
      <c r="BJ91" s="496"/>
      <c r="BK91" s="496"/>
      <c r="BL91" s="496"/>
      <c r="BM91" s="496"/>
      <c r="BN91" s="496"/>
      <c r="BO91" s="496"/>
      <c r="BP91" s="496"/>
      <c r="BQ91" s="496"/>
      <c r="BR91" s="496"/>
    </row>
    <row r="92" customFormat="false" ht="5.1" hidden="false" customHeight="true" outlineLevel="0" collapsed="false">
      <c r="A92" s="49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c r="BJ92" s="495"/>
      <c r="BK92" s="495"/>
      <c r="BL92" s="495"/>
      <c r="BM92" s="495"/>
      <c r="BN92" s="495"/>
      <c r="BO92" s="495"/>
      <c r="BP92" s="495"/>
      <c r="BQ92" s="495"/>
      <c r="BR92" s="495"/>
    </row>
    <row r="93" customFormat="false" ht="14.1" hidden="false" customHeight="true" outlineLevel="0" collapsed="false">
      <c r="A93" s="2183" t="s">
        <v>1256</v>
      </c>
      <c r="B93" s="2183"/>
      <c r="C93" s="2183"/>
      <c r="D93" s="2183"/>
      <c r="E93" s="2183"/>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495"/>
      <c r="AL93" s="495"/>
      <c r="AM93" s="495"/>
      <c r="AN93" s="495"/>
      <c r="AO93" s="495"/>
      <c r="AP93" s="495"/>
      <c r="AQ93" s="495"/>
      <c r="AR93" s="495"/>
      <c r="AS93" s="495"/>
      <c r="AT93" s="495"/>
      <c r="AU93" s="495"/>
      <c r="AV93" s="495"/>
      <c r="AW93" s="495"/>
      <c r="AX93" s="495"/>
      <c r="AY93" s="495"/>
      <c r="AZ93" s="495"/>
      <c r="BA93" s="2185" t="s">
        <v>471</v>
      </c>
      <c r="BB93" s="2185"/>
      <c r="BC93" s="2185"/>
      <c r="BD93" s="2185"/>
      <c r="BE93" s="2185"/>
      <c r="BF93" s="2185"/>
      <c r="BG93" s="2185"/>
      <c r="BH93" s="2186"/>
      <c r="BI93" s="2186"/>
      <c r="BJ93" s="2187" t="s">
        <v>472</v>
      </c>
      <c r="BK93" s="2187"/>
      <c r="BL93" s="2187"/>
      <c r="BM93" s="2187"/>
      <c r="BN93" s="2187"/>
      <c r="BO93" s="2187"/>
      <c r="BP93" s="495"/>
      <c r="BQ93" s="495"/>
      <c r="BR93" s="495"/>
    </row>
    <row r="94" customFormat="false" ht="6.95" hidden="false" customHeight="true" outlineLevel="0" collapsed="false">
      <c r="A94" s="2183"/>
      <c r="B94" s="2183"/>
      <c r="C94" s="2183"/>
      <c r="D94" s="2183"/>
      <c r="E94" s="2183"/>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5"/>
      <c r="BN94" s="495"/>
      <c r="BO94" s="495"/>
      <c r="BP94" s="495"/>
      <c r="BQ94" s="495"/>
      <c r="BR94" s="495"/>
    </row>
    <row r="95" s="1755" customFormat="true" ht="12.95" hidden="false" customHeight="true" outlineLevel="0" collapsed="false">
      <c r="A95" s="2189" t="s">
        <v>1160</v>
      </c>
      <c r="B95" s="2190" t="s">
        <v>1161</v>
      </c>
      <c r="C95" s="2190"/>
      <c r="D95" s="2190"/>
      <c r="E95" s="2191" t="s">
        <v>1162</v>
      </c>
      <c r="F95" s="2191"/>
      <c r="G95" s="2191"/>
      <c r="H95" s="2191" t="s">
        <v>1131</v>
      </c>
      <c r="I95" s="2191"/>
      <c r="J95" s="2191"/>
      <c r="K95" s="2191"/>
      <c r="L95" s="2191"/>
      <c r="M95" s="2441" t="s">
        <v>1163</v>
      </c>
      <c r="N95" s="2194" t="s">
        <v>1164</v>
      </c>
      <c r="O95" s="2442" t="s">
        <v>1239</v>
      </c>
      <c r="P95" s="2442"/>
      <c r="Q95" s="2442"/>
      <c r="R95" s="2190" t="s">
        <v>1165</v>
      </c>
      <c r="S95" s="2190"/>
      <c r="T95" s="2190"/>
      <c r="U95" s="2443" t="s">
        <v>1166</v>
      </c>
      <c r="V95" s="2443"/>
      <c r="W95" s="2443"/>
      <c r="X95" s="2443"/>
      <c r="Y95" s="2443"/>
      <c r="Z95" s="2443"/>
      <c r="AA95" s="2443"/>
      <c r="AB95" s="2443"/>
      <c r="AC95" s="2443"/>
      <c r="AD95" s="2196" t="s">
        <v>1167</v>
      </c>
      <c r="AE95" s="2196"/>
      <c r="AF95" s="2196"/>
      <c r="AG95" s="2196"/>
      <c r="AH95" s="2196"/>
      <c r="AI95" s="2196"/>
      <c r="AJ95" s="2196"/>
      <c r="AK95" s="2196"/>
      <c r="AL95" s="2196"/>
      <c r="AM95" s="2196"/>
      <c r="AN95" s="2196"/>
      <c r="AO95" s="2196"/>
      <c r="AP95" s="2196"/>
      <c r="AQ95" s="2196"/>
      <c r="AR95" s="2196"/>
      <c r="AS95" s="2196"/>
      <c r="AT95" s="2196"/>
      <c r="AU95" s="2196"/>
      <c r="AV95" s="2196"/>
      <c r="AW95" s="2196"/>
      <c r="AX95" s="2196"/>
      <c r="AY95" s="2196"/>
      <c r="AZ95" s="2196"/>
      <c r="BA95" s="2196"/>
      <c r="BB95" s="2196"/>
      <c r="BC95" s="2196"/>
      <c r="BD95" s="2196"/>
      <c r="BE95" s="2196"/>
      <c r="BF95" s="2196"/>
      <c r="BG95" s="2444" t="s">
        <v>1168</v>
      </c>
      <c r="BH95" s="2444"/>
      <c r="BI95" s="2444"/>
      <c r="BJ95" s="2198" t="s">
        <v>1169</v>
      </c>
      <c r="BK95" s="2199" t="s">
        <v>1124</v>
      </c>
      <c r="BL95" s="2199"/>
      <c r="BM95" s="2199"/>
      <c r="BN95" s="2199"/>
      <c r="BO95" s="2199"/>
      <c r="BP95" s="2199"/>
      <c r="BQ95" s="2199"/>
      <c r="BR95" s="2199"/>
    </row>
    <row r="96" s="1755" customFormat="true" ht="12.95" hidden="false" customHeight="true" outlineLevel="0" collapsed="false">
      <c r="A96" s="2189"/>
      <c r="B96" s="2190"/>
      <c r="C96" s="2190"/>
      <c r="D96" s="2190"/>
      <c r="E96" s="2191"/>
      <c r="F96" s="2191"/>
      <c r="G96" s="2191"/>
      <c r="H96" s="2191"/>
      <c r="I96" s="2191"/>
      <c r="J96" s="2191"/>
      <c r="K96" s="2191"/>
      <c r="L96" s="2191"/>
      <c r="M96" s="2441"/>
      <c r="N96" s="2194"/>
      <c r="O96" s="2442"/>
      <c r="P96" s="2442"/>
      <c r="Q96" s="2442"/>
      <c r="R96" s="2190"/>
      <c r="S96" s="2190"/>
      <c r="T96" s="2190"/>
      <c r="U96" s="2443"/>
      <c r="V96" s="2443"/>
      <c r="W96" s="2443"/>
      <c r="X96" s="2443"/>
      <c r="Y96" s="2443"/>
      <c r="Z96" s="2443"/>
      <c r="AA96" s="2443"/>
      <c r="AB96" s="2443"/>
      <c r="AC96" s="2443"/>
      <c r="AD96" s="2196"/>
      <c r="AE96" s="2196"/>
      <c r="AF96" s="2196"/>
      <c r="AG96" s="2196"/>
      <c r="AH96" s="2196"/>
      <c r="AI96" s="2196"/>
      <c r="AJ96" s="2196"/>
      <c r="AK96" s="2196"/>
      <c r="AL96" s="2196"/>
      <c r="AM96" s="2196"/>
      <c r="AN96" s="2196"/>
      <c r="AO96" s="2196"/>
      <c r="AP96" s="2196"/>
      <c r="AQ96" s="2196"/>
      <c r="AR96" s="2196"/>
      <c r="AS96" s="2196"/>
      <c r="AT96" s="2196"/>
      <c r="AU96" s="2196"/>
      <c r="AV96" s="2196"/>
      <c r="AW96" s="2196"/>
      <c r="AX96" s="2196"/>
      <c r="AY96" s="2196"/>
      <c r="AZ96" s="2196"/>
      <c r="BA96" s="2196"/>
      <c r="BB96" s="2196"/>
      <c r="BC96" s="2196"/>
      <c r="BD96" s="2196"/>
      <c r="BE96" s="2196"/>
      <c r="BF96" s="2196"/>
      <c r="BG96" s="2444"/>
      <c r="BH96" s="2444"/>
      <c r="BI96" s="2444"/>
      <c r="BJ96" s="2198"/>
      <c r="BK96" s="2199"/>
      <c r="BL96" s="2199"/>
      <c r="BM96" s="2199"/>
      <c r="BN96" s="2199"/>
      <c r="BO96" s="2199"/>
      <c r="BP96" s="2199"/>
      <c r="BQ96" s="2199"/>
      <c r="BR96" s="2199"/>
    </row>
    <row r="97" s="1755" customFormat="true" ht="15" hidden="false" customHeight="true" outlineLevel="0" collapsed="false">
      <c r="A97" s="2189"/>
      <c r="B97" s="2190"/>
      <c r="C97" s="2190"/>
      <c r="D97" s="2190"/>
      <c r="E97" s="2191"/>
      <c r="F97" s="2191"/>
      <c r="G97" s="2191"/>
      <c r="H97" s="2191"/>
      <c r="I97" s="2191"/>
      <c r="J97" s="2191"/>
      <c r="K97" s="2191"/>
      <c r="L97" s="2191"/>
      <c r="M97" s="2441"/>
      <c r="N97" s="2194"/>
      <c r="O97" s="2442"/>
      <c r="P97" s="2442"/>
      <c r="Q97" s="2442"/>
      <c r="R97" s="2190"/>
      <c r="S97" s="2190"/>
      <c r="T97" s="2190"/>
      <c r="U97" s="2149" t="s">
        <v>1170</v>
      </c>
      <c r="V97" s="2149"/>
      <c r="W97" s="2149"/>
      <c r="X97" s="2149"/>
      <c r="Y97" s="2149"/>
      <c r="Z97" s="2445" t="s">
        <v>1171</v>
      </c>
      <c r="AA97" s="2445"/>
      <c r="AB97" s="2446" t="s">
        <v>1172</v>
      </c>
      <c r="AC97" s="2446"/>
      <c r="AD97" s="2203" t="s">
        <v>1173</v>
      </c>
      <c r="AE97" s="2203"/>
      <c r="AF97" s="2203"/>
      <c r="AG97" s="2203"/>
      <c r="AH97" s="2203"/>
      <c r="AI97" s="2203"/>
      <c r="AJ97" s="2203"/>
      <c r="AK97" s="2203"/>
      <c r="AL97" s="1035" t="s">
        <v>1174</v>
      </c>
      <c r="AM97" s="1035"/>
      <c r="AN97" s="1035"/>
      <c r="AO97" s="1035"/>
      <c r="AP97" s="1035"/>
      <c r="AQ97" s="1035"/>
      <c r="AR97" s="1035"/>
      <c r="AS97" s="1035"/>
      <c r="AT97" s="1035"/>
      <c r="AU97" s="1035"/>
      <c r="AV97" s="1035"/>
      <c r="AW97" s="1035"/>
      <c r="AX97" s="1035"/>
      <c r="AY97" s="1035"/>
      <c r="AZ97" s="1035"/>
      <c r="BA97" s="1035"/>
      <c r="BB97" s="1035"/>
      <c r="BC97" s="1035"/>
      <c r="BD97" s="2204" t="s">
        <v>245</v>
      </c>
      <c r="BE97" s="2204"/>
      <c r="BF97" s="2204"/>
      <c r="BG97" s="2205" t="s">
        <v>1175</v>
      </c>
      <c r="BH97" s="2205"/>
      <c r="BI97" s="2205"/>
      <c r="BJ97" s="2198"/>
      <c r="BK97" s="2206" t="s">
        <v>1176</v>
      </c>
      <c r="BL97" s="2206"/>
      <c r="BM97" s="2206"/>
      <c r="BN97" s="2206"/>
      <c r="BO97" s="2206"/>
      <c r="BP97" s="2206"/>
      <c r="BQ97" s="2206"/>
      <c r="BR97" s="2206"/>
    </row>
    <row r="98" s="1755" customFormat="true" ht="15" hidden="false" customHeight="true" outlineLevel="0" collapsed="false">
      <c r="A98" s="2189"/>
      <c r="B98" s="2190"/>
      <c r="C98" s="2190"/>
      <c r="D98" s="2190"/>
      <c r="E98" s="2191"/>
      <c r="F98" s="2191"/>
      <c r="G98" s="2191"/>
      <c r="H98" s="2191"/>
      <c r="I98" s="2191"/>
      <c r="J98" s="2191"/>
      <c r="K98" s="2191"/>
      <c r="L98" s="2191"/>
      <c r="M98" s="2441"/>
      <c r="N98" s="2194"/>
      <c r="O98" s="2447" t="s">
        <v>1240</v>
      </c>
      <c r="P98" s="2447"/>
      <c r="Q98" s="2447"/>
      <c r="R98" s="2190"/>
      <c r="S98" s="2190"/>
      <c r="T98" s="2190"/>
      <c r="U98" s="2446" t="s">
        <v>1241</v>
      </c>
      <c r="V98" s="2446"/>
      <c r="W98" s="2446"/>
      <c r="X98" s="2208" t="s">
        <v>1178</v>
      </c>
      <c r="Y98" s="2208"/>
      <c r="Z98" s="2445"/>
      <c r="AA98" s="2445"/>
      <c r="AB98" s="2446"/>
      <c r="AC98" s="2446"/>
      <c r="AD98" s="2209" t="s">
        <v>737</v>
      </c>
      <c r="AE98" s="2209"/>
      <c r="AF98" s="2209"/>
      <c r="AG98" s="2209"/>
      <c r="AH98" s="2210" t="s">
        <v>1179</v>
      </c>
      <c r="AI98" s="2210"/>
      <c r="AJ98" s="2210"/>
      <c r="AK98" s="2210"/>
      <c r="AL98" s="2211" t="s">
        <v>1180</v>
      </c>
      <c r="AM98" s="2211"/>
      <c r="AN98" s="2211"/>
      <c r="AO98" s="2212" t="s">
        <v>1181</v>
      </c>
      <c r="AP98" s="2212"/>
      <c r="AQ98" s="2212"/>
      <c r="AR98" s="2213" t="s">
        <v>1182</v>
      </c>
      <c r="AS98" s="2213"/>
      <c r="AT98" s="2213"/>
      <c r="AU98" s="2214" t="s">
        <v>1183</v>
      </c>
      <c r="AV98" s="2214"/>
      <c r="AW98" s="2214"/>
      <c r="AX98" s="2214" t="s">
        <v>1184</v>
      </c>
      <c r="AY98" s="2214"/>
      <c r="AZ98" s="2214"/>
      <c r="BA98" s="2208" t="s">
        <v>300</v>
      </c>
      <c r="BB98" s="2208"/>
      <c r="BC98" s="2208"/>
      <c r="BD98" s="2204"/>
      <c r="BE98" s="2204"/>
      <c r="BF98" s="2204"/>
      <c r="BG98" s="2205"/>
      <c r="BH98" s="2205"/>
      <c r="BI98" s="2205"/>
      <c r="BJ98" s="2198"/>
      <c r="BK98" s="2206"/>
      <c r="BL98" s="2206"/>
      <c r="BM98" s="2206"/>
      <c r="BN98" s="2206"/>
      <c r="BO98" s="2206"/>
      <c r="BP98" s="2206"/>
      <c r="BQ98" s="2206"/>
      <c r="BR98" s="2206"/>
    </row>
    <row r="99" s="1755" customFormat="true" ht="15" hidden="false" customHeight="true" outlineLevel="0" collapsed="false">
      <c r="A99" s="2189"/>
      <c r="B99" s="2190"/>
      <c r="C99" s="2190"/>
      <c r="D99" s="2190"/>
      <c r="E99" s="2191"/>
      <c r="F99" s="2191"/>
      <c r="G99" s="2191"/>
      <c r="H99" s="2191"/>
      <c r="I99" s="2191"/>
      <c r="J99" s="2191"/>
      <c r="K99" s="2191"/>
      <c r="L99" s="2191"/>
      <c r="M99" s="2441"/>
      <c r="N99" s="2194"/>
      <c r="O99" s="2447"/>
      <c r="P99" s="2447"/>
      <c r="Q99" s="2447"/>
      <c r="R99" s="2190"/>
      <c r="S99" s="2190"/>
      <c r="T99" s="2190"/>
      <c r="U99" s="2446"/>
      <c r="V99" s="2446"/>
      <c r="W99" s="2446"/>
      <c r="X99" s="2208"/>
      <c r="Y99" s="2208"/>
      <c r="Z99" s="2445"/>
      <c r="AA99" s="2445"/>
      <c r="AB99" s="2446"/>
      <c r="AC99" s="2446"/>
      <c r="AD99" s="2216"/>
      <c r="AE99" s="2216"/>
      <c r="AF99" s="2216"/>
      <c r="AG99" s="2216"/>
      <c r="AH99" s="2217" t="s">
        <v>1186</v>
      </c>
      <c r="AI99" s="2217"/>
      <c r="AJ99" s="2217"/>
      <c r="AK99" s="2217"/>
      <c r="AL99" s="2218" t="s">
        <v>1187</v>
      </c>
      <c r="AM99" s="2218"/>
      <c r="AN99" s="2218"/>
      <c r="AO99" s="2219" t="s">
        <v>1188</v>
      </c>
      <c r="AP99" s="2219"/>
      <c r="AQ99" s="2219"/>
      <c r="AR99" s="2220" t="s">
        <v>1189</v>
      </c>
      <c r="AS99" s="2220"/>
      <c r="AT99" s="2220"/>
      <c r="AU99" s="2221" t="s">
        <v>1190</v>
      </c>
      <c r="AV99" s="2221"/>
      <c r="AW99" s="2221"/>
      <c r="AX99" s="2219" t="s">
        <v>1191</v>
      </c>
      <c r="AY99" s="2219"/>
      <c r="AZ99" s="2219"/>
      <c r="BA99" s="2208"/>
      <c r="BB99" s="2208"/>
      <c r="BC99" s="2208"/>
      <c r="BD99" s="2204"/>
      <c r="BE99" s="2204"/>
      <c r="BF99" s="2204"/>
      <c r="BG99" s="2222" t="s">
        <v>1192</v>
      </c>
      <c r="BH99" s="2222"/>
      <c r="BI99" s="2222"/>
      <c r="BJ99" s="2198"/>
      <c r="BK99" s="2206"/>
      <c r="BL99" s="2206"/>
      <c r="BM99" s="2206"/>
      <c r="BN99" s="2206"/>
      <c r="BO99" s="2206"/>
      <c r="BP99" s="2206"/>
      <c r="BQ99" s="2206"/>
      <c r="BR99" s="2206"/>
    </row>
    <row r="100" s="1755" customFormat="true" ht="15" hidden="false" customHeight="true" outlineLevel="0" collapsed="false">
      <c r="A100" s="2189"/>
      <c r="B100" s="2190"/>
      <c r="C100" s="2190"/>
      <c r="D100" s="2190"/>
      <c r="E100" s="2191"/>
      <c r="F100" s="2191"/>
      <c r="G100" s="2191"/>
      <c r="H100" s="2191"/>
      <c r="I100" s="2191"/>
      <c r="J100" s="2191"/>
      <c r="K100" s="2191"/>
      <c r="L100" s="2191"/>
      <c r="M100" s="2441"/>
      <c r="N100" s="2194"/>
      <c r="O100" s="2447"/>
      <c r="P100" s="2447"/>
      <c r="Q100" s="2447"/>
      <c r="R100" s="2190"/>
      <c r="S100" s="2190"/>
      <c r="T100" s="2190"/>
      <c r="U100" s="2446"/>
      <c r="V100" s="2446"/>
      <c r="W100" s="2446"/>
      <c r="X100" s="2208"/>
      <c r="Y100" s="2208"/>
      <c r="Z100" s="2445"/>
      <c r="AA100" s="2445"/>
      <c r="AB100" s="2446"/>
      <c r="AC100" s="2446"/>
      <c r="AD100" s="2223" t="s">
        <v>28</v>
      </c>
      <c r="AE100" s="2224" t="s">
        <v>1193</v>
      </c>
      <c r="AF100" s="2224"/>
      <c r="AG100" s="2225" t="s">
        <v>29</v>
      </c>
      <c r="AH100" s="2226" t="s">
        <v>28</v>
      </c>
      <c r="AI100" s="2224" t="s">
        <v>1193</v>
      </c>
      <c r="AJ100" s="2224"/>
      <c r="AK100" s="2227" t="s">
        <v>29</v>
      </c>
      <c r="AL100" s="2228"/>
      <c r="AM100" s="2228"/>
      <c r="AN100" s="2228"/>
      <c r="AO100" s="2229" t="s">
        <v>1194</v>
      </c>
      <c r="AP100" s="2229"/>
      <c r="AQ100" s="2229"/>
      <c r="AR100" s="2230" t="s">
        <v>1195</v>
      </c>
      <c r="AS100" s="2230"/>
      <c r="AT100" s="2230"/>
      <c r="AU100" s="2215" t="s">
        <v>1196</v>
      </c>
      <c r="AV100" s="2215"/>
      <c r="AW100" s="2215"/>
      <c r="AX100" s="2215" t="s">
        <v>1197</v>
      </c>
      <c r="AY100" s="2215"/>
      <c r="AZ100" s="2215"/>
      <c r="BA100" s="2208"/>
      <c r="BB100" s="2208"/>
      <c r="BC100" s="2208"/>
      <c r="BD100" s="2231" t="s">
        <v>1198</v>
      </c>
      <c r="BE100" s="2231"/>
      <c r="BF100" s="2231"/>
      <c r="BG100" s="2222"/>
      <c r="BH100" s="2222"/>
      <c r="BI100" s="2222"/>
      <c r="BJ100" s="2198"/>
      <c r="BK100" s="2206"/>
      <c r="BL100" s="2206"/>
      <c r="BM100" s="2206"/>
      <c r="BN100" s="2206"/>
      <c r="BO100" s="2206"/>
      <c r="BP100" s="2206"/>
      <c r="BQ100" s="2206"/>
      <c r="BR100" s="2206"/>
    </row>
    <row r="101" s="1755" customFormat="true" ht="14.1" hidden="false" customHeight="true" outlineLevel="0" collapsed="false">
      <c r="A101" s="2286" t="n">
        <v>8</v>
      </c>
      <c r="B101" s="2210"/>
      <c r="C101" s="2210"/>
      <c r="D101" s="2210"/>
      <c r="E101" s="2495"/>
      <c r="F101" s="2495"/>
      <c r="G101" s="2495"/>
      <c r="H101" s="2136"/>
      <c r="I101" s="2136"/>
      <c r="J101" s="2136"/>
      <c r="K101" s="2136"/>
      <c r="L101" s="2136"/>
      <c r="M101" s="2154"/>
      <c r="N101" s="1035"/>
      <c r="O101" s="2469"/>
      <c r="P101" s="2469"/>
      <c r="Q101" s="2469"/>
      <c r="R101" s="2156"/>
      <c r="S101" s="2156"/>
      <c r="T101" s="2156"/>
      <c r="U101" s="2470"/>
      <c r="V101" s="2470"/>
      <c r="W101" s="2470"/>
      <c r="X101" s="2288"/>
      <c r="Y101" s="2390" t="s">
        <v>20</v>
      </c>
      <c r="Z101" s="2290"/>
      <c r="AA101" s="2390" t="s">
        <v>20</v>
      </c>
      <c r="AB101" s="2291"/>
      <c r="AC101" s="2391" t="s">
        <v>20</v>
      </c>
      <c r="AD101" s="2471"/>
      <c r="AE101" s="2471"/>
      <c r="AF101" s="2471"/>
      <c r="AG101" s="2471"/>
      <c r="AH101" s="2294"/>
      <c r="AI101" s="2294"/>
      <c r="AJ101" s="2294"/>
      <c r="AK101" s="2294"/>
      <c r="AL101" s="2295"/>
      <c r="AM101" s="2295"/>
      <c r="AN101" s="2295"/>
      <c r="AO101" s="2298"/>
      <c r="AP101" s="2298"/>
      <c r="AQ101" s="2298"/>
      <c r="AR101" s="2297"/>
      <c r="AS101" s="2297"/>
      <c r="AT101" s="2297"/>
      <c r="AU101" s="2298"/>
      <c r="AV101" s="2298"/>
      <c r="AW101" s="2298"/>
      <c r="AX101" s="2298"/>
      <c r="AY101" s="2298"/>
      <c r="AZ101" s="2298"/>
      <c r="BA101" s="2299" t="n">
        <f aca="false">SUM(AL101:AZ103)</f>
        <v>0</v>
      </c>
      <c r="BB101" s="2299"/>
      <c r="BC101" s="2299"/>
      <c r="BD101" s="2300" t="n">
        <f aca="false">AH101+BA101</f>
        <v>0</v>
      </c>
      <c r="BE101" s="2300"/>
      <c r="BF101" s="2300"/>
      <c r="BG101" s="2301"/>
      <c r="BH101" s="2301"/>
      <c r="BI101" s="2301"/>
      <c r="BJ101" s="2472"/>
      <c r="BK101" s="2303"/>
      <c r="BL101" s="2303"/>
      <c r="BM101" s="2303"/>
      <c r="BN101" s="2303"/>
      <c r="BO101" s="2303"/>
      <c r="BP101" s="2303"/>
      <c r="BQ101" s="2303"/>
      <c r="BR101" s="2303"/>
    </row>
    <row r="102" s="1755" customFormat="true" ht="14.1" hidden="false" customHeight="true" outlineLevel="0" collapsed="false">
      <c r="A102" s="2286"/>
      <c r="B102" s="2210"/>
      <c r="C102" s="2210"/>
      <c r="D102" s="2210"/>
      <c r="E102" s="2495"/>
      <c r="F102" s="2495"/>
      <c r="G102" s="2495"/>
      <c r="H102" s="2136"/>
      <c r="I102" s="2136"/>
      <c r="J102" s="2136"/>
      <c r="K102" s="2136"/>
      <c r="L102" s="2136"/>
      <c r="M102" s="2154"/>
      <c r="N102" s="1035"/>
      <c r="O102" s="2473" t="s">
        <v>19</v>
      </c>
      <c r="P102" s="2473"/>
      <c r="Q102" s="2473"/>
      <c r="R102" s="2156"/>
      <c r="S102" s="2156"/>
      <c r="T102" s="2156"/>
      <c r="U102" s="2470"/>
      <c r="V102" s="2470"/>
      <c r="W102" s="2470"/>
      <c r="X102" s="2288"/>
      <c r="Y102" s="2390"/>
      <c r="Z102" s="2290"/>
      <c r="AA102" s="2390"/>
      <c r="AB102" s="2291"/>
      <c r="AC102" s="2391"/>
      <c r="AD102" s="2471"/>
      <c r="AE102" s="2471"/>
      <c r="AF102" s="2471"/>
      <c r="AG102" s="2471"/>
      <c r="AH102" s="2294"/>
      <c r="AI102" s="2294"/>
      <c r="AJ102" s="2294"/>
      <c r="AK102" s="2294"/>
      <c r="AL102" s="2305"/>
      <c r="AM102" s="2305"/>
      <c r="AN102" s="2305"/>
      <c r="AO102" s="2307"/>
      <c r="AP102" s="2307"/>
      <c r="AQ102" s="2307"/>
      <c r="AR102" s="2306"/>
      <c r="AS102" s="2306"/>
      <c r="AT102" s="2306"/>
      <c r="AU102" s="2307"/>
      <c r="AV102" s="2307"/>
      <c r="AW102" s="2307"/>
      <c r="AX102" s="2307"/>
      <c r="AY102" s="2307"/>
      <c r="AZ102" s="2307"/>
      <c r="BA102" s="2299"/>
      <c r="BB102" s="2299"/>
      <c r="BC102" s="2299"/>
      <c r="BD102" s="2300"/>
      <c r="BE102" s="2300"/>
      <c r="BF102" s="2300"/>
      <c r="BG102" s="2301"/>
      <c r="BH102" s="2301"/>
      <c r="BI102" s="2301"/>
      <c r="BJ102" s="2472"/>
      <c r="BK102" s="2308"/>
      <c r="BL102" s="2308"/>
      <c r="BM102" s="2308"/>
      <c r="BN102" s="2308"/>
      <c r="BO102" s="2308"/>
      <c r="BP102" s="2308"/>
      <c r="BQ102" s="2308"/>
      <c r="BR102" s="2308"/>
    </row>
    <row r="103" s="1755" customFormat="true" ht="14.1" hidden="false" customHeight="true" outlineLevel="0" collapsed="false">
      <c r="A103" s="2286"/>
      <c r="B103" s="2309"/>
      <c r="C103" s="2309"/>
      <c r="D103" s="2309"/>
      <c r="E103" s="2495"/>
      <c r="F103" s="2495"/>
      <c r="G103" s="2495"/>
      <c r="H103" s="2136"/>
      <c r="I103" s="2136"/>
      <c r="J103" s="2136"/>
      <c r="K103" s="2136"/>
      <c r="L103" s="2136"/>
      <c r="M103" s="2154"/>
      <c r="N103" s="1035"/>
      <c r="O103" s="2473"/>
      <c r="P103" s="2473"/>
      <c r="Q103" s="2473"/>
      <c r="R103" s="2156"/>
      <c r="S103" s="2156"/>
      <c r="T103" s="2156"/>
      <c r="U103" s="2474"/>
      <c r="V103" s="2474"/>
      <c r="W103" s="2474"/>
      <c r="X103" s="2311"/>
      <c r="Y103" s="2384" t="s">
        <v>21</v>
      </c>
      <c r="Z103" s="2313"/>
      <c r="AA103" s="2384" t="s">
        <v>21</v>
      </c>
      <c r="AB103" s="2313"/>
      <c r="AC103" s="2384" t="s">
        <v>21</v>
      </c>
      <c r="AD103" s="2315" t="s">
        <v>28</v>
      </c>
      <c r="AE103" s="2316"/>
      <c r="AF103" s="2316"/>
      <c r="AG103" s="2317" t="s">
        <v>29</v>
      </c>
      <c r="AH103" s="2318" t="s">
        <v>28</v>
      </c>
      <c r="AI103" s="2316"/>
      <c r="AJ103" s="2316"/>
      <c r="AK103" s="2319" t="s">
        <v>29</v>
      </c>
      <c r="AL103" s="2320"/>
      <c r="AM103" s="2320"/>
      <c r="AN103" s="2320"/>
      <c r="AO103" s="2322"/>
      <c r="AP103" s="2322"/>
      <c r="AQ103" s="2322"/>
      <c r="AR103" s="2321"/>
      <c r="AS103" s="2321"/>
      <c r="AT103" s="2321"/>
      <c r="AU103" s="2322"/>
      <c r="AV103" s="2322"/>
      <c r="AW103" s="2322"/>
      <c r="AX103" s="2322"/>
      <c r="AY103" s="2322"/>
      <c r="AZ103" s="2322"/>
      <c r="BA103" s="2299"/>
      <c r="BB103" s="2299"/>
      <c r="BC103" s="2299"/>
      <c r="BD103" s="2300"/>
      <c r="BE103" s="2300"/>
      <c r="BF103" s="2300"/>
      <c r="BG103" s="2475"/>
      <c r="BH103" s="2475"/>
      <c r="BI103" s="2475"/>
      <c r="BJ103" s="2472"/>
      <c r="BK103" s="2324"/>
      <c r="BL103" s="2324"/>
      <c r="BM103" s="2324"/>
      <c r="BN103" s="2324"/>
      <c r="BO103" s="2324"/>
      <c r="BP103" s="2324"/>
      <c r="BQ103" s="2324"/>
      <c r="BR103" s="2324"/>
    </row>
    <row r="104" s="1755" customFormat="true" ht="14.1" hidden="false" customHeight="true" outlineLevel="0" collapsed="false">
      <c r="A104" s="2286" t="n">
        <v>9</v>
      </c>
      <c r="B104" s="2210"/>
      <c r="C104" s="2210"/>
      <c r="D104" s="2210"/>
      <c r="E104" s="2468"/>
      <c r="F104" s="2468"/>
      <c r="G104" s="2468"/>
      <c r="H104" s="2136"/>
      <c r="I104" s="2136"/>
      <c r="J104" s="2136"/>
      <c r="K104" s="2136"/>
      <c r="L104" s="2136"/>
      <c r="M104" s="2154"/>
      <c r="N104" s="1035"/>
      <c r="O104" s="2476"/>
      <c r="P104" s="2476"/>
      <c r="Q104" s="2476"/>
      <c r="R104" s="2156"/>
      <c r="S104" s="2156"/>
      <c r="T104" s="2156"/>
      <c r="U104" s="2470"/>
      <c r="V104" s="2470"/>
      <c r="W104" s="2470"/>
      <c r="X104" s="2288"/>
      <c r="Y104" s="2390" t="s">
        <v>20</v>
      </c>
      <c r="Z104" s="2290"/>
      <c r="AA104" s="2390" t="s">
        <v>20</v>
      </c>
      <c r="AB104" s="2291"/>
      <c r="AC104" s="2391" t="s">
        <v>20</v>
      </c>
      <c r="AD104" s="2471"/>
      <c r="AE104" s="2471"/>
      <c r="AF104" s="2471"/>
      <c r="AG104" s="2471"/>
      <c r="AH104" s="2294"/>
      <c r="AI104" s="2294"/>
      <c r="AJ104" s="2294"/>
      <c r="AK104" s="2294"/>
      <c r="AL104" s="2295"/>
      <c r="AM104" s="2295"/>
      <c r="AN104" s="2295"/>
      <c r="AO104" s="2298"/>
      <c r="AP104" s="2298"/>
      <c r="AQ104" s="2298"/>
      <c r="AR104" s="2297"/>
      <c r="AS104" s="2297"/>
      <c r="AT104" s="2297"/>
      <c r="AU104" s="2298"/>
      <c r="AV104" s="2298"/>
      <c r="AW104" s="2298"/>
      <c r="AX104" s="2298"/>
      <c r="AY104" s="2298"/>
      <c r="AZ104" s="2298"/>
      <c r="BA104" s="2299" t="n">
        <f aca="false">SUM(AL104:AZ106)</f>
        <v>0</v>
      </c>
      <c r="BB104" s="2299"/>
      <c r="BC104" s="2299"/>
      <c r="BD104" s="2300" t="n">
        <f aca="false">AH104+BA104</f>
        <v>0</v>
      </c>
      <c r="BE104" s="2300"/>
      <c r="BF104" s="2300"/>
      <c r="BG104" s="2301"/>
      <c r="BH104" s="2301"/>
      <c r="BI104" s="2301"/>
      <c r="BJ104" s="2472"/>
      <c r="BK104" s="2303"/>
      <c r="BL104" s="2303"/>
      <c r="BM104" s="2303"/>
      <c r="BN104" s="2303"/>
      <c r="BO104" s="2303"/>
      <c r="BP104" s="2303"/>
      <c r="BQ104" s="2303"/>
      <c r="BR104" s="2303"/>
    </row>
    <row r="105" s="1755" customFormat="true" ht="14.1" hidden="false" customHeight="true" outlineLevel="0" collapsed="false">
      <c r="A105" s="2286"/>
      <c r="B105" s="2210"/>
      <c r="C105" s="2210"/>
      <c r="D105" s="2210"/>
      <c r="E105" s="2468"/>
      <c r="F105" s="2468"/>
      <c r="G105" s="2468"/>
      <c r="H105" s="2136"/>
      <c r="I105" s="2136"/>
      <c r="J105" s="2136"/>
      <c r="K105" s="2136"/>
      <c r="L105" s="2136"/>
      <c r="M105" s="2154"/>
      <c r="N105" s="1035"/>
      <c r="O105" s="2473" t="s">
        <v>19</v>
      </c>
      <c r="P105" s="2473"/>
      <c r="Q105" s="2473"/>
      <c r="R105" s="2156"/>
      <c r="S105" s="2156"/>
      <c r="T105" s="2156"/>
      <c r="U105" s="2470"/>
      <c r="V105" s="2470"/>
      <c r="W105" s="2470"/>
      <c r="X105" s="2288"/>
      <c r="Y105" s="2390"/>
      <c r="Z105" s="2290"/>
      <c r="AA105" s="2390"/>
      <c r="AB105" s="2291"/>
      <c r="AC105" s="2391"/>
      <c r="AD105" s="2471"/>
      <c r="AE105" s="2471"/>
      <c r="AF105" s="2471"/>
      <c r="AG105" s="2471"/>
      <c r="AH105" s="2294"/>
      <c r="AI105" s="2294"/>
      <c r="AJ105" s="2294"/>
      <c r="AK105" s="2294"/>
      <c r="AL105" s="2305"/>
      <c r="AM105" s="2305"/>
      <c r="AN105" s="2305"/>
      <c r="AO105" s="2307"/>
      <c r="AP105" s="2307"/>
      <c r="AQ105" s="2307"/>
      <c r="AR105" s="2306"/>
      <c r="AS105" s="2306"/>
      <c r="AT105" s="2306"/>
      <c r="AU105" s="2307"/>
      <c r="AV105" s="2307"/>
      <c r="AW105" s="2307"/>
      <c r="AX105" s="2307"/>
      <c r="AY105" s="2307"/>
      <c r="AZ105" s="2307"/>
      <c r="BA105" s="2299"/>
      <c r="BB105" s="2299"/>
      <c r="BC105" s="2299"/>
      <c r="BD105" s="2300"/>
      <c r="BE105" s="2300"/>
      <c r="BF105" s="2300"/>
      <c r="BG105" s="2301"/>
      <c r="BH105" s="2301"/>
      <c r="BI105" s="2301"/>
      <c r="BJ105" s="2472"/>
      <c r="BK105" s="2308"/>
      <c r="BL105" s="2308"/>
      <c r="BM105" s="2308"/>
      <c r="BN105" s="2308"/>
      <c r="BO105" s="2308"/>
      <c r="BP105" s="2308"/>
      <c r="BQ105" s="2308"/>
      <c r="BR105" s="2308"/>
    </row>
    <row r="106" s="1755" customFormat="true" ht="14.1" hidden="false" customHeight="true" outlineLevel="0" collapsed="false">
      <c r="A106" s="2286"/>
      <c r="B106" s="2309"/>
      <c r="C106" s="2309"/>
      <c r="D106" s="2309"/>
      <c r="E106" s="2468"/>
      <c r="F106" s="2468"/>
      <c r="G106" s="2468"/>
      <c r="H106" s="2136"/>
      <c r="I106" s="2136"/>
      <c r="J106" s="2136"/>
      <c r="K106" s="2136"/>
      <c r="L106" s="2136"/>
      <c r="M106" s="2154"/>
      <c r="N106" s="1035"/>
      <c r="O106" s="2473"/>
      <c r="P106" s="2473"/>
      <c r="Q106" s="2473"/>
      <c r="R106" s="2156"/>
      <c r="S106" s="2156"/>
      <c r="T106" s="2156"/>
      <c r="U106" s="2474"/>
      <c r="V106" s="2474"/>
      <c r="W106" s="2474"/>
      <c r="X106" s="2311"/>
      <c r="Y106" s="2384" t="s">
        <v>21</v>
      </c>
      <c r="Z106" s="2313"/>
      <c r="AA106" s="2384" t="s">
        <v>21</v>
      </c>
      <c r="AB106" s="2313"/>
      <c r="AC106" s="2384" t="s">
        <v>21</v>
      </c>
      <c r="AD106" s="2315" t="s">
        <v>28</v>
      </c>
      <c r="AE106" s="2316"/>
      <c r="AF106" s="2316"/>
      <c r="AG106" s="2317" t="s">
        <v>29</v>
      </c>
      <c r="AH106" s="2318" t="s">
        <v>28</v>
      </c>
      <c r="AI106" s="2316"/>
      <c r="AJ106" s="2316"/>
      <c r="AK106" s="2319" t="s">
        <v>29</v>
      </c>
      <c r="AL106" s="2320"/>
      <c r="AM106" s="2320"/>
      <c r="AN106" s="2320"/>
      <c r="AO106" s="2322"/>
      <c r="AP106" s="2322"/>
      <c r="AQ106" s="2322"/>
      <c r="AR106" s="2321"/>
      <c r="AS106" s="2321"/>
      <c r="AT106" s="2321"/>
      <c r="AU106" s="2322"/>
      <c r="AV106" s="2322"/>
      <c r="AW106" s="2322"/>
      <c r="AX106" s="2322"/>
      <c r="AY106" s="2322"/>
      <c r="AZ106" s="2322"/>
      <c r="BA106" s="2299"/>
      <c r="BB106" s="2299"/>
      <c r="BC106" s="2299"/>
      <c r="BD106" s="2300"/>
      <c r="BE106" s="2300"/>
      <c r="BF106" s="2300"/>
      <c r="BG106" s="2323"/>
      <c r="BH106" s="2323"/>
      <c r="BI106" s="2323"/>
      <c r="BJ106" s="2472"/>
      <c r="BK106" s="2324"/>
      <c r="BL106" s="2324"/>
      <c r="BM106" s="2324"/>
      <c r="BN106" s="2324"/>
      <c r="BO106" s="2324"/>
      <c r="BP106" s="2324"/>
      <c r="BQ106" s="2324"/>
      <c r="BR106" s="2324"/>
    </row>
    <row r="107" s="1755" customFormat="true" ht="14.1" hidden="false" customHeight="true" outlineLevel="0" collapsed="false">
      <c r="A107" s="2286" t="n">
        <v>10</v>
      </c>
      <c r="B107" s="2210"/>
      <c r="C107" s="2210"/>
      <c r="D107" s="2210"/>
      <c r="E107" s="2468"/>
      <c r="F107" s="2468"/>
      <c r="G107" s="2468"/>
      <c r="H107" s="2136"/>
      <c r="I107" s="2136"/>
      <c r="J107" s="2136"/>
      <c r="K107" s="2136"/>
      <c r="L107" s="2136"/>
      <c r="M107" s="2154"/>
      <c r="N107" s="1035"/>
      <c r="O107" s="2476"/>
      <c r="P107" s="2476"/>
      <c r="Q107" s="2476"/>
      <c r="R107" s="2156"/>
      <c r="S107" s="2156"/>
      <c r="T107" s="2156"/>
      <c r="U107" s="2470"/>
      <c r="V107" s="2470"/>
      <c r="W107" s="2470"/>
      <c r="X107" s="2288"/>
      <c r="Y107" s="2390" t="s">
        <v>20</v>
      </c>
      <c r="Z107" s="2290"/>
      <c r="AA107" s="2390" t="s">
        <v>20</v>
      </c>
      <c r="AB107" s="2291"/>
      <c r="AC107" s="2391" t="s">
        <v>20</v>
      </c>
      <c r="AD107" s="2471"/>
      <c r="AE107" s="2471"/>
      <c r="AF107" s="2471"/>
      <c r="AG107" s="2471"/>
      <c r="AH107" s="2294"/>
      <c r="AI107" s="2294"/>
      <c r="AJ107" s="2294"/>
      <c r="AK107" s="2294"/>
      <c r="AL107" s="2295"/>
      <c r="AM107" s="2295"/>
      <c r="AN107" s="2295"/>
      <c r="AO107" s="2298"/>
      <c r="AP107" s="2298"/>
      <c r="AQ107" s="2298"/>
      <c r="AR107" s="2297"/>
      <c r="AS107" s="2297"/>
      <c r="AT107" s="2297"/>
      <c r="AU107" s="2298"/>
      <c r="AV107" s="2298"/>
      <c r="AW107" s="2298"/>
      <c r="AX107" s="2298"/>
      <c r="AY107" s="2298"/>
      <c r="AZ107" s="2298"/>
      <c r="BA107" s="2299" t="n">
        <f aca="false">SUM(AL107:AZ109)</f>
        <v>0</v>
      </c>
      <c r="BB107" s="2299"/>
      <c r="BC107" s="2299"/>
      <c r="BD107" s="2300" t="n">
        <f aca="false">AH107+BA107</f>
        <v>0</v>
      </c>
      <c r="BE107" s="2300"/>
      <c r="BF107" s="2300"/>
      <c r="BG107" s="2301"/>
      <c r="BH107" s="2301"/>
      <c r="BI107" s="2301"/>
      <c r="BJ107" s="2472"/>
      <c r="BK107" s="2303"/>
      <c r="BL107" s="2303"/>
      <c r="BM107" s="2303"/>
      <c r="BN107" s="2303"/>
      <c r="BO107" s="2303"/>
      <c r="BP107" s="2303"/>
      <c r="BQ107" s="2303"/>
      <c r="BR107" s="2303"/>
    </row>
    <row r="108" s="1755" customFormat="true" ht="14.1" hidden="false" customHeight="true" outlineLevel="0" collapsed="false">
      <c r="A108" s="2286"/>
      <c r="B108" s="2210"/>
      <c r="C108" s="2210"/>
      <c r="D108" s="2210"/>
      <c r="E108" s="2468"/>
      <c r="F108" s="2468"/>
      <c r="G108" s="2468"/>
      <c r="H108" s="2136"/>
      <c r="I108" s="2136"/>
      <c r="J108" s="2136"/>
      <c r="K108" s="2136"/>
      <c r="L108" s="2136"/>
      <c r="M108" s="2154"/>
      <c r="N108" s="1035"/>
      <c r="O108" s="2473" t="s">
        <v>19</v>
      </c>
      <c r="P108" s="2473"/>
      <c r="Q108" s="2473"/>
      <c r="R108" s="2156"/>
      <c r="S108" s="2156"/>
      <c r="T108" s="2156"/>
      <c r="U108" s="2470"/>
      <c r="V108" s="2470"/>
      <c r="W108" s="2470"/>
      <c r="X108" s="2288"/>
      <c r="Y108" s="2390"/>
      <c r="Z108" s="2290"/>
      <c r="AA108" s="2390"/>
      <c r="AB108" s="2291"/>
      <c r="AC108" s="2391"/>
      <c r="AD108" s="2471"/>
      <c r="AE108" s="2471"/>
      <c r="AF108" s="2471"/>
      <c r="AG108" s="2471"/>
      <c r="AH108" s="2294"/>
      <c r="AI108" s="2294"/>
      <c r="AJ108" s="2294"/>
      <c r="AK108" s="2294"/>
      <c r="AL108" s="2305"/>
      <c r="AM108" s="2305"/>
      <c r="AN108" s="2305"/>
      <c r="AO108" s="2307"/>
      <c r="AP108" s="2307"/>
      <c r="AQ108" s="2307"/>
      <c r="AR108" s="2306"/>
      <c r="AS108" s="2306"/>
      <c r="AT108" s="2306"/>
      <c r="AU108" s="2307"/>
      <c r="AV108" s="2307"/>
      <c r="AW108" s="2307"/>
      <c r="AX108" s="2307"/>
      <c r="AY108" s="2307"/>
      <c r="AZ108" s="2307"/>
      <c r="BA108" s="2299"/>
      <c r="BB108" s="2299"/>
      <c r="BC108" s="2299"/>
      <c r="BD108" s="2300"/>
      <c r="BE108" s="2300"/>
      <c r="BF108" s="2300"/>
      <c r="BG108" s="2301"/>
      <c r="BH108" s="2301"/>
      <c r="BI108" s="2301"/>
      <c r="BJ108" s="2472"/>
      <c r="BK108" s="2308"/>
      <c r="BL108" s="2308"/>
      <c r="BM108" s="2308"/>
      <c r="BN108" s="2308"/>
      <c r="BO108" s="2308"/>
      <c r="BP108" s="2308"/>
      <c r="BQ108" s="2308"/>
      <c r="BR108" s="2308"/>
    </row>
    <row r="109" s="1755" customFormat="true" ht="14.1" hidden="false" customHeight="true" outlineLevel="0" collapsed="false">
      <c r="A109" s="2286"/>
      <c r="B109" s="2309"/>
      <c r="C109" s="2309"/>
      <c r="D109" s="2309"/>
      <c r="E109" s="2468"/>
      <c r="F109" s="2468"/>
      <c r="G109" s="2468"/>
      <c r="H109" s="2136"/>
      <c r="I109" s="2136"/>
      <c r="J109" s="2136"/>
      <c r="K109" s="2136"/>
      <c r="L109" s="2136"/>
      <c r="M109" s="2154"/>
      <c r="N109" s="1035"/>
      <c r="O109" s="2473"/>
      <c r="P109" s="2473"/>
      <c r="Q109" s="2473"/>
      <c r="R109" s="2156"/>
      <c r="S109" s="2156"/>
      <c r="T109" s="2156"/>
      <c r="U109" s="2474"/>
      <c r="V109" s="2474"/>
      <c r="W109" s="2474"/>
      <c r="X109" s="2311"/>
      <c r="Y109" s="2384" t="s">
        <v>21</v>
      </c>
      <c r="Z109" s="2313"/>
      <c r="AA109" s="2384" t="s">
        <v>21</v>
      </c>
      <c r="AB109" s="2313"/>
      <c r="AC109" s="2384" t="s">
        <v>21</v>
      </c>
      <c r="AD109" s="2315" t="s">
        <v>28</v>
      </c>
      <c r="AE109" s="2316"/>
      <c r="AF109" s="2316"/>
      <c r="AG109" s="2317" t="s">
        <v>29</v>
      </c>
      <c r="AH109" s="2318" t="s">
        <v>28</v>
      </c>
      <c r="AI109" s="2316"/>
      <c r="AJ109" s="2316"/>
      <c r="AK109" s="2319" t="s">
        <v>29</v>
      </c>
      <c r="AL109" s="2320"/>
      <c r="AM109" s="2320"/>
      <c r="AN109" s="2320"/>
      <c r="AO109" s="2322"/>
      <c r="AP109" s="2322"/>
      <c r="AQ109" s="2322"/>
      <c r="AR109" s="2321"/>
      <c r="AS109" s="2321"/>
      <c r="AT109" s="2321"/>
      <c r="AU109" s="2322"/>
      <c r="AV109" s="2322"/>
      <c r="AW109" s="2322"/>
      <c r="AX109" s="2322"/>
      <c r="AY109" s="2322"/>
      <c r="AZ109" s="2322"/>
      <c r="BA109" s="2299"/>
      <c r="BB109" s="2299"/>
      <c r="BC109" s="2299"/>
      <c r="BD109" s="2300"/>
      <c r="BE109" s="2300"/>
      <c r="BF109" s="2300"/>
      <c r="BG109" s="2323"/>
      <c r="BH109" s="2323"/>
      <c r="BI109" s="2323"/>
      <c r="BJ109" s="2472"/>
      <c r="BK109" s="2324"/>
      <c r="BL109" s="2324"/>
      <c r="BM109" s="2324"/>
      <c r="BN109" s="2324"/>
      <c r="BO109" s="2324"/>
      <c r="BP109" s="2324"/>
      <c r="BQ109" s="2324"/>
      <c r="BR109" s="2324"/>
    </row>
    <row r="110" s="1755" customFormat="true" ht="14.1" hidden="false" customHeight="true" outlineLevel="0" collapsed="false">
      <c r="A110" s="2286" t="n">
        <v>11</v>
      </c>
      <c r="B110" s="2210"/>
      <c r="C110" s="2210"/>
      <c r="D110" s="2210"/>
      <c r="E110" s="2468"/>
      <c r="F110" s="2468"/>
      <c r="G110" s="2468"/>
      <c r="H110" s="2136"/>
      <c r="I110" s="2136"/>
      <c r="J110" s="2136"/>
      <c r="K110" s="2136"/>
      <c r="L110" s="2136"/>
      <c r="M110" s="2154"/>
      <c r="N110" s="1035"/>
      <c r="O110" s="2469"/>
      <c r="P110" s="2469"/>
      <c r="Q110" s="2469"/>
      <c r="R110" s="2156"/>
      <c r="S110" s="2156"/>
      <c r="T110" s="2156"/>
      <c r="U110" s="2470"/>
      <c r="V110" s="2470"/>
      <c r="W110" s="2470"/>
      <c r="X110" s="2288"/>
      <c r="Y110" s="2390" t="s">
        <v>20</v>
      </c>
      <c r="Z110" s="2290"/>
      <c r="AA110" s="2390" t="s">
        <v>20</v>
      </c>
      <c r="AB110" s="2291"/>
      <c r="AC110" s="2391" t="s">
        <v>20</v>
      </c>
      <c r="AD110" s="2471"/>
      <c r="AE110" s="2471"/>
      <c r="AF110" s="2471"/>
      <c r="AG110" s="2471"/>
      <c r="AH110" s="2294"/>
      <c r="AI110" s="2294"/>
      <c r="AJ110" s="2294"/>
      <c r="AK110" s="2294"/>
      <c r="AL110" s="2295"/>
      <c r="AM110" s="2295"/>
      <c r="AN110" s="2295"/>
      <c r="AO110" s="2298"/>
      <c r="AP110" s="2298"/>
      <c r="AQ110" s="2298"/>
      <c r="AR110" s="2297"/>
      <c r="AS110" s="2297"/>
      <c r="AT110" s="2297"/>
      <c r="AU110" s="2298"/>
      <c r="AV110" s="2298"/>
      <c r="AW110" s="2298"/>
      <c r="AX110" s="2298"/>
      <c r="AY110" s="2298"/>
      <c r="AZ110" s="2298"/>
      <c r="BA110" s="2299" t="n">
        <f aca="false">SUM(AL110:AZ112)</f>
        <v>0</v>
      </c>
      <c r="BB110" s="2299"/>
      <c r="BC110" s="2299"/>
      <c r="BD110" s="2300" t="n">
        <f aca="false">AH110+BA110</f>
        <v>0</v>
      </c>
      <c r="BE110" s="2300"/>
      <c r="BF110" s="2300"/>
      <c r="BG110" s="2301"/>
      <c r="BH110" s="2301"/>
      <c r="BI110" s="2301"/>
      <c r="BJ110" s="2472"/>
      <c r="BK110" s="2303"/>
      <c r="BL110" s="2303"/>
      <c r="BM110" s="2303"/>
      <c r="BN110" s="2303"/>
      <c r="BO110" s="2303"/>
      <c r="BP110" s="2303"/>
      <c r="BQ110" s="2303"/>
      <c r="BR110" s="2303"/>
    </row>
    <row r="111" s="1755" customFormat="true" ht="14.1" hidden="false" customHeight="true" outlineLevel="0" collapsed="false">
      <c r="A111" s="2286"/>
      <c r="B111" s="2210"/>
      <c r="C111" s="2210"/>
      <c r="D111" s="2210"/>
      <c r="E111" s="2468"/>
      <c r="F111" s="2468"/>
      <c r="G111" s="2468"/>
      <c r="H111" s="2136"/>
      <c r="I111" s="2136"/>
      <c r="J111" s="2136"/>
      <c r="K111" s="2136"/>
      <c r="L111" s="2136"/>
      <c r="M111" s="2154"/>
      <c r="N111" s="1035"/>
      <c r="O111" s="2473" t="s">
        <v>19</v>
      </c>
      <c r="P111" s="2473"/>
      <c r="Q111" s="2473"/>
      <c r="R111" s="2156"/>
      <c r="S111" s="2156"/>
      <c r="T111" s="2156"/>
      <c r="U111" s="2470"/>
      <c r="V111" s="2470"/>
      <c r="W111" s="2470"/>
      <c r="X111" s="2288"/>
      <c r="Y111" s="2390"/>
      <c r="Z111" s="2290"/>
      <c r="AA111" s="2390"/>
      <c r="AB111" s="2291"/>
      <c r="AC111" s="2391"/>
      <c r="AD111" s="2471"/>
      <c r="AE111" s="2471"/>
      <c r="AF111" s="2471"/>
      <c r="AG111" s="2471"/>
      <c r="AH111" s="2294"/>
      <c r="AI111" s="2294"/>
      <c r="AJ111" s="2294"/>
      <c r="AK111" s="2294"/>
      <c r="AL111" s="2305"/>
      <c r="AM111" s="2305"/>
      <c r="AN111" s="2305"/>
      <c r="AO111" s="2307"/>
      <c r="AP111" s="2307"/>
      <c r="AQ111" s="2307"/>
      <c r="AR111" s="2306"/>
      <c r="AS111" s="2306"/>
      <c r="AT111" s="2306"/>
      <c r="AU111" s="2307"/>
      <c r="AV111" s="2307"/>
      <c r="AW111" s="2307"/>
      <c r="AX111" s="2307"/>
      <c r="AY111" s="2307"/>
      <c r="AZ111" s="2307"/>
      <c r="BA111" s="2299"/>
      <c r="BB111" s="2299"/>
      <c r="BC111" s="2299"/>
      <c r="BD111" s="2300"/>
      <c r="BE111" s="2300"/>
      <c r="BF111" s="2300"/>
      <c r="BG111" s="2301"/>
      <c r="BH111" s="2301"/>
      <c r="BI111" s="2301"/>
      <c r="BJ111" s="2472"/>
      <c r="BK111" s="2308"/>
      <c r="BL111" s="2308"/>
      <c r="BM111" s="2308"/>
      <c r="BN111" s="2308"/>
      <c r="BO111" s="2308"/>
      <c r="BP111" s="2308"/>
      <c r="BQ111" s="2308"/>
      <c r="BR111" s="2308"/>
    </row>
    <row r="112" s="1755" customFormat="true" ht="14.1" hidden="false" customHeight="true" outlineLevel="0" collapsed="false">
      <c r="A112" s="2286"/>
      <c r="B112" s="2309"/>
      <c r="C112" s="2309"/>
      <c r="D112" s="2309"/>
      <c r="E112" s="2468"/>
      <c r="F112" s="2468"/>
      <c r="G112" s="2468"/>
      <c r="H112" s="2136"/>
      <c r="I112" s="2136"/>
      <c r="J112" s="2136"/>
      <c r="K112" s="2136"/>
      <c r="L112" s="2136"/>
      <c r="M112" s="2154"/>
      <c r="N112" s="1035"/>
      <c r="O112" s="2473"/>
      <c r="P112" s="2473"/>
      <c r="Q112" s="2473"/>
      <c r="R112" s="2156"/>
      <c r="S112" s="2156"/>
      <c r="T112" s="2156"/>
      <c r="U112" s="2474"/>
      <c r="V112" s="2474"/>
      <c r="W112" s="2474"/>
      <c r="X112" s="2311"/>
      <c r="Y112" s="2384" t="s">
        <v>21</v>
      </c>
      <c r="Z112" s="2313"/>
      <c r="AA112" s="2384" t="s">
        <v>21</v>
      </c>
      <c r="AB112" s="2313"/>
      <c r="AC112" s="2384" t="s">
        <v>21</v>
      </c>
      <c r="AD112" s="2315" t="s">
        <v>28</v>
      </c>
      <c r="AE112" s="2316"/>
      <c r="AF112" s="2316"/>
      <c r="AG112" s="2317" t="s">
        <v>29</v>
      </c>
      <c r="AH112" s="2318" t="s">
        <v>28</v>
      </c>
      <c r="AI112" s="2316"/>
      <c r="AJ112" s="2316"/>
      <c r="AK112" s="2319" t="s">
        <v>29</v>
      </c>
      <c r="AL112" s="2320"/>
      <c r="AM112" s="2320"/>
      <c r="AN112" s="2320"/>
      <c r="AO112" s="2322"/>
      <c r="AP112" s="2322"/>
      <c r="AQ112" s="2322"/>
      <c r="AR112" s="2321"/>
      <c r="AS112" s="2321"/>
      <c r="AT112" s="2321"/>
      <c r="AU112" s="2322"/>
      <c r="AV112" s="2322"/>
      <c r="AW112" s="2322"/>
      <c r="AX112" s="2322"/>
      <c r="AY112" s="2322"/>
      <c r="AZ112" s="2322"/>
      <c r="BA112" s="2299"/>
      <c r="BB112" s="2299"/>
      <c r="BC112" s="2299"/>
      <c r="BD112" s="2300"/>
      <c r="BE112" s="2300"/>
      <c r="BF112" s="2300"/>
      <c r="BG112" s="2323"/>
      <c r="BH112" s="2323"/>
      <c r="BI112" s="2323"/>
      <c r="BJ112" s="2472"/>
      <c r="BK112" s="2324"/>
      <c r="BL112" s="2324"/>
      <c r="BM112" s="2324"/>
      <c r="BN112" s="2324"/>
      <c r="BO112" s="2324"/>
      <c r="BP112" s="2324"/>
      <c r="BQ112" s="2324"/>
      <c r="BR112" s="2324"/>
    </row>
    <row r="113" s="1755" customFormat="true" ht="14.1" hidden="false" customHeight="true" outlineLevel="0" collapsed="false">
      <c r="A113" s="2286" t="n">
        <v>12</v>
      </c>
      <c r="B113" s="2210"/>
      <c r="C113" s="2210"/>
      <c r="D113" s="2210"/>
      <c r="E113" s="2468"/>
      <c r="F113" s="2468"/>
      <c r="G113" s="2468"/>
      <c r="H113" s="2136"/>
      <c r="I113" s="2136"/>
      <c r="J113" s="2136"/>
      <c r="K113" s="2136"/>
      <c r="L113" s="2136"/>
      <c r="M113" s="2154"/>
      <c r="N113" s="1035"/>
      <c r="O113" s="2476"/>
      <c r="P113" s="2476"/>
      <c r="Q113" s="2476"/>
      <c r="R113" s="2156"/>
      <c r="S113" s="2156"/>
      <c r="T113" s="2156"/>
      <c r="U113" s="2470"/>
      <c r="V113" s="2470"/>
      <c r="W113" s="2470"/>
      <c r="X113" s="2288"/>
      <c r="Y113" s="2390" t="s">
        <v>20</v>
      </c>
      <c r="Z113" s="2290"/>
      <c r="AA113" s="2390" t="s">
        <v>20</v>
      </c>
      <c r="AB113" s="2291"/>
      <c r="AC113" s="2391" t="s">
        <v>20</v>
      </c>
      <c r="AD113" s="2471"/>
      <c r="AE113" s="2471"/>
      <c r="AF113" s="2471"/>
      <c r="AG113" s="2471"/>
      <c r="AH113" s="2294"/>
      <c r="AI113" s="2294"/>
      <c r="AJ113" s="2294"/>
      <c r="AK113" s="2294"/>
      <c r="AL113" s="2295"/>
      <c r="AM113" s="2295"/>
      <c r="AN113" s="2295"/>
      <c r="AO113" s="2298"/>
      <c r="AP113" s="2298"/>
      <c r="AQ113" s="2298"/>
      <c r="AR113" s="2297"/>
      <c r="AS113" s="2297"/>
      <c r="AT113" s="2297"/>
      <c r="AU113" s="2298"/>
      <c r="AV113" s="2298"/>
      <c r="AW113" s="2298"/>
      <c r="AX113" s="2298"/>
      <c r="AY113" s="2298"/>
      <c r="AZ113" s="2298"/>
      <c r="BA113" s="2299" t="n">
        <f aca="false">SUM(AL113:AZ115)</f>
        <v>0</v>
      </c>
      <c r="BB113" s="2299"/>
      <c r="BC113" s="2299"/>
      <c r="BD113" s="2300" t="n">
        <f aca="false">AH113+BA113</f>
        <v>0</v>
      </c>
      <c r="BE113" s="2300"/>
      <c r="BF113" s="2300"/>
      <c r="BG113" s="2301"/>
      <c r="BH113" s="2301"/>
      <c r="BI113" s="2301"/>
      <c r="BJ113" s="2472"/>
      <c r="BK113" s="2303"/>
      <c r="BL113" s="2303"/>
      <c r="BM113" s="2303"/>
      <c r="BN113" s="2303"/>
      <c r="BO113" s="2303"/>
      <c r="BP113" s="2303"/>
      <c r="BQ113" s="2303"/>
      <c r="BR113" s="2303"/>
    </row>
    <row r="114" s="1755" customFormat="true" ht="14.1" hidden="false" customHeight="true" outlineLevel="0" collapsed="false">
      <c r="A114" s="2286"/>
      <c r="B114" s="2210"/>
      <c r="C114" s="2210"/>
      <c r="D114" s="2210"/>
      <c r="E114" s="2468"/>
      <c r="F114" s="2468"/>
      <c r="G114" s="2468"/>
      <c r="H114" s="2136"/>
      <c r="I114" s="2136"/>
      <c r="J114" s="2136"/>
      <c r="K114" s="2136"/>
      <c r="L114" s="2136"/>
      <c r="M114" s="2154"/>
      <c r="N114" s="1035"/>
      <c r="O114" s="2473" t="s">
        <v>19</v>
      </c>
      <c r="P114" s="2473"/>
      <c r="Q114" s="2473"/>
      <c r="R114" s="2156"/>
      <c r="S114" s="2156"/>
      <c r="T114" s="2156"/>
      <c r="U114" s="2470"/>
      <c r="V114" s="2470"/>
      <c r="W114" s="2470"/>
      <c r="X114" s="2288"/>
      <c r="Y114" s="2390"/>
      <c r="Z114" s="2290"/>
      <c r="AA114" s="2390"/>
      <c r="AB114" s="2291"/>
      <c r="AC114" s="2391"/>
      <c r="AD114" s="2471"/>
      <c r="AE114" s="2471"/>
      <c r="AF114" s="2471"/>
      <c r="AG114" s="2471"/>
      <c r="AH114" s="2294"/>
      <c r="AI114" s="2294"/>
      <c r="AJ114" s="2294"/>
      <c r="AK114" s="2294"/>
      <c r="AL114" s="2305"/>
      <c r="AM114" s="2305"/>
      <c r="AN114" s="2305"/>
      <c r="AO114" s="2307"/>
      <c r="AP114" s="2307"/>
      <c r="AQ114" s="2307"/>
      <c r="AR114" s="2306"/>
      <c r="AS114" s="2306"/>
      <c r="AT114" s="2306"/>
      <c r="AU114" s="2307"/>
      <c r="AV114" s="2307"/>
      <c r="AW114" s="2307"/>
      <c r="AX114" s="2307"/>
      <c r="AY114" s="2307"/>
      <c r="AZ114" s="2307"/>
      <c r="BA114" s="2299"/>
      <c r="BB114" s="2299"/>
      <c r="BC114" s="2299"/>
      <c r="BD114" s="2300"/>
      <c r="BE114" s="2300"/>
      <c r="BF114" s="2300"/>
      <c r="BG114" s="2301"/>
      <c r="BH114" s="2301"/>
      <c r="BI114" s="2301"/>
      <c r="BJ114" s="2472"/>
      <c r="BK114" s="2308"/>
      <c r="BL114" s="2308"/>
      <c r="BM114" s="2308"/>
      <c r="BN114" s="2308"/>
      <c r="BO114" s="2308"/>
      <c r="BP114" s="2308"/>
      <c r="BQ114" s="2308"/>
      <c r="BR114" s="2308"/>
    </row>
    <row r="115" s="1755" customFormat="true" ht="14.1" hidden="false" customHeight="true" outlineLevel="0" collapsed="false">
      <c r="A115" s="2286"/>
      <c r="B115" s="2309"/>
      <c r="C115" s="2309"/>
      <c r="D115" s="2309"/>
      <c r="E115" s="2468"/>
      <c r="F115" s="2468"/>
      <c r="G115" s="2468"/>
      <c r="H115" s="2136"/>
      <c r="I115" s="2136"/>
      <c r="J115" s="2136"/>
      <c r="K115" s="2136"/>
      <c r="L115" s="2136"/>
      <c r="M115" s="2154"/>
      <c r="N115" s="1035"/>
      <c r="O115" s="2473"/>
      <c r="P115" s="2473"/>
      <c r="Q115" s="2473"/>
      <c r="R115" s="2156"/>
      <c r="S115" s="2156"/>
      <c r="T115" s="2156"/>
      <c r="U115" s="2474"/>
      <c r="V115" s="2474"/>
      <c r="W115" s="2474"/>
      <c r="X115" s="2311"/>
      <c r="Y115" s="2384" t="s">
        <v>21</v>
      </c>
      <c r="Z115" s="2313"/>
      <c r="AA115" s="2384" t="s">
        <v>21</v>
      </c>
      <c r="AB115" s="2313"/>
      <c r="AC115" s="2384" t="s">
        <v>21</v>
      </c>
      <c r="AD115" s="2315" t="s">
        <v>28</v>
      </c>
      <c r="AE115" s="2316"/>
      <c r="AF115" s="2316"/>
      <c r="AG115" s="2317" t="s">
        <v>29</v>
      </c>
      <c r="AH115" s="2318" t="s">
        <v>28</v>
      </c>
      <c r="AI115" s="2316"/>
      <c r="AJ115" s="2316"/>
      <c r="AK115" s="2319" t="s">
        <v>29</v>
      </c>
      <c r="AL115" s="2320"/>
      <c r="AM115" s="2320"/>
      <c r="AN115" s="2320"/>
      <c r="AO115" s="2322"/>
      <c r="AP115" s="2322"/>
      <c r="AQ115" s="2322"/>
      <c r="AR115" s="2321"/>
      <c r="AS115" s="2321"/>
      <c r="AT115" s="2321"/>
      <c r="AU115" s="2322"/>
      <c r="AV115" s="2322"/>
      <c r="AW115" s="2322"/>
      <c r="AX115" s="2322"/>
      <c r="AY115" s="2322"/>
      <c r="AZ115" s="2322"/>
      <c r="BA115" s="2299"/>
      <c r="BB115" s="2299"/>
      <c r="BC115" s="2299"/>
      <c r="BD115" s="2300"/>
      <c r="BE115" s="2300"/>
      <c r="BF115" s="2300"/>
      <c r="BG115" s="2323"/>
      <c r="BH115" s="2323"/>
      <c r="BI115" s="2323"/>
      <c r="BJ115" s="2472"/>
      <c r="BK115" s="2324"/>
      <c r="BL115" s="2324"/>
      <c r="BM115" s="2324"/>
      <c r="BN115" s="2324"/>
      <c r="BO115" s="2324"/>
      <c r="BP115" s="2324"/>
      <c r="BQ115" s="2324"/>
      <c r="BR115" s="2324"/>
    </row>
    <row r="116" s="1755" customFormat="true" ht="14.1" hidden="false" customHeight="true" outlineLevel="0" collapsed="false">
      <c r="A116" s="2286" t="n">
        <v>13</v>
      </c>
      <c r="B116" s="2210"/>
      <c r="C116" s="2210"/>
      <c r="D116" s="2210"/>
      <c r="E116" s="2468"/>
      <c r="F116" s="2468"/>
      <c r="G116" s="2468"/>
      <c r="H116" s="2136"/>
      <c r="I116" s="2136"/>
      <c r="J116" s="2136"/>
      <c r="K116" s="2136"/>
      <c r="L116" s="2136"/>
      <c r="M116" s="2154"/>
      <c r="N116" s="1035"/>
      <c r="O116" s="2469"/>
      <c r="P116" s="2469"/>
      <c r="Q116" s="2469"/>
      <c r="R116" s="2156"/>
      <c r="S116" s="2156"/>
      <c r="T116" s="2156"/>
      <c r="U116" s="2470"/>
      <c r="V116" s="2470"/>
      <c r="W116" s="2470"/>
      <c r="X116" s="2288"/>
      <c r="Y116" s="2390" t="s">
        <v>20</v>
      </c>
      <c r="Z116" s="2290"/>
      <c r="AA116" s="2390" t="s">
        <v>20</v>
      </c>
      <c r="AB116" s="2291"/>
      <c r="AC116" s="2391" t="s">
        <v>20</v>
      </c>
      <c r="AD116" s="2471"/>
      <c r="AE116" s="2471"/>
      <c r="AF116" s="2471"/>
      <c r="AG116" s="2471"/>
      <c r="AH116" s="2294"/>
      <c r="AI116" s="2294"/>
      <c r="AJ116" s="2294"/>
      <c r="AK116" s="2294"/>
      <c r="AL116" s="2295"/>
      <c r="AM116" s="2295"/>
      <c r="AN116" s="2295"/>
      <c r="AO116" s="2298"/>
      <c r="AP116" s="2298"/>
      <c r="AQ116" s="2298"/>
      <c r="AR116" s="2297"/>
      <c r="AS116" s="2297"/>
      <c r="AT116" s="2297"/>
      <c r="AU116" s="2298"/>
      <c r="AV116" s="2298"/>
      <c r="AW116" s="2298"/>
      <c r="AX116" s="2298"/>
      <c r="AY116" s="2298"/>
      <c r="AZ116" s="2298"/>
      <c r="BA116" s="2299" t="n">
        <f aca="false">SUM(AL116:AZ118)</f>
        <v>0</v>
      </c>
      <c r="BB116" s="2299"/>
      <c r="BC116" s="2299"/>
      <c r="BD116" s="2300" t="n">
        <f aca="false">AH116+BA116</f>
        <v>0</v>
      </c>
      <c r="BE116" s="2300"/>
      <c r="BF116" s="2300"/>
      <c r="BG116" s="2301"/>
      <c r="BH116" s="2301"/>
      <c r="BI116" s="2301"/>
      <c r="BJ116" s="2472"/>
      <c r="BK116" s="2303"/>
      <c r="BL116" s="2303"/>
      <c r="BM116" s="2303"/>
      <c r="BN116" s="2303"/>
      <c r="BO116" s="2303"/>
      <c r="BP116" s="2303"/>
      <c r="BQ116" s="2303"/>
      <c r="BR116" s="2303"/>
    </row>
    <row r="117" s="1755" customFormat="true" ht="14.1" hidden="false" customHeight="true" outlineLevel="0" collapsed="false">
      <c r="A117" s="2286"/>
      <c r="B117" s="2210"/>
      <c r="C117" s="2210"/>
      <c r="D117" s="2210"/>
      <c r="E117" s="2468"/>
      <c r="F117" s="2468"/>
      <c r="G117" s="2468"/>
      <c r="H117" s="2136"/>
      <c r="I117" s="2136"/>
      <c r="J117" s="2136"/>
      <c r="K117" s="2136"/>
      <c r="L117" s="2136"/>
      <c r="M117" s="2154"/>
      <c r="N117" s="1035"/>
      <c r="O117" s="2473" t="s">
        <v>19</v>
      </c>
      <c r="P117" s="2473"/>
      <c r="Q117" s="2473"/>
      <c r="R117" s="2156"/>
      <c r="S117" s="2156"/>
      <c r="T117" s="2156"/>
      <c r="U117" s="2470"/>
      <c r="V117" s="2470"/>
      <c r="W117" s="2470"/>
      <c r="X117" s="2288"/>
      <c r="Y117" s="2390"/>
      <c r="Z117" s="2290"/>
      <c r="AA117" s="2390"/>
      <c r="AB117" s="2291"/>
      <c r="AC117" s="2391"/>
      <c r="AD117" s="2471"/>
      <c r="AE117" s="2471"/>
      <c r="AF117" s="2471"/>
      <c r="AG117" s="2471"/>
      <c r="AH117" s="2294"/>
      <c r="AI117" s="2294"/>
      <c r="AJ117" s="2294"/>
      <c r="AK117" s="2294"/>
      <c r="AL117" s="2305"/>
      <c r="AM117" s="2305"/>
      <c r="AN117" s="2305"/>
      <c r="AO117" s="2307"/>
      <c r="AP117" s="2307"/>
      <c r="AQ117" s="2307"/>
      <c r="AR117" s="2306"/>
      <c r="AS117" s="2306"/>
      <c r="AT117" s="2306"/>
      <c r="AU117" s="2307"/>
      <c r="AV117" s="2307"/>
      <c r="AW117" s="2307"/>
      <c r="AX117" s="2307"/>
      <c r="AY117" s="2307"/>
      <c r="AZ117" s="2307"/>
      <c r="BA117" s="2299"/>
      <c r="BB117" s="2299"/>
      <c r="BC117" s="2299"/>
      <c r="BD117" s="2300"/>
      <c r="BE117" s="2300"/>
      <c r="BF117" s="2300"/>
      <c r="BG117" s="2301"/>
      <c r="BH117" s="2301"/>
      <c r="BI117" s="2301"/>
      <c r="BJ117" s="2472"/>
      <c r="BK117" s="2308"/>
      <c r="BL117" s="2308"/>
      <c r="BM117" s="2308"/>
      <c r="BN117" s="2308"/>
      <c r="BO117" s="2308"/>
      <c r="BP117" s="2308"/>
      <c r="BQ117" s="2308"/>
      <c r="BR117" s="2308"/>
    </row>
    <row r="118" s="1755" customFormat="true" ht="14.1" hidden="false" customHeight="true" outlineLevel="0" collapsed="false">
      <c r="A118" s="2286"/>
      <c r="B118" s="2309"/>
      <c r="C118" s="2309"/>
      <c r="D118" s="2309"/>
      <c r="E118" s="2468"/>
      <c r="F118" s="2468"/>
      <c r="G118" s="2468"/>
      <c r="H118" s="2136"/>
      <c r="I118" s="2136"/>
      <c r="J118" s="2136"/>
      <c r="K118" s="2136"/>
      <c r="L118" s="2136"/>
      <c r="M118" s="2154"/>
      <c r="N118" s="1035"/>
      <c r="O118" s="2473"/>
      <c r="P118" s="2473"/>
      <c r="Q118" s="2473"/>
      <c r="R118" s="2156"/>
      <c r="S118" s="2156"/>
      <c r="T118" s="2156"/>
      <c r="U118" s="2474"/>
      <c r="V118" s="2474"/>
      <c r="W118" s="2474"/>
      <c r="X118" s="2311"/>
      <c r="Y118" s="2384" t="s">
        <v>21</v>
      </c>
      <c r="Z118" s="2313"/>
      <c r="AA118" s="2384" t="s">
        <v>21</v>
      </c>
      <c r="AB118" s="2313"/>
      <c r="AC118" s="2384" t="s">
        <v>21</v>
      </c>
      <c r="AD118" s="2315" t="s">
        <v>28</v>
      </c>
      <c r="AE118" s="2316"/>
      <c r="AF118" s="2316"/>
      <c r="AG118" s="2317" t="s">
        <v>29</v>
      </c>
      <c r="AH118" s="2318" t="s">
        <v>28</v>
      </c>
      <c r="AI118" s="2316"/>
      <c r="AJ118" s="2316"/>
      <c r="AK118" s="2319" t="s">
        <v>29</v>
      </c>
      <c r="AL118" s="2320"/>
      <c r="AM118" s="2320"/>
      <c r="AN118" s="2320"/>
      <c r="AO118" s="2322"/>
      <c r="AP118" s="2322"/>
      <c r="AQ118" s="2322"/>
      <c r="AR118" s="2321"/>
      <c r="AS118" s="2321"/>
      <c r="AT118" s="2321"/>
      <c r="AU118" s="2322"/>
      <c r="AV118" s="2322"/>
      <c r="AW118" s="2322"/>
      <c r="AX118" s="2322"/>
      <c r="AY118" s="2322"/>
      <c r="AZ118" s="2322"/>
      <c r="BA118" s="2299"/>
      <c r="BB118" s="2299"/>
      <c r="BC118" s="2299"/>
      <c r="BD118" s="2300"/>
      <c r="BE118" s="2300"/>
      <c r="BF118" s="2300"/>
      <c r="BG118" s="2323"/>
      <c r="BH118" s="2323"/>
      <c r="BI118" s="2323"/>
      <c r="BJ118" s="2472"/>
      <c r="BK118" s="2324"/>
      <c r="BL118" s="2324"/>
      <c r="BM118" s="2324"/>
      <c r="BN118" s="2324"/>
      <c r="BO118" s="2324"/>
      <c r="BP118" s="2324"/>
      <c r="BQ118" s="2324"/>
      <c r="BR118" s="2324"/>
    </row>
    <row r="119" s="1755" customFormat="true" ht="14.1" hidden="false" customHeight="true" outlineLevel="0" collapsed="false">
      <c r="A119" s="2286" t="n">
        <v>14</v>
      </c>
      <c r="B119" s="2210"/>
      <c r="C119" s="2210"/>
      <c r="D119" s="2210"/>
      <c r="E119" s="2468"/>
      <c r="F119" s="2468"/>
      <c r="G119" s="2468"/>
      <c r="H119" s="2136"/>
      <c r="I119" s="2136"/>
      <c r="J119" s="2136"/>
      <c r="K119" s="2136"/>
      <c r="L119" s="2136"/>
      <c r="M119" s="2154"/>
      <c r="N119" s="1035"/>
      <c r="O119" s="2476"/>
      <c r="P119" s="2476"/>
      <c r="Q119" s="2476"/>
      <c r="R119" s="2156"/>
      <c r="S119" s="2156"/>
      <c r="T119" s="2156"/>
      <c r="U119" s="2470"/>
      <c r="V119" s="2470"/>
      <c r="W119" s="2470"/>
      <c r="X119" s="2288"/>
      <c r="Y119" s="2390" t="s">
        <v>20</v>
      </c>
      <c r="Z119" s="2290"/>
      <c r="AA119" s="2390" t="s">
        <v>20</v>
      </c>
      <c r="AB119" s="2291"/>
      <c r="AC119" s="2391" t="s">
        <v>20</v>
      </c>
      <c r="AD119" s="2471"/>
      <c r="AE119" s="2471"/>
      <c r="AF119" s="2471"/>
      <c r="AG119" s="2471"/>
      <c r="AH119" s="2294"/>
      <c r="AI119" s="2294"/>
      <c r="AJ119" s="2294"/>
      <c r="AK119" s="2294"/>
      <c r="AL119" s="2295"/>
      <c r="AM119" s="2295"/>
      <c r="AN119" s="2295"/>
      <c r="AO119" s="2298"/>
      <c r="AP119" s="2298"/>
      <c r="AQ119" s="2298"/>
      <c r="AR119" s="2297"/>
      <c r="AS119" s="2297"/>
      <c r="AT119" s="2297"/>
      <c r="AU119" s="2298"/>
      <c r="AV119" s="2298"/>
      <c r="AW119" s="2298"/>
      <c r="AX119" s="2298"/>
      <c r="AY119" s="2298"/>
      <c r="AZ119" s="2298"/>
      <c r="BA119" s="2299" t="n">
        <f aca="false">SUM(AL119:AZ121)</f>
        <v>0</v>
      </c>
      <c r="BB119" s="2299"/>
      <c r="BC119" s="2299"/>
      <c r="BD119" s="2300" t="n">
        <f aca="false">AH119+BA119</f>
        <v>0</v>
      </c>
      <c r="BE119" s="2300"/>
      <c r="BF119" s="2300"/>
      <c r="BG119" s="2301"/>
      <c r="BH119" s="2301"/>
      <c r="BI119" s="2301"/>
      <c r="BJ119" s="2472"/>
      <c r="BK119" s="2303"/>
      <c r="BL119" s="2303"/>
      <c r="BM119" s="2303"/>
      <c r="BN119" s="2303"/>
      <c r="BO119" s="2303"/>
      <c r="BP119" s="2303"/>
      <c r="BQ119" s="2303"/>
      <c r="BR119" s="2303"/>
    </row>
    <row r="120" s="1755" customFormat="true" ht="14.1" hidden="false" customHeight="true" outlineLevel="0" collapsed="false">
      <c r="A120" s="2286"/>
      <c r="B120" s="2210"/>
      <c r="C120" s="2210"/>
      <c r="D120" s="2210"/>
      <c r="E120" s="2468"/>
      <c r="F120" s="2468"/>
      <c r="G120" s="2468"/>
      <c r="H120" s="2136"/>
      <c r="I120" s="2136"/>
      <c r="J120" s="2136"/>
      <c r="K120" s="2136"/>
      <c r="L120" s="2136"/>
      <c r="M120" s="2154"/>
      <c r="N120" s="1035"/>
      <c r="O120" s="2473" t="s">
        <v>19</v>
      </c>
      <c r="P120" s="2473"/>
      <c r="Q120" s="2473"/>
      <c r="R120" s="2156"/>
      <c r="S120" s="2156"/>
      <c r="T120" s="2156"/>
      <c r="U120" s="2470"/>
      <c r="V120" s="2470"/>
      <c r="W120" s="2470"/>
      <c r="X120" s="2288"/>
      <c r="Y120" s="2390"/>
      <c r="Z120" s="2290"/>
      <c r="AA120" s="2390"/>
      <c r="AB120" s="2291"/>
      <c r="AC120" s="2391"/>
      <c r="AD120" s="2471"/>
      <c r="AE120" s="2471"/>
      <c r="AF120" s="2471"/>
      <c r="AG120" s="2471"/>
      <c r="AH120" s="2294"/>
      <c r="AI120" s="2294"/>
      <c r="AJ120" s="2294"/>
      <c r="AK120" s="2294"/>
      <c r="AL120" s="2305"/>
      <c r="AM120" s="2305"/>
      <c r="AN120" s="2305"/>
      <c r="AO120" s="2307"/>
      <c r="AP120" s="2307"/>
      <c r="AQ120" s="2307"/>
      <c r="AR120" s="2306"/>
      <c r="AS120" s="2306"/>
      <c r="AT120" s="2306"/>
      <c r="AU120" s="2307"/>
      <c r="AV120" s="2307"/>
      <c r="AW120" s="2307"/>
      <c r="AX120" s="2307"/>
      <c r="AY120" s="2307"/>
      <c r="AZ120" s="2307"/>
      <c r="BA120" s="2299"/>
      <c r="BB120" s="2299"/>
      <c r="BC120" s="2299"/>
      <c r="BD120" s="2300"/>
      <c r="BE120" s="2300"/>
      <c r="BF120" s="2300"/>
      <c r="BG120" s="2301"/>
      <c r="BH120" s="2301"/>
      <c r="BI120" s="2301"/>
      <c r="BJ120" s="2472"/>
      <c r="BK120" s="2308"/>
      <c r="BL120" s="2308"/>
      <c r="BM120" s="2308"/>
      <c r="BN120" s="2308"/>
      <c r="BO120" s="2308"/>
      <c r="BP120" s="2308"/>
      <c r="BQ120" s="2308"/>
      <c r="BR120" s="2308"/>
    </row>
    <row r="121" s="1755" customFormat="true" ht="14.1" hidden="false" customHeight="true" outlineLevel="0" collapsed="false">
      <c r="A121" s="2286"/>
      <c r="B121" s="2309"/>
      <c r="C121" s="2309"/>
      <c r="D121" s="2309"/>
      <c r="E121" s="2468"/>
      <c r="F121" s="2468"/>
      <c r="G121" s="2468"/>
      <c r="H121" s="2136"/>
      <c r="I121" s="2136"/>
      <c r="J121" s="2136"/>
      <c r="K121" s="2136"/>
      <c r="L121" s="2136"/>
      <c r="M121" s="2154"/>
      <c r="N121" s="1035"/>
      <c r="O121" s="2473"/>
      <c r="P121" s="2473"/>
      <c r="Q121" s="2473"/>
      <c r="R121" s="2156"/>
      <c r="S121" s="2156"/>
      <c r="T121" s="2156"/>
      <c r="U121" s="2474"/>
      <c r="V121" s="2474"/>
      <c r="W121" s="2474"/>
      <c r="X121" s="2311"/>
      <c r="Y121" s="2384" t="s">
        <v>21</v>
      </c>
      <c r="Z121" s="2313"/>
      <c r="AA121" s="2384" t="s">
        <v>21</v>
      </c>
      <c r="AB121" s="2313"/>
      <c r="AC121" s="2396" t="s">
        <v>21</v>
      </c>
      <c r="AD121" s="2315" t="s">
        <v>28</v>
      </c>
      <c r="AE121" s="2316"/>
      <c r="AF121" s="2316"/>
      <c r="AG121" s="2317" t="s">
        <v>29</v>
      </c>
      <c r="AH121" s="2318" t="s">
        <v>28</v>
      </c>
      <c r="AI121" s="2316"/>
      <c r="AJ121" s="2316"/>
      <c r="AK121" s="2319" t="s">
        <v>29</v>
      </c>
      <c r="AL121" s="2320"/>
      <c r="AM121" s="2320"/>
      <c r="AN121" s="2320"/>
      <c r="AO121" s="2322"/>
      <c r="AP121" s="2322"/>
      <c r="AQ121" s="2322"/>
      <c r="AR121" s="2321"/>
      <c r="AS121" s="2321"/>
      <c r="AT121" s="2321"/>
      <c r="AU121" s="2322"/>
      <c r="AV121" s="2322"/>
      <c r="AW121" s="2322"/>
      <c r="AX121" s="2322"/>
      <c r="AY121" s="2322"/>
      <c r="AZ121" s="2322"/>
      <c r="BA121" s="2299"/>
      <c r="BB121" s="2299"/>
      <c r="BC121" s="2299"/>
      <c r="BD121" s="2300"/>
      <c r="BE121" s="2300"/>
      <c r="BF121" s="2300"/>
      <c r="BG121" s="2323"/>
      <c r="BH121" s="2323"/>
      <c r="BI121" s="2323"/>
      <c r="BJ121" s="2472"/>
      <c r="BK121" s="2324"/>
      <c r="BL121" s="2324"/>
      <c r="BM121" s="2324"/>
      <c r="BN121" s="2324"/>
      <c r="BO121" s="2324"/>
      <c r="BP121" s="2324"/>
      <c r="BQ121" s="2324"/>
      <c r="BR121" s="2324"/>
    </row>
    <row r="122" s="1755" customFormat="true" ht="14.1" hidden="false" customHeight="true" outlineLevel="0" collapsed="false">
      <c r="A122" s="2286" t="n">
        <v>15</v>
      </c>
      <c r="B122" s="2328"/>
      <c r="C122" s="2328"/>
      <c r="D122" s="2328"/>
      <c r="E122" s="2468"/>
      <c r="F122" s="2468"/>
      <c r="G122" s="2468"/>
      <c r="H122" s="2309"/>
      <c r="I122" s="2309"/>
      <c r="J122" s="2309"/>
      <c r="K122" s="2309"/>
      <c r="L122" s="2309"/>
      <c r="M122" s="2496"/>
      <c r="N122" s="2497"/>
      <c r="O122" s="2469"/>
      <c r="P122" s="2469"/>
      <c r="Q122" s="2469"/>
      <c r="R122" s="2468"/>
      <c r="S122" s="2468"/>
      <c r="T122" s="2468"/>
      <c r="U122" s="2498"/>
      <c r="V122" s="2498"/>
      <c r="W122" s="2498"/>
      <c r="X122" s="2402"/>
      <c r="Y122" s="2394" t="s">
        <v>20</v>
      </c>
      <c r="Z122" s="2403"/>
      <c r="AA122" s="2394" t="s">
        <v>20</v>
      </c>
      <c r="AB122" s="2404"/>
      <c r="AC122" s="2405" t="s">
        <v>20</v>
      </c>
      <c r="AD122" s="2499"/>
      <c r="AE122" s="2499"/>
      <c r="AF122" s="2499"/>
      <c r="AG122" s="2499"/>
      <c r="AH122" s="2407"/>
      <c r="AI122" s="2407"/>
      <c r="AJ122" s="2407"/>
      <c r="AK122" s="2407"/>
      <c r="AL122" s="2408"/>
      <c r="AM122" s="2408"/>
      <c r="AN122" s="2408"/>
      <c r="AO122" s="2410"/>
      <c r="AP122" s="2410"/>
      <c r="AQ122" s="2410"/>
      <c r="AR122" s="2440"/>
      <c r="AS122" s="2440"/>
      <c r="AT122" s="2440"/>
      <c r="AU122" s="2410"/>
      <c r="AV122" s="2410"/>
      <c r="AW122" s="2410"/>
      <c r="AX122" s="2410"/>
      <c r="AY122" s="2410"/>
      <c r="AZ122" s="2410"/>
      <c r="BA122" s="2500" t="n">
        <f aca="false">SUM(AL122:AZ124)</f>
        <v>0</v>
      </c>
      <c r="BB122" s="2500"/>
      <c r="BC122" s="2500"/>
      <c r="BD122" s="2501" t="n">
        <f aca="false">AH122+BA122</f>
        <v>0</v>
      </c>
      <c r="BE122" s="2501"/>
      <c r="BF122" s="2501"/>
      <c r="BG122" s="2412"/>
      <c r="BH122" s="2412"/>
      <c r="BI122" s="2412"/>
      <c r="BJ122" s="2502"/>
      <c r="BK122" s="2414"/>
      <c r="BL122" s="2414"/>
      <c r="BM122" s="2414"/>
      <c r="BN122" s="2414"/>
      <c r="BO122" s="2414"/>
      <c r="BP122" s="2414"/>
      <c r="BQ122" s="2414"/>
      <c r="BR122" s="2414"/>
    </row>
    <row r="123" s="1755" customFormat="true" ht="14.1" hidden="false" customHeight="true" outlineLevel="0" collapsed="false">
      <c r="A123" s="2286"/>
      <c r="B123" s="2328"/>
      <c r="C123" s="2328"/>
      <c r="D123" s="2328"/>
      <c r="E123" s="2468"/>
      <c r="F123" s="2468"/>
      <c r="G123" s="2468"/>
      <c r="H123" s="2309"/>
      <c r="I123" s="2309"/>
      <c r="J123" s="2309"/>
      <c r="K123" s="2309"/>
      <c r="L123" s="2309"/>
      <c r="M123" s="2496"/>
      <c r="N123" s="2497"/>
      <c r="O123" s="2473" t="s">
        <v>19</v>
      </c>
      <c r="P123" s="2473"/>
      <c r="Q123" s="2473"/>
      <c r="R123" s="2468"/>
      <c r="S123" s="2468"/>
      <c r="T123" s="2468"/>
      <c r="U123" s="2498"/>
      <c r="V123" s="2498"/>
      <c r="W123" s="2498"/>
      <c r="X123" s="2402"/>
      <c r="Y123" s="2394"/>
      <c r="Z123" s="2403"/>
      <c r="AA123" s="2394"/>
      <c r="AB123" s="2404"/>
      <c r="AC123" s="2405"/>
      <c r="AD123" s="2499"/>
      <c r="AE123" s="2499"/>
      <c r="AF123" s="2499"/>
      <c r="AG123" s="2499"/>
      <c r="AH123" s="2407"/>
      <c r="AI123" s="2407"/>
      <c r="AJ123" s="2407"/>
      <c r="AK123" s="2407"/>
      <c r="AL123" s="2305"/>
      <c r="AM123" s="2305"/>
      <c r="AN123" s="2305"/>
      <c r="AO123" s="2307"/>
      <c r="AP123" s="2307"/>
      <c r="AQ123" s="2307"/>
      <c r="AR123" s="2306"/>
      <c r="AS123" s="2306"/>
      <c r="AT123" s="2306"/>
      <c r="AU123" s="2307"/>
      <c r="AV123" s="2307"/>
      <c r="AW123" s="2307"/>
      <c r="AX123" s="2307"/>
      <c r="AY123" s="2307"/>
      <c r="AZ123" s="2307"/>
      <c r="BA123" s="2500"/>
      <c r="BB123" s="2500"/>
      <c r="BC123" s="2500"/>
      <c r="BD123" s="2501"/>
      <c r="BE123" s="2501"/>
      <c r="BF123" s="2501"/>
      <c r="BG123" s="2412"/>
      <c r="BH123" s="2412"/>
      <c r="BI123" s="2412"/>
      <c r="BJ123" s="2502"/>
      <c r="BK123" s="2308"/>
      <c r="BL123" s="2308"/>
      <c r="BM123" s="2308"/>
      <c r="BN123" s="2308"/>
      <c r="BO123" s="2308"/>
      <c r="BP123" s="2308"/>
      <c r="BQ123" s="2308"/>
      <c r="BR123" s="2308"/>
    </row>
    <row r="124" s="1755" customFormat="true" ht="14.1" hidden="false" customHeight="true" outlineLevel="0" collapsed="false">
      <c r="A124" s="2286"/>
      <c r="B124" s="2309"/>
      <c r="C124" s="2309"/>
      <c r="D124" s="2309"/>
      <c r="E124" s="2468"/>
      <c r="F124" s="2468"/>
      <c r="G124" s="2468"/>
      <c r="H124" s="2309"/>
      <c r="I124" s="2309"/>
      <c r="J124" s="2309"/>
      <c r="K124" s="2309"/>
      <c r="L124" s="2309"/>
      <c r="M124" s="2496"/>
      <c r="N124" s="2497"/>
      <c r="O124" s="2473"/>
      <c r="P124" s="2473"/>
      <c r="Q124" s="2473"/>
      <c r="R124" s="2468"/>
      <c r="S124" s="2468"/>
      <c r="T124" s="2468"/>
      <c r="U124" s="2474"/>
      <c r="V124" s="2474"/>
      <c r="W124" s="2474"/>
      <c r="X124" s="2311"/>
      <c r="Y124" s="2384" t="s">
        <v>21</v>
      </c>
      <c r="Z124" s="2313"/>
      <c r="AA124" s="2384" t="s">
        <v>21</v>
      </c>
      <c r="AB124" s="2313"/>
      <c r="AC124" s="2384" t="s">
        <v>21</v>
      </c>
      <c r="AD124" s="2315" t="s">
        <v>28</v>
      </c>
      <c r="AE124" s="2316"/>
      <c r="AF124" s="2316"/>
      <c r="AG124" s="2317" t="s">
        <v>29</v>
      </c>
      <c r="AH124" s="2318" t="s">
        <v>28</v>
      </c>
      <c r="AI124" s="2316"/>
      <c r="AJ124" s="2316"/>
      <c r="AK124" s="2319" t="s">
        <v>29</v>
      </c>
      <c r="AL124" s="2320"/>
      <c r="AM124" s="2320"/>
      <c r="AN124" s="2320"/>
      <c r="AO124" s="2322"/>
      <c r="AP124" s="2322"/>
      <c r="AQ124" s="2322"/>
      <c r="AR124" s="2321"/>
      <c r="AS124" s="2321"/>
      <c r="AT124" s="2321"/>
      <c r="AU124" s="2322"/>
      <c r="AV124" s="2322"/>
      <c r="AW124" s="2322"/>
      <c r="AX124" s="2322"/>
      <c r="AY124" s="2322"/>
      <c r="AZ124" s="2322"/>
      <c r="BA124" s="2500"/>
      <c r="BB124" s="2500"/>
      <c r="BC124" s="2500"/>
      <c r="BD124" s="2501"/>
      <c r="BE124" s="2501"/>
      <c r="BF124" s="2501"/>
      <c r="BG124" s="2323"/>
      <c r="BH124" s="2323"/>
      <c r="BI124" s="2323"/>
      <c r="BJ124" s="2502"/>
      <c r="BK124" s="2324"/>
      <c r="BL124" s="2324"/>
      <c r="BM124" s="2324"/>
      <c r="BN124" s="2324"/>
      <c r="BO124" s="2324"/>
      <c r="BP124" s="2324"/>
      <c r="BQ124" s="2324"/>
      <c r="BR124" s="2324"/>
    </row>
    <row r="125" s="1755" customFormat="true" ht="14.1" hidden="false" customHeight="true" outlineLevel="0" collapsed="false">
      <c r="A125" s="2286" t="n">
        <v>16</v>
      </c>
      <c r="B125" s="2210"/>
      <c r="C125" s="2210"/>
      <c r="D125" s="2210"/>
      <c r="E125" s="2468"/>
      <c r="F125" s="2468"/>
      <c r="G125" s="2468"/>
      <c r="H125" s="2136"/>
      <c r="I125" s="2136"/>
      <c r="J125" s="2136"/>
      <c r="K125" s="2136"/>
      <c r="L125" s="2136"/>
      <c r="M125" s="2154"/>
      <c r="N125" s="1035"/>
      <c r="O125" s="2476"/>
      <c r="P125" s="2476"/>
      <c r="Q125" s="2476"/>
      <c r="R125" s="2156"/>
      <c r="S125" s="2156"/>
      <c r="T125" s="2156"/>
      <c r="U125" s="2470"/>
      <c r="V125" s="2470"/>
      <c r="W125" s="2470"/>
      <c r="X125" s="2288"/>
      <c r="Y125" s="2390" t="s">
        <v>20</v>
      </c>
      <c r="Z125" s="2290"/>
      <c r="AA125" s="2390" t="s">
        <v>20</v>
      </c>
      <c r="AB125" s="2291"/>
      <c r="AC125" s="2391" t="s">
        <v>20</v>
      </c>
      <c r="AD125" s="2471"/>
      <c r="AE125" s="2471"/>
      <c r="AF125" s="2471"/>
      <c r="AG125" s="2471"/>
      <c r="AH125" s="2294"/>
      <c r="AI125" s="2294"/>
      <c r="AJ125" s="2294"/>
      <c r="AK125" s="2294"/>
      <c r="AL125" s="2295"/>
      <c r="AM125" s="2295"/>
      <c r="AN125" s="2295"/>
      <c r="AO125" s="2298"/>
      <c r="AP125" s="2298"/>
      <c r="AQ125" s="2298"/>
      <c r="AR125" s="2297"/>
      <c r="AS125" s="2297"/>
      <c r="AT125" s="2297"/>
      <c r="AU125" s="2298"/>
      <c r="AV125" s="2298"/>
      <c r="AW125" s="2298"/>
      <c r="AX125" s="2298"/>
      <c r="AY125" s="2298"/>
      <c r="AZ125" s="2298"/>
      <c r="BA125" s="2299" t="n">
        <f aca="false">SUM(AL125:AZ127)</f>
        <v>0</v>
      </c>
      <c r="BB125" s="2299"/>
      <c r="BC125" s="2299"/>
      <c r="BD125" s="2300" t="n">
        <f aca="false">AH125+BA125</f>
        <v>0</v>
      </c>
      <c r="BE125" s="2300"/>
      <c r="BF125" s="2300"/>
      <c r="BG125" s="2301"/>
      <c r="BH125" s="2301"/>
      <c r="BI125" s="2301"/>
      <c r="BJ125" s="2472"/>
      <c r="BK125" s="2303"/>
      <c r="BL125" s="2303"/>
      <c r="BM125" s="2303"/>
      <c r="BN125" s="2303"/>
      <c r="BO125" s="2303"/>
      <c r="BP125" s="2303"/>
      <c r="BQ125" s="2303"/>
      <c r="BR125" s="2303"/>
    </row>
    <row r="126" s="1755" customFormat="true" ht="14.1" hidden="false" customHeight="true" outlineLevel="0" collapsed="false">
      <c r="A126" s="2286"/>
      <c r="B126" s="2210"/>
      <c r="C126" s="2210"/>
      <c r="D126" s="2210"/>
      <c r="E126" s="2468"/>
      <c r="F126" s="2468"/>
      <c r="G126" s="2468"/>
      <c r="H126" s="2136"/>
      <c r="I126" s="2136"/>
      <c r="J126" s="2136"/>
      <c r="K126" s="2136"/>
      <c r="L126" s="2136"/>
      <c r="M126" s="2154"/>
      <c r="N126" s="1035"/>
      <c r="O126" s="2473" t="s">
        <v>19</v>
      </c>
      <c r="P126" s="2473"/>
      <c r="Q126" s="2473"/>
      <c r="R126" s="2156"/>
      <c r="S126" s="2156"/>
      <c r="T126" s="2156"/>
      <c r="U126" s="2470"/>
      <c r="V126" s="2470"/>
      <c r="W126" s="2470"/>
      <c r="X126" s="2288"/>
      <c r="Y126" s="2390"/>
      <c r="Z126" s="2290"/>
      <c r="AA126" s="2390"/>
      <c r="AB126" s="2291"/>
      <c r="AC126" s="2391"/>
      <c r="AD126" s="2471"/>
      <c r="AE126" s="2471"/>
      <c r="AF126" s="2471"/>
      <c r="AG126" s="2471"/>
      <c r="AH126" s="2294"/>
      <c r="AI126" s="2294"/>
      <c r="AJ126" s="2294"/>
      <c r="AK126" s="2294"/>
      <c r="AL126" s="2305"/>
      <c r="AM126" s="2305"/>
      <c r="AN126" s="2305"/>
      <c r="AO126" s="2307"/>
      <c r="AP126" s="2307"/>
      <c r="AQ126" s="2307"/>
      <c r="AR126" s="2306"/>
      <c r="AS126" s="2306"/>
      <c r="AT126" s="2306"/>
      <c r="AU126" s="2307"/>
      <c r="AV126" s="2307"/>
      <c r="AW126" s="2307"/>
      <c r="AX126" s="2307"/>
      <c r="AY126" s="2307"/>
      <c r="AZ126" s="2307"/>
      <c r="BA126" s="2299"/>
      <c r="BB126" s="2299"/>
      <c r="BC126" s="2299"/>
      <c r="BD126" s="2300"/>
      <c r="BE126" s="2300"/>
      <c r="BF126" s="2300"/>
      <c r="BG126" s="2301"/>
      <c r="BH126" s="2301"/>
      <c r="BI126" s="2301"/>
      <c r="BJ126" s="2472"/>
      <c r="BK126" s="2308"/>
      <c r="BL126" s="2308"/>
      <c r="BM126" s="2308"/>
      <c r="BN126" s="2308"/>
      <c r="BO126" s="2308"/>
      <c r="BP126" s="2308"/>
      <c r="BQ126" s="2308"/>
      <c r="BR126" s="2308"/>
    </row>
    <row r="127" s="1755" customFormat="true" ht="14.1" hidden="false" customHeight="true" outlineLevel="0" collapsed="false">
      <c r="A127" s="2286"/>
      <c r="B127" s="2309"/>
      <c r="C127" s="2309"/>
      <c r="D127" s="2309"/>
      <c r="E127" s="2468"/>
      <c r="F127" s="2468"/>
      <c r="G127" s="2468"/>
      <c r="H127" s="2136"/>
      <c r="I127" s="2136"/>
      <c r="J127" s="2136"/>
      <c r="K127" s="2136"/>
      <c r="L127" s="2136"/>
      <c r="M127" s="2154"/>
      <c r="N127" s="1035"/>
      <c r="O127" s="2473"/>
      <c r="P127" s="2473"/>
      <c r="Q127" s="2473"/>
      <c r="R127" s="2156"/>
      <c r="S127" s="2156"/>
      <c r="T127" s="2156"/>
      <c r="U127" s="2474"/>
      <c r="V127" s="2474"/>
      <c r="W127" s="2474"/>
      <c r="X127" s="2311"/>
      <c r="Y127" s="2384" t="s">
        <v>21</v>
      </c>
      <c r="Z127" s="2313"/>
      <c r="AA127" s="2384" t="s">
        <v>21</v>
      </c>
      <c r="AB127" s="2313"/>
      <c r="AC127" s="2384" t="s">
        <v>21</v>
      </c>
      <c r="AD127" s="2315" t="s">
        <v>28</v>
      </c>
      <c r="AE127" s="2316"/>
      <c r="AF127" s="2316"/>
      <c r="AG127" s="2317" t="s">
        <v>29</v>
      </c>
      <c r="AH127" s="2318" t="s">
        <v>28</v>
      </c>
      <c r="AI127" s="2316"/>
      <c r="AJ127" s="2316"/>
      <c r="AK127" s="2319" t="s">
        <v>29</v>
      </c>
      <c r="AL127" s="2320"/>
      <c r="AM127" s="2320"/>
      <c r="AN127" s="2320"/>
      <c r="AO127" s="2322"/>
      <c r="AP127" s="2322"/>
      <c r="AQ127" s="2322"/>
      <c r="AR127" s="2321"/>
      <c r="AS127" s="2321"/>
      <c r="AT127" s="2321"/>
      <c r="AU127" s="2322"/>
      <c r="AV127" s="2322"/>
      <c r="AW127" s="2322"/>
      <c r="AX127" s="2322"/>
      <c r="AY127" s="2322"/>
      <c r="AZ127" s="2322"/>
      <c r="BA127" s="2299"/>
      <c r="BB127" s="2299"/>
      <c r="BC127" s="2299"/>
      <c r="BD127" s="2300"/>
      <c r="BE127" s="2300"/>
      <c r="BF127" s="2300"/>
      <c r="BG127" s="2323"/>
      <c r="BH127" s="2323"/>
      <c r="BI127" s="2323"/>
      <c r="BJ127" s="2472"/>
      <c r="BK127" s="2324"/>
      <c r="BL127" s="2324"/>
      <c r="BM127" s="2324"/>
      <c r="BN127" s="2324"/>
      <c r="BO127" s="2324"/>
      <c r="BP127" s="2324"/>
      <c r="BQ127" s="2324"/>
      <c r="BR127" s="2324"/>
    </row>
    <row r="128" s="1755" customFormat="true" ht="14.1" hidden="false" customHeight="true" outlineLevel="0" collapsed="false">
      <c r="A128" s="2344" t="n">
        <v>17</v>
      </c>
      <c r="B128" s="2210"/>
      <c r="C128" s="2210"/>
      <c r="D128" s="2210"/>
      <c r="E128" s="2398"/>
      <c r="F128" s="2398"/>
      <c r="G128" s="2398"/>
      <c r="H128" s="2477"/>
      <c r="I128" s="2477"/>
      <c r="J128" s="2477"/>
      <c r="K128" s="2477"/>
      <c r="L128" s="2477"/>
      <c r="M128" s="2478"/>
      <c r="N128" s="2346"/>
      <c r="O128" s="2469"/>
      <c r="P128" s="2469"/>
      <c r="Q128" s="2469"/>
      <c r="R128" s="2345"/>
      <c r="S128" s="2345"/>
      <c r="T128" s="2345"/>
      <c r="U128" s="2470"/>
      <c r="V128" s="2470"/>
      <c r="W128" s="2470"/>
      <c r="X128" s="2288"/>
      <c r="Y128" s="2390" t="s">
        <v>20</v>
      </c>
      <c r="Z128" s="2290"/>
      <c r="AA128" s="2390" t="s">
        <v>20</v>
      </c>
      <c r="AB128" s="2291"/>
      <c r="AC128" s="2391" t="s">
        <v>20</v>
      </c>
      <c r="AD128" s="2471"/>
      <c r="AE128" s="2471"/>
      <c r="AF128" s="2471"/>
      <c r="AG128" s="2471"/>
      <c r="AH128" s="2294"/>
      <c r="AI128" s="2294"/>
      <c r="AJ128" s="2294"/>
      <c r="AK128" s="2294"/>
      <c r="AL128" s="2295"/>
      <c r="AM128" s="2295"/>
      <c r="AN128" s="2295"/>
      <c r="AO128" s="2298"/>
      <c r="AP128" s="2298"/>
      <c r="AQ128" s="2298"/>
      <c r="AR128" s="2297"/>
      <c r="AS128" s="2297"/>
      <c r="AT128" s="2297"/>
      <c r="AU128" s="2298"/>
      <c r="AV128" s="2298"/>
      <c r="AW128" s="2298"/>
      <c r="AX128" s="2298"/>
      <c r="AY128" s="2298"/>
      <c r="AZ128" s="2298"/>
      <c r="BA128" s="2347" t="n">
        <f aca="false">SUM(AL128:AZ130)</f>
        <v>0</v>
      </c>
      <c r="BB128" s="2347"/>
      <c r="BC128" s="2347"/>
      <c r="BD128" s="2348" t="n">
        <f aca="false">AH128+BA128</f>
        <v>0</v>
      </c>
      <c r="BE128" s="2348"/>
      <c r="BF128" s="2348"/>
      <c r="BG128" s="2301"/>
      <c r="BH128" s="2301"/>
      <c r="BI128" s="2301"/>
      <c r="BJ128" s="2479"/>
      <c r="BK128" s="2303"/>
      <c r="BL128" s="2303"/>
      <c r="BM128" s="2303"/>
      <c r="BN128" s="2303"/>
      <c r="BO128" s="2303"/>
      <c r="BP128" s="2303"/>
      <c r="BQ128" s="2303"/>
      <c r="BR128" s="2303"/>
    </row>
    <row r="129" s="1755" customFormat="true" ht="14.1" hidden="false" customHeight="true" outlineLevel="0" collapsed="false">
      <c r="A129" s="2344"/>
      <c r="B129" s="2210"/>
      <c r="C129" s="2210"/>
      <c r="D129" s="2210"/>
      <c r="E129" s="2398"/>
      <c r="F129" s="2398"/>
      <c r="G129" s="2398"/>
      <c r="H129" s="2477"/>
      <c r="I129" s="2477"/>
      <c r="J129" s="2477"/>
      <c r="K129" s="2477"/>
      <c r="L129" s="2477"/>
      <c r="M129" s="2478"/>
      <c r="N129" s="2346"/>
      <c r="O129" s="2480" t="s">
        <v>19</v>
      </c>
      <c r="P129" s="2480"/>
      <c r="Q129" s="2480"/>
      <c r="R129" s="2345"/>
      <c r="S129" s="2345"/>
      <c r="T129" s="2345"/>
      <c r="U129" s="2470"/>
      <c r="V129" s="2470"/>
      <c r="W129" s="2470"/>
      <c r="X129" s="2288"/>
      <c r="Y129" s="2390"/>
      <c r="Z129" s="2290"/>
      <c r="AA129" s="2390"/>
      <c r="AB129" s="2291"/>
      <c r="AC129" s="2391"/>
      <c r="AD129" s="2471"/>
      <c r="AE129" s="2471"/>
      <c r="AF129" s="2471"/>
      <c r="AG129" s="2471"/>
      <c r="AH129" s="2294"/>
      <c r="AI129" s="2294"/>
      <c r="AJ129" s="2294"/>
      <c r="AK129" s="2294"/>
      <c r="AL129" s="2305"/>
      <c r="AM129" s="2305"/>
      <c r="AN129" s="2305"/>
      <c r="AO129" s="2307"/>
      <c r="AP129" s="2307"/>
      <c r="AQ129" s="2307"/>
      <c r="AR129" s="2306"/>
      <c r="AS129" s="2306"/>
      <c r="AT129" s="2306"/>
      <c r="AU129" s="2307"/>
      <c r="AV129" s="2307"/>
      <c r="AW129" s="2307"/>
      <c r="AX129" s="2307"/>
      <c r="AY129" s="2307"/>
      <c r="AZ129" s="2307"/>
      <c r="BA129" s="2347"/>
      <c r="BB129" s="2347"/>
      <c r="BC129" s="2347"/>
      <c r="BD129" s="2348"/>
      <c r="BE129" s="2348"/>
      <c r="BF129" s="2348"/>
      <c r="BG129" s="2301"/>
      <c r="BH129" s="2301"/>
      <c r="BI129" s="2301"/>
      <c r="BJ129" s="2479"/>
      <c r="BK129" s="2308"/>
      <c r="BL129" s="2308"/>
      <c r="BM129" s="2308"/>
      <c r="BN129" s="2308"/>
      <c r="BO129" s="2308"/>
      <c r="BP129" s="2308"/>
      <c r="BQ129" s="2308"/>
      <c r="BR129" s="2308"/>
    </row>
    <row r="130" s="1755" customFormat="true" ht="14.1" hidden="false" customHeight="true" outlineLevel="0" collapsed="false">
      <c r="A130" s="2344"/>
      <c r="B130" s="2350"/>
      <c r="C130" s="2350"/>
      <c r="D130" s="2350"/>
      <c r="E130" s="2398"/>
      <c r="F130" s="2398"/>
      <c r="G130" s="2398"/>
      <c r="H130" s="2477"/>
      <c r="I130" s="2477"/>
      <c r="J130" s="2477"/>
      <c r="K130" s="2477"/>
      <c r="L130" s="2477"/>
      <c r="M130" s="2478"/>
      <c r="N130" s="2346"/>
      <c r="O130" s="2480"/>
      <c r="P130" s="2480"/>
      <c r="Q130" s="2480"/>
      <c r="R130" s="2345"/>
      <c r="S130" s="2345"/>
      <c r="T130" s="2345"/>
      <c r="U130" s="2481"/>
      <c r="V130" s="2481"/>
      <c r="W130" s="2481"/>
      <c r="X130" s="2353"/>
      <c r="Y130" s="2417" t="s">
        <v>21</v>
      </c>
      <c r="Z130" s="2076"/>
      <c r="AA130" s="2417" t="s">
        <v>21</v>
      </c>
      <c r="AB130" s="2076"/>
      <c r="AC130" s="2418" t="s">
        <v>21</v>
      </c>
      <c r="AD130" s="2356" t="s">
        <v>28</v>
      </c>
      <c r="AE130" s="2357"/>
      <c r="AF130" s="2357"/>
      <c r="AG130" s="2358" t="s">
        <v>29</v>
      </c>
      <c r="AH130" s="2359" t="s">
        <v>28</v>
      </c>
      <c r="AI130" s="2357"/>
      <c r="AJ130" s="2357"/>
      <c r="AK130" s="2360" t="s">
        <v>29</v>
      </c>
      <c r="AL130" s="2361"/>
      <c r="AM130" s="2361"/>
      <c r="AN130" s="2361"/>
      <c r="AO130" s="2366"/>
      <c r="AP130" s="2366"/>
      <c r="AQ130" s="2366"/>
      <c r="AR130" s="2365"/>
      <c r="AS130" s="2365"/>
      <c r="AT130" s="2365"/>
      <c r="AU130" s="2366"/>
      <c r="AV130" s="2366"/>
      <c r="AW130" s="2366"/>
      <c r="AX130" s="2366"/>
      <c r="AY130" s="2366"/>
      <c r="AZ130" s="2366"/>
      <c r="BA130" s="2347"/>
      <c r="BB130" s="2347"/>
      <c r="BC130" s="2347"/>
      <c r="BD130" s="2348"/>
      <c r="BE130" s="2348"/>
      <c r="BF130" s="2348"/>
      <c r="BG130" s="2367"/>
      <c r="BH130" s="2367"/>
      <c r="BI130" s="2367"/>
      <c r="BJ130" s="2479"/>
      <c r="BK130" s="2368"/>
      <c r="BL130" s="2368"/>
      <c r="BM130" s="2368"/>
      <c r="BN130" s="2368"/>
      <c r="BO130" s="2368"/>
      <c r="BP130" s="2368"/>
      <c r="BQ130" s="2368"/>
      <c r="BR130" s="2368"/>
    </row>
    <row r="131" s="1755" customFormat="true" ht="8.25" hidden="false" customHeight="true" outlineLevel="0" collapsed="false">
      <c r="A131" s="1183"/>
      <c r="B131" s="2503"/>
      <c r="C131" s="2503"/>
      <c r="D131" s="2503"/>
      <c r="E131" s="2200"/>
      <c r="F131" s="2200"/>
      <c r="G131" s="2200"/>
      <c r="H131" s="2304"/>
      <c r="I131" s="2304"/>
      <c r="J131" s="2304"/>
      <c r="K131" s="2304"/>
      <c r="L131" s="2304"/>
      <c r="M131" s="1183"/>
      <c r="N131" s="1183"/>
      <c r="O131" s="2200"/>
      <c r="P131" s="2200"/>
      <c r="Q131" s="2200"/>
      <c r="R131" s="2200"/>
      <c r="S131" s="2200"/>
      <c r="T131" s="2200"/>
      <c r="U131" s="2504"/>
      <c r="V131" s="2504"/>
      <c r="W131" s="2504"/>
      <c r="X131" s="594"/>
      <c r="Y131" s="509"/>
      <c r="Z131" s="594"/>
      <c r="AA131" s="509"/>
      <c r="AB131" s="594"/>
      <c r="AC131" s="509"/>
      <c r="AD131" s="2336"/>
      <c r="AE131" s="2335"/>
      <c r="AF131" s="2335"/>
      <c r="AG131" s="2336"/>
      <c r="AH131" s="2336"/>
      <c r="AI131" s="2335"/>
      <c r="AJ131" s="2335"/>
      <c r="AK131" s="2336"/>
      <c r="AL131" s="2505"/>
      <c r="AM131" s="2505"/>
      <c r="AN131" s="2505"/>
      <c r="AO131" s="2483"/>
      <c r="AP131" s="2483"/>
      <c r="AQ131" s="2483"/>
      <c r="AR131" s="2484"/>
      <c r="AS131" s="2484"/>
      <c r="AT131" s="2484"/>
      <c r="AU131" s="2484"/>
      <c r="AV131" s="2484"/>
      <c r="AW131" s="2484"/>
      <c r="AX131" s="2484"/>
      <c r="AY131" s="2484"/>
      <c r="AZ131" s="2484"/>
      <c r="BA131" s="2482"/>
      <c r="BB131" s="2482"/>
      <c r="BC131" s="2482"/>
      <c r="BD131" s="2482"/>
      <c r="BE131" s="2482"/>
      <c r="BF131" s="2482"/>
      <c r="BG131" s="2335"/>
      <c r="BH131" s="2335"/>
      <c r="BI131" s="2335"/>
      <c r="BJ131" s="2200"/>
      <c r="BK131" s="594"/>
      <c r="BL131" s="594"/>
      <c r="BM131" s="594"/>
      <c r="BN131" s="594"/>
      <c r="BO131" s="594"/>
      <c r="BP131" s="594"/>
      <c r="BQ131" s="594"/>
      <c r="BR131" s="594"/>
    </row>
    <row r="132" s="1755" customFormat="true" ht="12" hidden="false" customHeight="true" outlineLevel="0" collapsed="false">
      <c r="A132" s="598" t="s">
        <v>1221</v>
      </c>
      <c r="B132" s="598"/>
      <c r="C132" s="598"/>
      <c r="D132" s="598"/>
      <c r="E132" s="598"/>
      <c r="F132" s="598" t="s">
        <v>1222</v>
      </c>
      <c r="G132" s="598" t="s">
        <v>1223</v>
      </c>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8"/>
      <c r="AY132" s="598"/>
      <c r="AZ132" s="598"/>
      <c r="BA132" s="598"/>
      <c r="BB132" s="598"/>
      <c r="BC132" s="598"/>
      <c r="BD132" s="598"/>
      <c r="BE132" s="598"/>
      <c r="BF132" s="598"/>
      <c r="BG132" s="598"/>
      <c r="BH132" s="598"/>
      <c r="BI132" s="598"/>
      <c r="BJ132" s="598"/>
      <c r="BK132" s="598"/>
      <c r="BL132" s="598"/>
      <c r="BM132" s="598"/>
      <c r="BN132" s="598"/>
      <c r="BO132" s="598"/>
      <c r="BP132" s="598"/>
      <c r="BQ132" s="598"/>
      <c r="BR132" s="598"/>
    </row>
    <row r="133" s="1755" customFormat="true" ht="12" hidden="false" customHeight="true" outlineLevel="0" collapsed="false">
      <c r="A133" s="598"/>
      <c r="B133" s="598"/>
      <c r="C133" s="598"/>
      <c r="D133" s="598"/>
      <c r="E133" s="598"/>
      <c r="F133" s="598" t="s">
        <v>1224</v>
      </c>
      <c r="G133" s="2045" t="s">
        <v>1252</v>
      </c>
      <c r="H133" s="2045"/>
      <c r="I133" s="2045"/>
      <c r="J133" s="2045"/>
      <c r="K133" s="2045"/>
      <c r="L133" s="2045"/>
      <c r="M133" s="2045"/>
      <c r="N133" s="2045"/>
      <c r="O133" s="2045"/>
      <c r="P133" s="2045"/>
      <c r="Q133" s="2045"/>
      <c r="R133" s="2045"/>
      <c r="S133" s="2045"/>
      <c r="T133" s="2045"/>
      <c r="U133" s="2045"/>
      <c r="V133" s="2045"/>
      <c r="W133" s="2045"/>
      <c r="X133" s="2045"/>
      <c r="Y133" s="2045"/>
      <c r="Z133" s="2045"/>
      <c r="AA133" s="2045"/>
      <c r="AB133" s="2045"/>
      <c r="AC133" s="2045"/>
      <c r="AD133" s="2045"/>
      <c r="AE133" s="2045"/>
      <c r="AF133" s="2045"/>
      <c r="AG133" s="2045"/>
      <c r="AH133" s="2045"/>
      <c r="AI133" s="2045"/>
      <c r="AJ133" s="2045"/>
      <c r="AK133" s="2045"/>
      <c r="AL133" s="2045"/>
      <c r="AM133" s="2045"/>
      <c r="AN133" s="2045"/>
      <c r="AO133" s="2045"/>
      <c r="AP133" s="2045"/>
      <c r="AQ133" s="2045"/>
      <c r="AR133" s="2045"/>
      <c r="AS133" s="2045"/>
      <c r="AT133" s="2045"/>
      <c r="AU133" s="2045"/>
      <c r="AV133" s="2045"/>
      <c r="AW133" s="2045"/>
      <c r="AX133" s="2045"/>
      <c r="AY133" s="2045"/>
      <c r="AZ133" s="2045"/>
      <c r="BA133" s="2045"/>
      <c r="BB133" s="2045"/>
      <c r="BC133" s="2045"/>
      <c r="BD133" s="2045"/>
      <c r="BE133" s="2045"/>
      <c r="BF133" s="2045"/>
      <c r="BG133" s="2045"/>
      <c r="BH133" s="2045"/>
      <c r="BI133" s="2045"/>
      <c r="BJ133" s="2045"/>
      <c r="BK133" s="2045"/>
      <c r="BL133" s="2045"/>
      <c r="BM133" s="2045"/>
      <c r="BN133" s="2045"/>
      <c r="BO133" s="2045"/>
      <c r="BP133" s="2045"/>
      <c r="BQ133" s="2045"/>
      <c r="BR133" s="2045"/>
    </row>
    <row r="134" s="1755" customFormat="true" ht="12" hidden="false" customHeight="true" outlineLevel="0" collapsed="false">
      <c r="A134" s="598"/>
      <c r="B134" s="598"/>
      <c r="C134" s="598"/>
      <c r="D134" s="598"/>
      <c r="E134" s="598"/>
      <c r="F134" s="598" t="s">
        <v>1227</v>
      </c>
      <c r="G134" s="2045" t="s">
        <v>1253</v>
      </c>
      <c r="H134" s="2045"/>
      <c r="I134" s="2045"/>
      <c r="J134" s="2045"/>
      <c r="K134" s="2045"/>
      <c r="L134" s="2045"/>
      <c r="M134" s="2045"/>
      <c r="N134" s="2045"/>
      <c r="O134" s="2045"/>
      <c r="P134" s="2045"/>
      <c r="Q134" s="2045"/>
      <c r="R134" s="2045"/>
      <c r="S134" s="2045"/>
      <c r="T134" s="2045"/>
      <c r="U134" s="2045"/>
      <c r="V134" s="2045"/>
      <c r="W134" s="2045"/>
      <c r="X134" s="2045"/>
      <c r="Y134" s="2045"/>
      <c r="Z134" s="2045"/>
      <c r="AA134" s="2045"/>
      <c r="AB134" s="2045"/>
      <c r="AC134" s="2045"/>
      <c r="AD134" s="2045"/>
      <c r="AE134" s="2045"/>
      <c r="AF134" s="2045"/>
      <c r="AG134" s="2045"/>
      <c r="AH134" s="2045"/>
      <c r="AI134" s="2045"/>
      <c r="AJ134" s="2045"/>
      <c r="AK134" s="2045"/>
      <c r="AL134" s="2045"/>
      <c r="AM134" s="2045"/>
      <c r="AN134" s="2045"/>
      <c r="AO134" s="2045"/>
      <c r="AP134" s="2045"/>
      <c r="AQ134" s="2045"/>
      <c r="AR134" s="2045"/>
      <c r="AS134" s="2045"/>
      <c r="AT134" s="2045"/>
      <c r="AU134" s="2045"/>
      <c r="AV134" s="2045"/>
      <c r="AW134" s="2045"/>
      <c r="AX134" s="2045"/>
      <c r="AY134" s="2045"/>
      <c r="AZ134" s="2045"/>
      <c r="BA134" s="2045"/>
      <c r="BB134" s="2045"/>
      <c r="BC134" s="2045"/>
      <c r="BD134" s="2045"/>
      <c r="BE134" s="2045"/>
      <c r="BF134" s="2045"/>
      <c r="BG134" s="2045"/>
      <c r="BH134" s="2045"/>
      <c r="BI134" s="2045"/>
      <c r="BJ134" s="2045"/>
      <c r="BK134" s="2045"/>
      <c r="BL134" s="2045"/>
      <c r="BM134" s="2045"/>
      <c r="BN134" s="2045"/>
      <c r="BO134" s="2045"/>
      <c r="BP134" s="2045"/>
      <c r="BQ134" s="2045"/>
      <c r="BR134" s="589"/>
    </row>
    <row r="135" s="1755" customFormat="true" ht="12" hidden="false" customHeight="true" outlineLevel="0" collapsed="false">
      <c r="A135" s="598"/>
      <c r="B135" s="598"/>
      <c r="C135" s="598"/>
      <c r="D135" s="598"/>
      <c r="E135" s="598"/>
      <c r="F135" s="2043" t="s">
        <v>1229</v>
      </c>
      <c r="G135" s="2045" t="s">
        <v>1230</v>
      </c>
      <c r="H135" s="2045"/>
      <c r="I135" s="2045"/>
      <c r="J135" s="2045"/>
      <c r="K135" s="2045"/>
      <c r="L135" s="2045"/>
      <c r="M135" s="2045"/>
      <c r="N135" s="2045"/>
      <c r="O135" s="2045"/>
      <c r="P135" s="2045"/>
      <c r="Q135" s="2045"/>
      <c r="R135" s="2045"/>
      <c r="S135" s="2045"/>
      <c r="T135" s="2045"/>
      <c r="U135" s="2045"/>
      <c r="V135" s="2045"/>
      <c r="W135" s="2045"/>
      <c r="X135" s="2045"/>
      <c r="Y135" s="2045"/>
      <c r="Z135" s="2045"/>
      <c r="AA135" s="2045"/>
      <c r="AB135" s="2045"/>
      <c r="AC135" s="2045"/>
      <c r="AD135" s="2045"/>
      <c r="AE135" s="2045"/>
      <c r="AF135" s="2045"/>
      <c r="AG135" s="2045"/>
      <c r="AH135" s="2045"/>
      <c r="AI135" s="2045"/>
      <c r="AJ135" s="2045"/>
      <c r="AK135" s="2045"/>
      <c r="AL135" s="2045"/>
      <c r="AM135" s="2045"/>
      <c r="AN135" s="2045"/>
      <c r="AO135" s="2045"/>
      <c r="AP135" s="2045"/>
      <c r="AQ135" s="2045"/>
      <c r="AR135" s="2045"/>
      <c r="AS135" s="2045"/>
      <c r="AT135" s="2045"/>
      <c r="AU135" s="2045"/>
      <c r="AV135" s="2045"/>
      <c r="AW135" s="2045"/>
      <c r="AX135" s="2045"/>
      <c r="AY135" s="2045"/>
      <c r="AZ135" s="2045"/>
      <c r="BA135" s="2045"/>
      <c r="BB135" s="2045"/>
      <c r="BC135" s="2045"/>
      <c r="BD135" s="2045"/>
      <c r="BE135" s="2045"/>
      <c r="BF135" s="2045"/>
      <c r="BG135" s="2045"/>
      <c r="BH135" s="2045"/>
      <c r="BI135" s="2045"/>
      <c r="BJ135" s="2045"/>
      <c r="BK135" s="2045"/>
      <c r="BL135" s="2045"/>
      <c r="BM135" s="2045"/>
      <c r="BN135" s="2045"/>
      <c r="BO135" s="2045"/>
      <c r="BP135" s="2045"/>
      <c r="BQ135" s="2045"/>
      <c r="BR135" s="1483"/>
    </row>
    <row r="136" s="1755" customFormat="true" ht="12" hidden="false" customHeight="true" outlineLevel="0" collapsed="false">
      <c r="A136" s="598"/>
      <c r="B136" s="598"/>
      <c r="C136" s="598"/>
      <c r="D136" s="598"/>
      <c r="E136" s="598"/>
      <c r="F136" s="2043" t="s">
        <v>1231</v>
      </c>
      <c r="G136" s="2045" t="s">
        <v>1232</v>
      </c>
      <c r="H136" s="2045"/>
      <c r="I136" s="2045"/>
      <c r="J136" s="2045"/>
      <c r="K136" s="2045"/>
      <c r="L136" s="2045"/>
      <c r="M136" s="2045"/>
      <c r="N136" s="2045"/>
      <c r="O136" s="2045"/>
      <c r="P136" s="2045"/>
      <c r="Q136" s="2045"/>
      <c r="R136" s="2045"/>
      <c r="S136" s="2045"/>
      <c r="T136" s="2045"/>
      <c r="U136" s="2045"/>
      <c r="V136" s="2045"/>
      <c r="W136" s="2045"/>
      <c r="X136" s="2045"/>
      <c r="Y136" s="2045"/>
      <c r="Z136" s="2045"/>
      <c r="AA136" s="2045"/>
      <c r="AB136" s="2045"/>
      <c r="AC136" s="2045"/>
      <c r="AD136" s="2045"/>
      <c r="AE136" s="2045"/>
      <c r="AF136" s="2045"/>
      <c r="AG136" s="2045"/>
      <c r="AH136" s="2045"/>
      <c r="AI136" s="2045"/>
      <c r="AJ136" s="2045"/>
      <c r="AK136" s="2045"/>
      <c r="AL136" s="2045"/>
      <c r="AM136" s="2045"/>
      <c r="AN136" s="2045"/>
      <c r="AO136" s="2045"/>
      <c r="AP136" s="2045"/>
      <c r="AQ136" s="2045"/>
      <c r="AR136" s="2045"/>
      <c r="AS136" s="2045"/>
      <c r="AT136" s="2045"/>
      <c r="AU136" s="2045"/>
      <c r="AV136" s="2045"/>
      <c r="AW136" s="2045"/>
      <c r="AX136" s="2045"/>
      <c r="AY136" s="2045"/>
      <c r="AZ136" s="2045"/>
      <c r="BA136" s="2045"/>
      <c r="BB136" s="2045"/>
      <c r="BC136" s="2045"/>
      <c r="BD136" s="2045"/>
      <c r="BE136" s="2045"/>
      <c r="BF136" s="2045"/>
      <c r="BG136" s="2045"/>
      <c r="BH136" s="2045"/>
      <c r="BI136" s="2045"/>
      <c r="BJ136" s="1483"/>
      <c r="BK136" s="1483"/>
      <c r="BL136" s="1483"/>
      <c r="BM136" s="1483"/>
      <c r="BN136" s="1483"/>
      <c r="BO136" s="1483"/>
      <c r="BP136" s="1483"/>
      <c r="BQ136" s="1483"/>
      <c r="BR136" s="1483"/>
    </row>
    <row r="137" customFormat="false" ht="12" hidden="false" customHeight="false" outlineLevel="0" collapsed="false">
      <c r="A137" s="495"/>
      <c r="B137" s="495"/>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5"/>
      <c r="AU137" s="495"/>
      <c r="AV137" s="495"/>
      <c r="AW137" s="495"/>
      <c r="AX137" s="495"/>
      <c r="AY137" s="495"/>
      <c r="AZ137" s="495"/>
      <c r="BA137" s="495"/>
      <c r="BB137" s="495"/>
      <c r="BC137" s="495"/>
      <c r="BD137" s="495"/>
      <c r="BE137" s="495"/>
      <c r="BF137" s="495"/>
      <c r="BG137" s="495"/>
      <c r="BH137" s="495"/>
      <c r="BI137" s="495"/>
      <c r="BJ137" s="495"/>
      <c r="BK137" s="495"/>
      <c r="BL137" s="495"/>
      <c r="BM137" s="495"/>
      <c r="BN137" s="495"/>
      <c r="BO137" s="495"/>
      <c r="BP137" s="495"/>
      <c r="BQ137" s="495"/>
      <c r="BR137" s="495"/>
    </row>
    <row r="138" customFormat="false" ht="14.1" hidden="false" customHeight="true" outlineLevel="0" collapsed="false">
      <c r="A138" s="496" t="s">
        <v>1257</v>
      </c>
      <c r="B138" s="496"/>
      <c r="C138" s="496"/>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c r="AO138" s="496"/>
      <c r="AP138" s="496"/>
      <c r="AQ138" s="496"/>
      <c r="AR138" s="496"/>
      <c r="AS138" s="496"/>
      <c r="AT138" s="496"/>
      <c r="AU138" s="496"/>
      <c r="AV138" s="496"/>
      <c r="AW138" s="496"/>
      <c r="AX138" s="496"/>
      <c r="AY138" s="496"/>
      <c r="AZ138" s="496"/>
      <c r="BA138" s="496"/>
      <c r="BB138" s="496"/>
      <c r="BC138" s="496"/>
      <c r="BD138" s="496"/>
      <c r="BE138" s="496"/>
      <c r="BF138" s="496"/>
      <c r="BG138" s="496"/>
      <c r="BH138" s="496"/>
      <c r="BI138" s="496"/>
      <c r="BJ138" s="496"/>
      <c r="BK138" s="496"/>
      <c r="BL138" s="496"/>
      <c r="BM138" s="496"/>
      <c r="BN138" s="496"/>
      <c r="BO138" s="496"/>
      <c r="BP138" s="496"/>
      <c r="BQ138" s="496"/>
      <c r="BR138" s="496"/>
    </row>
    <row r="139" customFormat="false" ht="5.1" hidden="false" customHeight="true" outlineLevel="0" collapsed="false">
      <c r="A139" s="495"/>
      <c r="B139" s="495"/>
      <c r="C139" s="495"/>
      <c r="D139" s="495"/>
      <c r="E139" s="495"/>
      <c r="F139" s="495"/>
      <c r="G139" s="495"/>
      <c r="H139" s="495"/>
      <c r="I139" s="495"/>
      <c r="J139" s="495"/>
      <c r="K139" s="495"/>
      <c r="L139" s="495"/>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5"/>
      <c r="AU139" s="495"/>
      <c r="AV139" s="495"/>
      <c r="AW139" s="495"/>
      <c r="AX139" s="495"/>
      <c r="AY139" s="495"/>
      <c r="AZ139" s="495"/>
      <c r="BA139" s="495"/>
      <c r="BB139" s="495"/>
      <c r="BC139" s="495"/>
      <c r="BD139" s="495"/>
      <c r="BE139" s="495"/>
      <c r="BF139" s="495"/>
      <c r="BG139" s="495"/>
      <c r="BH139" s="495"/>
      <c r="BI139" s="495"/>
      <c r="BJ139" s="495"/>
      <c r="BK139" s="495"/>
      <c r="BL139" s="495"/>
      <c r="BM139" s="495"/>
      <c r="BN139" s="495"/>
      <c r="BO139" s="495"/>
      <c r="BP139" s="495"/>
      <c r="BQ139" s="495"/>
      <c r="BR139" s="495"/>
    </row>
    <row r="140" customFormat="false" ht="14.1" hidden="false" customHeight="true" outlineLevel="0" collapsed="false">
      <c r="A140" s="2183" t="s">
        <v>1256</v>
      </c>
      <c r="B140" s="2183"/>
      <c r="C140" s="2183"/>
      <c r="D140" s="2183"/>
      <c r="E140" s="2183"/>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495"/>
      <c r="AL140" s="495"/>
      <c r="AM140" s="495"/>
      <c r="AN140" s="495"/>
      <c r="AO140" s="495"/>
      <c r="AP140" s="495"/>
      <c r="AQ140" s="495"/>
      <c r="AR140" s="495"/>
      <c r="AS140" s="495"/>
      <c r="AT140" s="495"/>
      <c r="AU140" s="495"/>
      <c r="AV140" s="495"/>
      <c r="AW140" s="495"/>
      <c r="AX140" s="495"/>
      <c r="AY140" s="495"/>
      <c r="AZ140" s="495"/>
      <c r="BA140" s="2185" t="s">
        <v>471</v>
      </c>
      <c r="BB140" s="2185"/>
      <c r="BC140" s="2185"/>
      <c r="BD140" s="2185"/>
      <c r="BE140" s="2185"/>
      <c r="BF140" s="2185"/>
      <c r="BG140" s="2185"/>
      <c r="BH140" s="2186"/>
      <c r="BI140" s="2186"/>
      <c r="BJ140" s="2187" t="s">
        <v>472</v>
      </c>
      <c r="BK140" s="2187"/>
      <c r="BL140" s="2187"/>
      <c r="BM140" s="2187"/>
      <c r="BN140" s="2187"/>
      <c r="BO140" s="2187"/>
      <c r="BP140" s="495"/>
      <c r="BQ140" s="495"/>
      <c r="BR140" s="495"/>
    </row>
    <row r="141" customFormat="false" ht="6.95" hidden="false" customHeight="true" outlineLevel="0" collapsed="false">
      <c r="A141" s="2183"/>
      <c r="B141" s="2183"/>
      <c r="C141" s="2183"/>
      <c r="D141" s="2183"/>
      <c r="E141" s="2183"/>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c r="BE141" s="495"/>
      <c r="BF141" s="495"/>
      <c r="BG141" s="495"/>
      <c r="BH141" s="495"/>
      <c r="BI141" s="495"/>
      <c r="BJ141" s="495"/>
      <c r="BK141" s="495"/>
      <c r="BL141" s="495"/>
      <c r="BM141" s="495"/>
      <c r="BN141" s="495"/>
      <c r="BO141" s="495"/>
      <c r="BP141" s="495"/>
      <c r="BQ141" s="495"/>
      <c r="BR141" s="495"/>
    </row>
    <row r="142" s="1755" customFormat="true" ht="12.95" hidden="false" customHeight="true" outlineLevel="0" collapsed="false">
      <c r="A142" s="2189" t="s">
        <v>1160</v>
      </c>
      <c r="B142" s="2190" t="s">
        <v>1161</v>
      </c>
      <c r="C142" s="2190"/>
      <c r="D142" s="2190"/>
      <c r="E142" s="2191" t="s">
        <v>1162</v>
      </c>
      <c r="F142" s="2191"/>
      <c r="G142" s="2191"/>
      <c r="H142" s="2191" t="s">
        <v>1131</v>
      </c>
      <c r="I142" s="2191"/>
      <c r="J142" s="2191"/>
      <c r="K142" s="2191"/>
      <c r="L142" s="2191"/>
      <c r="M142" s="2441" t="s">
        <v>1163</v>
      </c>
      <c r="N142" s="2194" t="s">
        <v>1164</v>
      </c>
      <c r="O142" s="2442" t="s">
        <v>1239</v>
      </c>
      <c r="P142" s="2442"/>
      <c r="Q142" s="2442"/>
      <c r="R142" s="2190" t="s">
        <v>1165</v>
      </c>
      <c r="S142" s="2190"/>
      <c r="T142" s="2190"/>
      <c r="U142" s="2443" t="s">
        <v>1166</v>
      </c>
      <c r="V142" s="2443"/>
      <c r="W142" s="2443"/>
      <c r="X142" s="2443"/>
      <c r="Y142" s="2443"/>
      <c r="Z142" s="2443"/>
      <c r="AA142" s="2443"/>
      <c r="AB142" s="2443"/>
      <c r="AC142" s="2443"/>
      <c r="AD142" s="2196" t="s">
        <v>1167</v>
      </c>
      <c r="AE142" s="2196"/>
      <c r="AF142" s="2196"/>
      <c r="AG142" s="2196"/>
      <c r="AH142" s="2196"/>
      <c r="AI142" s="2196"/>
      <c r="AJ142" s="2196"/>
      <c r="AK142" s="2196"/>
      <c r="AL142" s="2196"/>
      <c r="AM142" s="2196"/>
      <c r="AN142" s="2196"/>
      <c r="AO142" s="2196"/>
      <c r="AP142" s="2196"/>
      <c r="AQ142" s="2196"/>
      <c r="AR142" s="2196"/>
      <c r="AS142" s="2196"/>
      <c r="AT142" s="2196"/>
      <c r="AU142" s="2196"/>
      <c r="AV142" s="2196"/>
      <c r="AW142" s="2196"/>
      <c r="AX142" s="2196"/>
      <c r="AY142" s="2196"/>
      <c r="AZ142" s="2196"/>
      <c r="BA142" s="2196"/>
      <c r="BB142" s="2196"/>
      <c r="BC142" s="2196"/>
      <c r="BD142" s="2196"/>
      <c r="BE142" s="2196"/>
      <c r="BF142" s="2196"/>
      <c r="BG142" s="2444" t="s">
        <v>1168</v>
      </c>
      <c r="BH142" s="2444"/>
      <c r="BI142" s="2444"/>
      <c r="BJ142" s="2198" t="s">
        <v>1169</v>
      </c>
      <c r="BK142" s="2199" t="s">
        <v>1124</v>
      </c>
      <c r="BL142" s="2199"/>
      <c r="BM142" s="2199"/>
      <c r="BN142" s="2199"/>
      <c r="BO142" s="2199"/>
      <c r="BP142" s="2199"/>
      <c r="BQ142" s="2199"/>
      <c r="BR142" s="2199"/>
    </row>
    <row r="143" s="1755" customFormat="true" ht="12.95" hidden="false" customHeight="true" outlineLevel="0" collapsed="false">
      <c r="A143" s="2189"/>
      <c r="B143" s="2190"/>
      <c r="C143" s="2190"/>
      <c r="D143" s="2190"/>
      <c r="E143" s="2191"/>
      <c r="F143" s="2191"/>
      <c r="G143" s="2191"/>
      <c r="H143" s="2191"/>
      <c r="I143" s="2191"/>
      <c r="J143" s="2191"/>
      <c r="K143" s="2191"/>
      <c r="L143" s="2191"/>
      <c r="M143" s="2441"/>
      <c r="N143" s="2194"/>
      <c r="O143" s="2442"/>
      <c r="P143" s="2442"/>
      <c r="Q143" s="2442"/>
      <c r="R143" s="2190"/>
      <c r="S143" s="2190"/>
      <c r="T143" s="2190"/>
      <c r="U143" s="2443"/>
      <c r="V143" s="2443"/>
      <c r="W143" s="2443"/>
      <c r="X143" s="2443"/>
      <c r="Y143" s="2443"/>
      <c r="Z143" s="2443"/>
      <c r="AA143" s="2443"/>
      <c r="AB143" s="2443"/>
      <c r="AC143" s="2443"/>
      <c r="AD143" s="2196"/>
      <c r="AE143" s="2196"/>
      <c r="AF143" s="2196"/>
      <c r="AG143" s="2196"/>
      <c r="AH143" s="2196"/>
      <c r="AI143" s="2196"/>
      <c r="AJ143" s="2196"/>
      <c r="AK143" s="2196"/>
      <c r="AL143" s="2196"/>
      <c r="AM143" s="2196"/>
      <c r="AN143" s="2196"/>
      <c r="AO143" s="2196"/>
      <c r="AP143" s="2196"/>
      <c r="AQ143" s="2196"/>
      <c r="AR143" s="2196"/>
      <c r="AS143" s="2196"/>
      <c r="AT143" s="2196"/>
      <c r="AU143" s="2196"/>
      <c r="AV143" s="2196"/>
      <c r="AW143" s="2196"/>
      <c r="AX143" s="2196"/>
      <c r="AY143" s="2196"/>
      <c r="AZ143" s="2196"/>
      <c r="BA143" s="2196"/>
      <c r="BB143" s="2196"/>
      <c r="BC143" s="2196"/>
      <c r="BD143" s="2196"/>
      <c r="BE143" s="2196"/>
      <c r="BF143" s="2196"/>
      <c r="BG143" s="2444"/>
      <c r="BH143" s="2444"/>
      <c r="BI143" s="2444"/>
      <c r="BJ143" s="2198"/>
      <c r="BK143" s="2199"/>
      <c r="BL143" s="2199"/>
      <c r="BM143" s="2199"/>
      <c r="BN143" s="2199"/>
      <c r="BO143" s="2199"/>
      <c r="BP143" s="2199"/>
      <c r="BQ143" s="2199"/>
      <c r="BR143" s="2199"/>
    </row>
    <row r="144" s="1755" customFormat="true" ht="15" hidden="false" customHeight="true" outlineLevel="0" collapsed="false">
      <c r="A144" s="2189"/>
      <c r="B144" s="2190"/>
      <c r="C144" s="2190"/>
      <c r="D144" s="2190"/>
      <c r="E144" s="2191"/>
      <c r="F144" s="2191"/>
      <c r="G144" s="2191"/>
      <c r="H144" s="2191"/>
      <c r="I144" s="2191"/>
      <c r="J144" s="2191"/>
      <c r="K144" s="2191"/>
      <c r="L144" s="2191"/>
      <c r="M144" s="2441"/>
      <c r="N144" s="2194"/>
      <c r="O144" s="2442"/>
      <c r="P144" s="2442"/>
      <c r="Q144" s="2442"/>
      <c r="R144" s="2190"/>
      <c r="S144" s="2190"/>
      <c r="T144" s="2190"/>
      <c r="U144" s="2149" t="s">
        <v>1170</v>
      </c>
      <c r="V144" s="2149"/>
      <c r="W144" s="2149"/>
      <c r="X144" s="2149"/>
      <c r="Y144" s="2149"/>
      <c r="Z144" s="2445" t="s">
        <v>1171</v>
      </c>
      <c r="AA144" s="2445"/>
      <c r="AB144" s="2446" t="s">
        <v>1172</v>
      </c>
      <c r="AC144" s="2446"/>
      <c r="AD144" s="2203" t="s">
        <v>1173</v>
      </c>
      <c r="AE144" s="2203"/>
      <c r="AF144" s="2203"/>
      <c r="AG144" s="2203"/>
      <c r="AH144" s="2203"/>
      <c r="AI144" s="2203"/>
      <c r="AJ144" s="2203"/>
      <c r="AK144" s="2203"/>
      <c r="AL144" s="1035" t="s">
        <v>1174</v>
      </c>
      <c r="AM144" s="1035"/>
      <c r="AN144" s="1035"/>
      <c r="AO144" s="1035"/>
      <c r="AP144" s="1035"/>
      <c r="AQ144" s="1035"/>
      <c r="AR144" s="1035"/>
      <c r="AS144" s="1035"/>
      <c r="AT144" s="1035"/>
      <c r="AU144" s="1035"/>
      <c r="AV144" s="1035"/>
      <c r="AW144" s="1035"/>
      <c r="AX144" s="1035"/>
      <c r="AY144" s="1035"/>
      <c r="AZ144" s="1035"/>
      <c r="BA144" s="1035"/>
      <c r="BB144" s="1035"/>
      <c r="BC144" s="1035"/>
      <c r="BD144" s="2204" t="s">
        <v>245</v>
      </c>
      <c r="BE144" s="2204"/>
      <c r="BF144" s="2204"/>
      <c r="BG144" s="2205" t="s">
        <v>1175</v>
      </c>
      <c r="BH144" s="2205"/>
      <c r="BI144" s="2205"/>
      <c r="BJ144" s="2198"/>
      <c r="BK144" s="2206" t="s">
        <v>1176</v>
      </c>
      <c r="BL144" s="2206"/>
      <c r="BM144" s="2206"/>
      <c r="BN144" s="2206"/>
      <c r="BO144" s="2206"/>
      <c r="BP144" s="2206"/>
      <c r="BQ144" s="2206"/>
      <c r="BR144" s="2206"/>
    </row>
    <row r="145" s="1755" customFormat="true" ht="15" hidden="false" customHeight="true" outlineLevel="0" collapsed="false">
      <c r="A145" s="2189"/>
      <c r="B145" s="2190"/>
      <c r="C145" s="2190"/>
      <c r="D145" s="2190"/>
      <c r="E145" s="2191"/>
      <c r="F145" s="2191"/>
      <c r="G145" s="2191"/>
      <c r="H145" s="2191"/>
      <c r="I145" s="2191"/>
      <c r="J145" s="2191"/>
      <c r="K145" s="2191"/>
      <c r="L145" s="2191"/>
      <c r="M145" s="2441"/>
      <c r="N145" s="2194"/>
      <c r="O145" s="2447" t="s">
        <v>1240</v>
      </c>
      <c r="P145" s="2447"/>
      <c r="Q145" s="2447"/>
      <c r="R145" s="2190"/>
      <c r="S145" s="2190"/>
      <c r="T145" s="2190"/>
      <c r="U145" s="2446" t="s">
        <v>1241</v>
      </c>
      <c r="V145" s="2446"/>
      <c r="W145" s="2446"/>
      <c r="X145" s="2208" t="s">
        <v>1178</v>
      </c>
      <c r="Y145" s="2208"/>
      <c r="Z145" s="2445"/>
      <c r="AA145" s="2445"/>
      <c r="AB145" s="2446"/>
      <c r="AC145" s="2446"/>
      <c r="AD145" s="2209" t="s">
        <v>737</v>
      </c>
      <c r="AE145" s="2209"/>
      <c r="AF145" s="2209"/>
      <c r="AG145" s="2209"/>
      <c r="AH145" s="2210" t="s">
        <v>1179</v>
      </c>
      <c r="AI145" s="2210"/>
      <c r="AJ145" s="2210"/>
      <c r="AK145" s="2210"/>
      <c r="AL145" s="2211" t="s">
        <v>1180</v>
      </c>
      <c r="AM145" s="2211"/>
      <c r="AN145" s="2211"/>
      <c r="AO145" s="2212" t="s">
        <v>1181</v>
      </c>
      <c r="AP145" s="2212"/>
      <c r="AQ145" s="2212"/>
      <c r="AR145" s="2213" t="s">
        <v>1182</v>
      </c>
      <c r="AS145" s="2213"/>
      <c r="AT145" s="2213"/>
      <c r="AU145" s="2214" t="s">
        <v>1183</v>
      </c>
      <c r="AV145" s="2214"/>
      <c r="AW145" s="2214"/>
      <c r="AX145" s="2214" t="s">
        <v>1184</v>
      </c>
      <c r="AY145" s="2214"/>
      <c r="AZ145" s="2214"/>
      <c r="BA145" s="2208" t="s">
        <v>300</v>
      </c>
      <c r="BB145" s="2208"/>
      <c r="BC145" s="2208"/>
      <c r="BD145" s="2204"/>
      <c r="BE145" s="2204"/>
      <c r="BF145" s="2204"/>
      <c r="BG145" s="2205"/>
      <c r="BH145" s="2205"/>
      <c r="BI145" s="2205"/>
      <c r="BJ145" s="2198"/>
      <c r="BK145" s="2206"/>
      <c r="BL145" s="2206"/>
      <c r="BM145" s="2206"/>
      <c r="BN145" s="2206"/>
      <c r="BO145" s="2206"/>
      <c r="BP145" s="2206"/>
      <c r="BQ145" s="2206"/>
      <c r="BR145" s="2206"/>
    </row>
    <row r="146" s="1755" customFormat="true" ht="15" hidden="false" customHeight="true" outlineLevel="0" collapsed="false">
      <c r="A146" s="2189"/>
      <c r="B146" s="2190"/>
      <c r="C146" s="2190"/>
      <c r="D146" s="2190"/>
      <c r="E146" s="2191"/>
      <c r="F146" s="2191"/>
      <c r="G146" s="2191"/>
      <c r="H146" s="2191"/>
      <c r="I146" s="2191"/>
      <c r="J146" s="2191"/>
      <c r="K146" s="2191"/>
      <c r="L146" s="2191"/>
      <c r="M146" s="2441"/>
      <c r="N146" s="2194"/>
      <c r="O146" s="2447"/>
      <c r="P146" s="2447"/>
      <c r="Q146" s="2447"/>
      <c r="R146" s="2190"/>
      <c r="S146" s="2190"/>
      <c r="T146" s="2190"/>
      <c r="U146" s="2446"/>
      <c r="V146" s="2446"/>
      <c r="W146" s="2446"/>
      <c r="X146" s="2208"/>
      <c r="Y146" s="2208"/>
      <c r="Z146" s="2445"/>
      <c r="AA146" s="2445"/>
      <c r="AB146" s="2446"/>
      <c r="AC146" s="2446"/>
      <c r="AD146" s="2216"/>
      <c r="AE146" s="2216"/>
      <c r="AF146" s="2216"/>
      <c r="AG146" s="2216"/>
      <c r="AH146" s="2217" t="s">
        <v>1186</v>
      </c>
      <c r="AI146" s="2217"/>
      <c r="AJ146" s="2217"/>
      <c r="AK146" s="2217"/>
      <c r="AL146" s="2218" t="s">
        <v>1187</v>
      </c>
      <c r="AM146" s="2218"/>
      <c r="AN146" s="2218"/>
      <c r="AO146" s="2219" t="s">
        <v>1188</v>
      </c>
      <c r="AP146" s="2219"/>
      <c r="AQ146" s="2219"/>
      <c r="AR146" s="2220" t="s">
        <v>1189</v>
      </c>
      <c r="AS146" s="2220"/>
      <c r="AT146" s="2220"/>
      <c r="AU146" s="2221" t="s">
        <v>1190</v>
      </c>
      <c r="AV146" s="2221"/>
      <c r="AW146" s="2221"/>
      <c r="AX146" s="2219" t="s">
        <v>1191</v>
      </c>
      <c r="AY146" s="2219"/>
      <c r="AZ146" s="2219"/>
      <c r="BA146" s="2208"/>
      <c r="BB146" s="2208"/>
      <c r="BC146" s="2208"/>
      <c r="BD146" s="2204"/>
      <c r="BE146" s="2204"/>
      <c r="BF146" s="2204"/>
      <c r="BG146" s="2222" t="s">
        <v>1192</v>
      </c>
      <c r="BH146" s="2222"/>
      <c r="BI146" s="2222"/>
      <c r="BJ146" s="2198"/>
      <c r="BK146" s="2206"/>
      <c r="BL146" s="2206"/>
      <c r="BM146" s="2206"/>
      <c r="BN146" s="2206"/>
      <c r="BO146" s="2206"/>
      <c r="BP146" s="2206"/>
      <c r="BQ146" s="2206"/>
      <c r="BR146" s="2206"/>
    </row>
    <row r="147" s="1755" customFormat="true" ht="15" hidden="false" customHeight="true" outlineLevel="0" collapsed="false">
      <c r="A147" s="2189"/>
      <c r="B147" s="2190"/>
      <c r="C147" s="2190"/>
      <c r="D147" s="2190"/>
      <c r="E147" s="2191"/>
      <c r="F147" s="2191"/>
      <c r="G147" s="2191"/>
      <c r="H147" s="2191"/>
      <c r="I147" s="2191"/>
      <c r="J147" s="2191"/>
      <c r="K147" s="2191"/>
      <c r="L147" s="2191"/>
      <c r="M147" s="2441"/>
      <c r="N147" s="2194"/>
      <c r="O147" s="2447"/>
      <c r="P147" s="2447"/>
      <c r="Q147" s="2447"/>
      <c r="R147" s="2190"/>
      <c r="S147" s="2190"/>
      <c r="T147" s="2190"/>
      <c r="U147" s="2446"/>
      <c r="V147" s="2446"/>
      <c r="W147" s="2446"/>
      <c r="X147" s="2208"/>
      <c r="Y147" s="2208"/>
      <c r="Z147" s="2445"/>
      <c r="AA147" s="2445"/>
      <c r="AB147" s="2446"/>
      <c r="AC147" s="2446"/>
      <c r="AD147" s="2223" t="s">
        <v>28</v>
      </c>
      <c r="AE147" s="2224" t="s">
        <v>1193</v>
      </c>
      <c r="AF147" s="2224"/>
      <c r="AG147" s="2225" t="s">
        <v>29</v>
      </c>
      <c r="AH147" s="2226" t="s">
        <v>28</v>
      </c>
      <c r="AI147" s="2224" t="s">
        <v>1193</v>
      </c>
      <c r="AJ147" s="2224"/>
      <c r="AK147" s="2227" t="s">
        <v>29</v>
      </c>
      <c r="AL147" s="2228"/>
      <c r="AM147" s="2228"/>
      <c r="AN147" s="2228"/>
      <c r="AO147" s="2229" t="s">
        <v>1194</v>
      </c>
      <c r="AP147" s="2229"/>
      <c r="AQ147" s="2229"/>
      <c r="AR147" s="2230" t="s">
        <v>1195</v>
      </c>
      <c r="AS147" s="2230"/>
      <c r="AT147" s="2230"/>
      <c r="AU147" s="2215" t="s">
        <v>1196</v>
      </c>
      <c r="AV147" s="2215"/>
      <c r="AW147" s="2215"/>
      <c r="AX147" s="2215" t="s">
        <v>1197</v>
      </c>
      <c r="AY147" s="2215"/>
      <c r="AZ147" s="2215"/>
      <c r="BA147" s="2208"/>
      <c r="BB147" s="2208"/>
      <c r="BC147" s="2208"/>
      <c r="BD147" s="2231" t="s">
        <v>1198</v>
      </c>
      <c r="BE147" s="2231"/>
      <c r="BF147" s="2231"/>
      <c r="BG147" s="2222"/>
      <c r="BH147" s="2222"/>
      <c r="BI147" s="2222"/>
      <c r="BJ147" s="2198"/>
      <c r="BK147" s="2206"/>
      <c r="BL147" s="2206"/>
      <c r="BM147" s="2206"/>
      <c r="BN147" s="2206"/>
      <c r="BO147" s="2206"/>
      <c r="BP147" s="2206"/>
      <c r="BQ147" s="2206"/>
      <c r="BR147" s="2206"/>
    </row>
    <row r="148" s="1755" customFormat="true" ht="14.1" hidden="false" customHeight="true" outlineLevel="0" collapsed="false">
      <c r="A148" s="2286" t="n">
        <v>8</v>
      </c>
      <c r="B148" s="2210"/>
      <c r="C148" s="2210"/>
      <c r="D148" s="2210"/>
      <c r="E148" s="2495"/>
      <c r="F148" s="2495"/>
      <c r="G148" s="2495"/>
      <c r="H148" s="2136"/>
      <c r="I148" s="2136"/>
      <c r="J148" s="2136"/>
      <c r="K148" s="2136"/>
      <c r="L148" s="2136"/>
      <c r="M148" s="2154"/>
      <c r="N148" s="1035"/>
      <c r="O148" s="2469"/>
      <c r="P148" s="2469"/>
      <c r="Q148" s="2469"/>
      <c r="R148" s="2156"/>
      <c r="S148" s="2156"/>
      <c r="T148" s="2156"/>
      <c r="U148" s="2470"/>
      <c r="V148" s="2470"/>
      <c r="W148" s="2470"/>
      <c r="X148" s="2288"/>
      <c r="Y148" s="2390" t="s">
        <v>20</v>
      </c>
      <c r="Z148" s="2290"/>
      <c r="AA148" s="2390" t="s">
        <v>20</v>
      </c>
      <c r="AB148" s="2291"/>
      <c r="AC148" s="2391" t="s">
        <v>20</v>
      </c>
      <c r="AD148" s="2471"/>
      <c r="AE148" s="2471"/>
      <c r="AF148" s="2471"/>
      <c r="AG148" s="2471"/>
      <c r="AH148" s="2294"/>
      <c r="AI148" s="2294"/>
      <c r="AJ148" s="2294"/>
      <c r="AK148" s="2294"/>
      <c r="AL148" s="2295"/>
      <c r="AM148" s="2295"/>
      <c r="AN148" s="2295"/>
      <c r="AO148" s="2298"/>
      <c r="AP148" s="2298"/>
      <c r="AQ148" s="2298"/>
      <c r="AR148" s="2297"/>
      <c r="AS148" s="2297"/>
      <c r="AT148" s="2297"/>
      <c r="AU148" s="2298"/>
      <c r="AV148" s="2298"/>
      <c r="AW148" s="2298"/>
      <c r="AX148" s="2298"/>
      <c r="AY148" s="2298"/>
      <c r="AZ148" s="2298"/>
      <c r="BA148" s="2299" t="n">
        <f aca="false">SUM(AL148:AZ150)</f>
        <v>0</v>
      </c>
      <c r="BB148" s="2299"/>
      <c r="BC148" s="2299"/>
      <c r="BD148" s="2300" t="n">
        <f aca="false">AH148+BA148</f>
        <v>0</v>
      </c>
      <c r="BE148" s="2300"/>
      <c r="BF148" s="2300"/>
      <c r="BG148" s="2301"/>
      <c r="BH148" s="2301"/>
      <c r="BI148" s="2301"/>
      <c r="BJ148" s="2472"/>
      <c r="BK148" s="2303"/>
      <c r="BL148" s="2303"/>
      <c r="BM148" s="2303"/>
      <c r="BN148" s="2303"/>
      <c r="BO148" s="2303"/>
      <c r="BP148" s="2303"/>
      <c r="BQ148" s="2303"/>
      <c r="BR148" s="2303"/>
    </row>
    <row r="149" s="1755" customFormat="true" ht="14.1" hidden="false" customHeight="true" outlineLevel="0" collapsed="false">
      <c r="A149" s="2286"/>
      <c r="B149" s="2210"/>
      <c r="C149" s="2210"/>
      <c r="D149" s="2210"/>
      <c r="E149" s="2495"/>
      <c r="F149" s="2495"/>
      <c r="G149" s="2495"/>
      <c r="H149" s="2136"/>
      <c r="I149" s="2136"/>
      <c r="J149" s="2136"/>
      <c r="K149" s="2136"/>
      <c r="L149" s="2136"/>
      <c r="M149" s="2154"/>
      <c r="N149" s="1035"/>
      <c r="O149" s="2473" t="s">
        <v>19</v>
      </c>
      <c r="P149" s="2473"/>
      <c r="Q149" s="2473"/>
      <c r="R149" s="2156"/>
      <c r="S149" s="2156"/>
      <c r="T149" s="2156"/>
      <c r="U149" s="2470"/>
      <c r="V149" s="2470"/>
      <c r="W149" s="2470"/>
      <c r="X149" s="2288"/>
      <c r="Y149" s="2390"/>
      <c r="Z149" s="2290"/>
      <c r="AA149" s="2390"/>
      <c r="AB149" s="2291"/>
      <c r="AC149" s="2391"/>
      <c r="AD149" s="2471"/>
      <c r="AE149" s="2471"/>
      <c r="AF149" s="2471"/>
      <c r="AG149" s="2471"/>
      <c r="AH149" s="2294"/>
      <c r="AI149" s="2294"/>
      <c r="AJ149" s="2294"/>
      <c r="AK149" s="2294"/>
      <c r="AL149" s="2305"/>
      <c r="AM149" s="2305"/>
      <c r="AN149" s="2305"/>
      <c r="AO149" s="2307"/>
      <c r="AP149" s="2307"/>
      <c r="AQ149" s="2307"/>
      <c r="AR149" s="2306"/>
      <c r="AS149" s="2306"/>
      <c r="AT149" s="2306"/>
      <c r="AU149" s="2307"/>
      <c r="AV149" s="2307"/>
      <c r="AW149" s="2307"/>
      <c r="AX149" s="2307"/>
      <c r="AY149" s="2307"/>
      <c r="AZ149" s="2307"/>
      <c r="BA149" s="2299"/>
      <c r="BB149" s="2299"/>
      <c r="BC149" s="2299"/>
      <c r="BD149" s="2300"/>
      <c r="BE149" s="2300"/>
      <c r="BF149" s="2300"/>
      <c r="BG149" s="2301"/>
      <c r="BH149" s="2301"/>
      <c r="BI149" s="2301"/>
      <c r="BJ149" s="2472"/>
      <c r="BK149" s="2308"/>
      <c r="BL149" s="2308"/>
      <c r="BM149" s="2308"/>
      <c r="BN149" s="2308"/>
      <c r="BO149" s="2308"/>
      <c r="BP149" s="2308"/>
      <c r="BQ149" s="2308"/>
      <c r="BR149" s="2308"/>
    </row>
    <row r="150" s="1755" customFormat="true" ht="14.1" hidden="false" customHeight="true" outlineLevel="0" collapsed="false">
      <c r="A150" s="2286"/>
      <c r="B150" s="2309"/>
      <c r="C150" s="2309"/>
      <c r="D150" s="2309"/>
      <c r="E150" s="2495"/>
      <c r="F150" s="2495"/>
      <c r="G150" s="2495"/>
      <c r="H150" s="2136"/>
      <c r="I150" s="2136"/>
      <c r="J150" s="2136"/>
      <c r="K150" s="2136"/>
      <c r="L150" s="2136"/>
      <c r="M150" s="2154"/>
      <c r="N150" s="1035"/>
      <c r="O150" s="2473"/>
      <c r="P150" s="2473"/>
      <c r="Q150" s="2473"/>
      <c r="R150" s="2156"/>
      <c r="S150" s="2156"/>
      <c r="T150" s="2156"/>
      <c r="U150" s="2474"/>
      <c r="V150" s="2474"/>
      <c r="W150" s="2474"/>
      <c r="X150" s="2311"/>
      <c r="Y150" s="2384" t="s">
        <v>21</v>
      </c>
      <c r="Z150" s="2313"/>
      <c r="AA150" s="2384" t="s">
        <v>21</v>
      </c>
      <c r="AB150" s="2313"/>
      <c r="AC150" s="2384" t="s">
        <v>21</v>
      </c>
      <c r="AD150" s="2315" t="s">
        <v>28</v>
      </c>
      <c r="AE150" s="2316"/>
      <c r="AF150" s="2316"/>
      <c r="AG150" s="2317" t="s">
        <v>29</v>
      </c>
      <c r="AH150" s="2318" t="s">
        <v>28</v>
      </c>
      <c r="AI150" s="2316"/>
      <c r="AJ150" s="2316"/>
      <c r="AK150" s="2319" t="s">
        <v>29</v>
      </c>
      <c r="AL150" s="2320"/>
      <c r="AM150" s="2320"/>
      <c r="AN150" s="2320"/>
      <c r="AO150" s="2322"/>
      <c r="AP150" s="2322"/>
      <c r="AQ150" s="2322"/>
      <c r="AR150" s="2321"/>
      <c r="AS150" s="2321"/>
      <c r="AT150" s="2321"/>
      <c r="AU150" s="2322"/>
      <c r="AV150" s="2322"/>
      <c r="AW150" s="2322"/>
      <c r="AX150" s="2322"/>
      <c r="AY150" s="2322"/>
      <c r="AZ150" s="2322"/>
      <c r="BA150" s="2299"/>
      <c r="BB150" s="2299"/>
      <c r="BC150" s="2299"/>
      <c r="BD150" s="2300"/>
      <c r="BE150" s="2300"/>
      <c r="BF150" s="2300"/>
      <c r="BG150" s="2475"/>
      <c r="BH150" s="2475"/>
      <c r="BI150" s="2475"/>
      <c r="BJ150" s="2472"/>
      <c r="BK150" s="2324"/>
      <c r="BL150" s="2324"/>
      <c r="BM150" s="2324"/>
      <c r="BN150" s="2324"/>
      <c r="BO150" s="2324"/>
      <c r="BP150" s="2324"/>
      <c r="BQ150" s="2324"/>
      <c r="BR150" s="2324"/>
    </row>
    <row r="151" s="1755" customFormat="true" ht="14.1" hidden="false" customHeight="true" outlineLevel="0" collapsed="false">
      <c r="A151" s="2286" t="n">
        <v>9</v>
      </c>
      <c r="B151" s="2210"/>
      <c r="C151" s="2210"/>
      <c r="D151" s="2210"/>
      <c r="E151" s="2468"/>
      <c r="F151" s="2468"/>
      <c r="G151" s="2468"/>
      <c r="H151" s="2136"/>
      <c r="I151" s="2136"/>
      <c r="J151" s="2136"/>
      <c r="K151" s="2136"/>
      <c r="L151" s="2136"/>
      <c r="M151" s="2154"/>
      <c r="N151" s="1035"/>
      <c r="O151" s="2476"/>
      <c r="P151" s="2476"/>
      <c r="Q151" s="2476"/>
      <c r="R151" s="2156"/>
      <c r="S151" s="2156"/>
      <c r="T151" s="2156"/>
      <c r="U151" s="2470"/>
      <c r="V151" s="2470"/>
      <c r="W151" s="2470"/>
      <c r="X151" s="2288"/>
      <c r="Y151" s="2390" t="s">
        <v>20</v>
      </c>
      <c r="Z151" s="2290"/>
      <c r="AA151" s="2390" t="s">
        <v>20</v>
      </c>
      <c r="AB151" s="2291"/>
      <c r="AC151" s="2391" t="s">
        <v>20</v>
      </c>
      <c r="AD151" s="2471"/>
      <c r="AE151" s="2471"/>
      <c r="AF151" s="2471"/>
      <c r="AG151" s="2471"/>
      <c r="AH151" s="2294"/>
      <c r="AI151" s="2294"/>
      <c r="AJ151" s="2294"/>
      <c r="AK151" s="2294"/>
      <c r="AL151" s="2295"/>
      <c r="AM151" s="2295"/>
      <c r="AN151" s="2295"/>
      <c r="AO151" s="2298"/>
      <c r="AP151" s="2298"/>
      <c r="AQ151" s="2298"/>
      <c r="AR151" s="2297"/>
      <c r="AS151" s="2297"/>
      <c r="AT151" s="2297"/>
      <c r="AU151" s="2298"/>
      <c r="AV151" s="2298"/>
      <c r="AW151" s="2298"/>
      <c r="AX151" s="2298"/>
      <c r="AY151" s="2298"/>
      <c r="AZ151" s="2298"/>
      <c r="BA151" s="2299" t="n">
        <f aca="false">SUM(AL151:AZ153)</f>
        <v>0</v>
      </c>
      <c r="BB151" s="2299"/>
      <c r="BC151" s="2299"/>
      <c r="BD151" s="2300" t="n">
        <f aca="false">AH151+BA151</f>
        <v>0</v>
      </c>
      <c r="BE151" s="2300"/>
      <c r="BF151" s="2300"/>
      <c r="BG151" s="2301"/>
      <c r="BH151" s="2301"/>
      <c r="BI151" s="2301"/>
      <c r="BJ151" s="2472"/>
      <c r="BK151" s="2303"/>
      <c r="BL151" s="2303"/>
      <c r="BM151" s="2303"/>
      <c r="BN151" s="2303"/>
      <c r="BO151" s="2303"/>
      <c r="BP151" s="2303"/>
      <c r="BQ151" s="2303"/>
      <c r="BR151" s="2303"/>
    </row>
    <row r="152" s="1755" customFormat="true" ht="14.1" hidden="false" customHeight="true" outlineLevel="0" collapsed="false">
      <c r="A152" s="2286"/>
      <c r="B152" s="2210"/>
      <c r="C152" s="2210"/>
      <c r="D152" s="2210"/>
      <c r="E152" s="2468"/>
      <c r="F152" s="2468"/>
      <c r="G152" s="2468"/>
      <c r="H152" s="2136"/>
      <c r="I152" s="2136"/>
      <c r="J152" s="2136"/>
      <c r="K152" s="2136"/>
      <c r="L152" s="2136"/>
      <c r="M152" s="2154"/>
      <c r="N152" s="1035"/>
      <c r="O152" s="2473" t="s">
        <v>19</v>
      </c>
      <c r="P152" s="2473"/>
      <c r="Q152" s="2473"/>
      <c r="R152" s="2156"/>
      <c r="S152" s="2156"/>
      <c r="T152" s="2156"/>
      <c r="U152" s="2470"/>
      <c r="V152" s="2470"/>
      <c r="W152" s="2470"/>
      <c r="X152" s="2288"/>
      <c r="Y152" s="2390"/>
      <c r="Z152" s="2290"/>
      <c r="AA152" s="2390"/>
      <c r="AB152" s="2291"/>
      <c r="AC152" s="2391"/>
      <c r="AD152" s="2471"/>
      <c r="AE152" s="2471"/>
      <c r="AF152" s="2471"/>
      <c r="AG152" s="2471"/>
      <c r="AH152" s="2294"/>
      <c r="AI152" s="2294"/>
      <c r="AJ152" s="2294"/>
      <c r="AK152" s="2294"/>
      <c r="AL152" s="2305"/>
      <c r="AM152" s="2305"/>
      <c r="AN152" s="2305"/>
      <c r="AO152" s="2307"/>
      <c r="AP152" s="2307"/>
      <c r="AQ152" s="2307"/>
      <c r="AR152" s="2306"/>
      <c r="AS152" s="2306"/>
      <c r="AT152" s="2306"/>
      <c r="AU152" s="2307"/>
      <c r="AV152" s="2307"/>
      <c r="AW152" s="2307"/>
      <c r="AX152" s="2307"/>
      <c r="AY152" s="2307"/>
      <c r="AZ152" s="2307"/>
      <c r="BA152" s="2299"/>
      <c r="BB152" s="2299"/>
      <c r="BC152" s="2299"/>
      <c r="BD152" s="2300"/>
      <c r="BE152" s="2300"/>
      <c r="BF152" s="2300"/>
      <c r="BG152" s="2301"/>
      <c r="BH152" s="2301"/>
      <c r="BI152" s="2301"/>
      <c r="BJ152" s="2472"/>
      <c r="BK152" s="2308"/>
      <c r="BL152" s="2308"/>
      <c r="BM152" s="2308"/>
      <c r="BN152" s="2308"/>
      <c r="BO152" s="2308"/>
      <c r="BP152" s="2308"/>
      <c r="BQ152" s="2308"/>
      <c r="BR152" s="2308"/>
    </row>
    <row r="153" s="1755" customFormat="true" ht="14.1" hidden="false" customHeight="true" outlineLevel="0" collapsed="false">
      <c r="A153" s="2286"/>
      <c r="B153" s="2309"/>
      <c r="C153" s="2309"/>
      <c r="D153" s="2309"/>
      <c r="E153" s="2468"/>
      <c r="F153" s="2468"/>
      <c r="G153" s="2468"/>
      <c r="H153" s="2136"/>
      <c r="I153" s="2136"/>
      <c r="J153" s="2136"/>
      <c r="K153" s="2136"/>
      <c r="L153" s="2136"/>
      <c r="M153" s="2154"/>
      <c r="N153" s="1035"/>
      <c r="O153" s="2473"/>
      <c r="P153" s="2473"/>
      <c r="Q153" s="2473"/>
      <c r="R153" s="2156"/>
      <c r="S153" s="2156"/>
      <c r="T153" s="2156"/>
      <c r="U153" s="2474"/>
      <c r="V153" s="2474"/>
      <c r="W153" s="2474"/>
      <c r="X153" s="2311"/>
      <c r="Y153" s="2384" t="s">
        <v>21</v>
      </c>
      <c r="Z153" s="2313"/>
      <c r="AA153" s="2384" t="s">
        <v>21</v>
      </c>
      <c r="AB153" s="2313"/>
      <c r="AC153" s="2384" t="s">
        <v>21</v>
      </c>
      <c r="AD153" s="2315" t="s">
        <v>28</v>
      </c>
      <c r="AE153" s="2316"/>
      <c r="AF153" s="2316"/>
      <c r="AG153" s="2317" t="s">
        <v>29</v>
      </c>
      <c r="AH153" s="2318" t="s">
        <v>28</v>
      </c>
      <c r="AI153" s="2316"/>
      <c r="AJ153" s="2316"/>
      <c r="AK153" s="2319" t="s">
        <v>29</v>
      </c>
      <c r="AL153" s="2320"/>
      <c r="AM153" s="2320"/>
      <c r="AN153" s="2320"/>
      <c r="AO153" s="2322"/>
      <c r="AP153" s="2322"/>
      <c r="AQ153" s="2322"/>
      <c r="AR153" s="2321"/>
      <c r="AS153" s="2321"/>
      <c r="AT153" s="2321"/>
      <c r="AU153" s="2322"/>
      <c r="AV153" s="2322"/>
      <c r="AW153" s="2322"/>
      <c r="AX153" s="2322"/>
      <c r="AY153" s="2322"/>
      <c r="AZ153" s="2322"/>
      <c r="BA153" s="2299"/>
      <c r="BB153" s="2299"/>
      <c r="BC153" s="2299"/>
      <c r="BD153" s="2300"/>
      <c r="BE153" s="2300"/>
      <c r="BF153" s="2300"/>
      <c r="BG153" s="2323"/>
      <c r="BH153" s="2323"/>
      <c r="BI153" s="2323"/>
      <c r="BJ153" s="2472"/>
      <c r="BK153" s="2324"/>
      <c r="BL153" s="2324"/>
      <c r="BM153" s="2324"/>
      <c r="BN153" s="2324"/>
      <c r="BO153" s="2324"/>
      <c r="BP153" s="2324"/>
      <c r="BQ153" s="2324"/>
      <c r="BR153" s="2324"/>
    </row>
    <row r="154" s="1755" customFormat="true" ht="14.1" hidden="false" customHeight="true" outlineLevel="0" collapsed="false">
      <c r="A154" s="2286" t="n">
        <v>10</v>
      </c>
      <c r="B154" s="2210"/>
      <c r="C154" s="2210"/>
      <c r="D154" s="2210"/>
      <c r="E154" s="2468"/>
      <c r="F154" s="2468"/>
      <c r="G154" s="2468"/>
      <c r="H154" s="2136"/>
      <c r="I154" s="2136"/>
      <c r="J154" s="2136"/>
      <c r="K154" s="2136"/>
      <c r="L154" s="2136"/>
      <c r="M154" s="2154"/>
      <c r="N154" s="1035"/>
      <c r="O154" s="2476"/>
      <c r="P154" s="2476"/>
      <c r="Q154" s="2476"/>
      <c r="R154" s="2156"/>
      <c r="S154" s="2156"/>
      <c r="T154" s="2156"/>
      <c r="U154" s="2470"/>
      <c r="V154" s="2470"/>
      <c r="W154" s="2470"/>
      <c r="X154" s="2288"/>
      <c r="Y154" s="2390" t="s">
        <v>20</v>
      </c>
      <c r="Z154" s="2290"/>
      <c r="AA154" s="2390" t="s">
        <v>20</v>
      </c>
      <c r="AB154" s="2291"/>
      <c r="AC154" s="2391" t="s">
        <v>20</v>
      </c>
      <c r="AD154" s="2471"/>
      <c r="AE154" s="2471"/>
      <c r="AF154" s="2471"/>
      <c r="AG154" s="2471"/>
      <c r="AH154" s="2294"/>
      <c r="AI154" s="2294"/>
      <c r="AJ154" s="2294"/>
      <c r="AK154" s="2294"/>
      <c r="AL154" s="2295"/>
      <c r="AM154" s="2295"/>
      <c r="AN154" s="2295"/>
      <c r="AO154" s="2298"/>
      <c r="AP154" s="2298"/>
      <c r="AQ154" s="2298"/>
      <c r="AR154" s="2297"/>
      <c r="AS154" s="2297"/>
      <c r="AT154" s="2297"/>
      <c r="AU154" s="2298"/>
      <c r="AV154" s="2298"/>
      <c r="AW154" s="2298"/>
      <c r="AX154" s="2298"/>
      <c r="AY154" s="2298"/>
      <c r="AZ154" s="2298"/>
      <c r="BA154" s="2299" t="n">
        <f aca="false">SUM(AL154:AZ156)</f>
        <v>0</v>
      </c>
      <c r="BB154" s="2299"/>
      <c r="BC154" s="2299"/>
      <c r="BD154" s="2300" t="n">
        <f aca="false">AH154+BA154</f>
        <v>0</v>
      </c>
      <c r="BE154" s="2300"/>
      <c r="BF154" s="2300"/>
      <c r="BG154" s="2301"/>
      <c r="BH154" s="2301"/>
      <c r="BI154" s="2301"/>
      <c r="BJ154" s="2472"/>
      <c r="BK154" s="2303"/>
      <c r="BL154" s="2303"/>
      <c r="BM154" s="2303"/>
      <c r="BN154" s="2303"/>
      <c r="BO154" s="2303"/>
      <c r="BP154" s="2303"/>
      <c r="BQ154" s="2303"/>
      <c r="BR154" s="2303"/>
    </row>
    <row r="155" s="1755" customFormat="true" ht="14.1" hidden="false" customHeight="true" outlineLevel="0" collapsed="false">
      <c r="A155" s="2286"/>
      <c r="B155" s="2210"/>
      <c r="C155" s="2210"/>
      <c r="D155" s="2210"/>
      <c r="E155" s="2468"/>
      <c r="F155" s="2468"/>
      <c r="G155" s="2468"/>
      <c r="H155" s="2136"/>
      <c r="I155" s="2136"/>
      <c r="J155" s="2136"/>
      <c r="K155" s="2136"/>
      <c r="L155" s="2136"/>
      <c r="M155" s="2154"/>
      <c r="N155" s="1035"/>
      <c r="O155" s="2473" t="s">
        <v>19</v>
      </c>
      <c r="P155" s="2473"/>
      <c r="Q155" s="2473"/>
      <c r="R155" s="2156"/>
      <c r="S155" s="2156"/>
      <c r="T155" s="2156"/>
      <c r="U155" s="2470"/>
      <c r="V155" s="2470"/>
      <c r="W155" s="2470"/>
      <c r="X155" s="2288"/>
      <c r="Y155" s="2390"/>
      <c r="Z155" s="2290"/>
      <c r="AA155" s="2390"/>
      <c r="AB155" s="2291"/>
      <c r="AC155" s="2391"/>
      <c r="AD155" s="2471"/>
      <c r="AE155" s="2471"/>
      <c r="AF155" s="2471"/>
      <c r="AG155" s="2471"/>
      <c r="AH155" s="2294"/>
      <c r="AI155" s="2294"/>
      <c r="AJ155" s="2294"/>
      <c r="AK155" s="2294"/>
      <c r="AL155" s="2305"/>
      <c r="AM155" s="2305"/>
      <c r="AN155" s="2305"/>
      <c r="AO155" s="2307"/>
      <c r="AP155" s="2307"/>
      <c r="AQ155" s="2307"/>
      <c r="AR155" s="2306"/>
      <c r="AS155" s="2306"/>
      <c r="AT155" s="2306"/>
      <c r="AU155" s="2307"/>
      <c r="AV155" s="2307"/>
      <c r="AW155" s="2307"/>
      <c r="AX155" s="2307"/>
      <c r="AY155" s="2307"/>
      <c r="AZ155" s="2307"/>
      <c r="BA155" s="2299"/>
      <c r="BB155" s="2299"/>
      <c r="BC155" s="2299"/>
      <c r="BD155" s="2300"/>
      <c r="BE155" s="2300"/>
      <c r="BF155" s="2300"/>
      <c r="BG155" s="2301"/>
      <c r="BH155" s="2301"/>
      <c r="BI155" s="2301"/>
      <c r="BJ155" s="2472"/>
      <c r="BK155" s="2308"/>
      <c r="BL155" s="2308"/>
      <c r="BM155" s="2308"/>
      <c r="BN155" s="2308"/>
      <c r="BO155" s="2308"/>
      <c r="BP155" s="2308"/>
      <c r="BQ155" s="2308"/>
      <c r="BR155" s="2308"/>
    </row>
    <row r="156" s="1755" customFormat="true" ht="14.1" hidden="false" customHeight="true" outlineLevel="0" collapsed="false">
      <c r="A156" s="2286"/>
      <c r="B156" s="2309"/>
      <c r="C156" s="2309"/>
      <c r="D156" s="2309"/>
      <c r="E156" s="2468"/>
      <c r="F156" s="2468"/>
      <c r="G156" s="2468"/>
      <c r="H156" s="2136"/>
      <c r="I156" s="2136"/>
      <c r="J156" s="2136"/>
      <c r="K156" s="2136"/>
      <c r="L156" s="2136"/>
      <c r="M156" s="2154"/>
      <c r="N156" s="1035"/>
      <c r="O156" s="2473"/>
      <c r="P156" s="2473"/>
      <c r="Q156" s="2473"/>
      <c r="R156" s="2156"/>
      <c r="S156" s="2156"/>
      <c r="T156" s="2156"/>
      <c r="U156" s="2474"/>
      <c r="V156" s="2474"/>
      <c r="W156" s="2474"/>
      <c r="X156" s="2311"/>
      <c r="Y156" s="2384" t="s">
        <v>21</v>
      </c>
      <c r="Z156" s="2313"/>
      <c r="AA156" s="2384" t="s">
        <v>21</v>
      </c>
      <c r="AB156" s="2313"/>
      <c r="AC156" s="2384" t="s">
        <v>21</v>
      </c>
      <c r="AD156" s="2315" t="s">
        <v>28</v>
      </c>
      <c r="AE156" s="2316"/>
      <c r="AF156" s="2316"/>
      <c r="AG156" s="2317" t="s">
        <v>29</v>
      </c>
      <c r="AH156" s="2318" t="s">
        <v>28</v>
      </c>
      <c r="AI156" s="2316"/>
      <c r="AJ156" s="2316"/>
      <c r="AK156" s="2319" t="s">
        <v>29</v>
      </c>
      <c r="AL156" s="2320"/>
      <c r="AM156" s="2320"/>
      <c r="AN156" s="2320"/>
      <c r="AO156" s="2322"/>
      <c r="AP156" s="2322"/>
      <c r="AQ156" s="2322"/>
      <c r="AR156" s="2321"/>
      <c r="AS156" s="2321"/>
      <c r="AT156" s="2321"/>
      <c r="AU156" s="2322"/>
      <c r="AV156" s="2322"/>
      <c r="AW156" s="2322"/>
      <c r="AX156" s="2322"/>
      <c r="AY156" s="2322"/>
      <c r="AZ156" s="2322"/>
      <c r="BA156" s="2299"/>
      <c r="BB156" s="2299"/>
      <c r="BC156" s="2299"/>
      <c r="BD156" s="2300"/>
      <c r="BE156" s="2300"/>
      <c r="BF156" s="2300"/>
      <c r="BG156" s="2323"/>
      <c r="BH156" s="2323"/>
      <c r="BI156" s="2323"/>
      <c r="BJ156" s="2472"/>
      <c r="BK156" s="2324"/>
      <c r="BL156" s="2324"/>
      <c r="BM156" s="2324"/>
      <c r="BN156" s="2324"/>
      <c r="BO156" s="2324"/>
      <c r="BP156" s="2324"/>
      <c r="BQ156" s="2324"/>
      <c r="BR156" s="2324"/>
    </row>
    <row r="157" s="1755" customFormat="true" ht="14.1" hidden="false" customHeight="true" outlineLevel="0" collapsed="false">
      <c r="A157" s="2286" t="n">
        <v>11</v>
      </c>
      <c r="B157" s="2210"/>
      <c r="C157" s="2210"/>
      <c r="D157" s="2210"/>
      <c r="E157" s="2468"/>
      <c r="F157" s="2468"/>
      <c r="G157" s="2468"/>
      <c r="H157" s="2136"/>
      <c r="I157" s="2136"/>
      <c r="J157" s="2136"/>
      <c r="K157" s="2136"/>
      <c r="L157" s="2136"/>
      <c r="M157" s="2154"/>
      <c r="N157" s="1035"/>
      <c r="O157" s="2469"/>
      <c r="P157" s="2469"/>
      <c r="Q157" s="2469"/>
      <c r="R157" s="2156"/>
      <c r="S157" s="2156"/>
      <c r="T157" s="2156"/>
      <c r="U157" s="2470"/>
      <c r="V157" s="2470"/>
      <c r="W157" s="2470"/>
      <c r="X157" s="2288"/>
      <c r="Y157" s="2390" t="s">
        <v>20</v>
      </c>
      <c r="Z157" s="2290"/>
      <c r="AA157" s="2390" t="s">
        <v>20</v>
      </c>
      <c r="AB157" s="2291"/>
      <c r="AC157" s="2391" t="s">
        <v>20</v>
      </c>
      <c r="AD157" s="2471"/>
      <c r="AE157" s="2471"/>
      <c r="AF157" s="2471"/>
      <c r="AG157" s="2471"/>
      <c r="AH157" s="2294"/>
      <c r="AI157" s="2294"/>
      <c r="AJ157" s="2294"/>
      <c r="AK157" s="2294"/>
      <c r="AL157" s="2295"/>
      <c r="AM157" s="2295"/>
      <c r="AN157" s="2295"/>
      <c r="AO157" s="2298"/>
      <c r="AP157" s="2298"/>
      <c r="AQ157" s="2298"/>
      <c r="AR157" s="2297"/>
      <c r="AS157" s="2297"/>
      <c r="AT157" s="2297"/>
      <c r="AU157" s="2298"/>
      <c r="AV157" s="2298"/>
      <c r="AW157" s="2298"/>
      <c r="AX157" s="2298"/>
      <c r="AY157" s="2298"/>
      <c r="AZ157" s="2298"/>
      <c r="BA157" s="2299" t="n">
        <f aca="false">SUM(AL157:AZ159)</f>
        <v>0</v>
      </c>
      <c r="BB157" s="2299"/>
      <c r="BC157" s="2299"/>
      <c r="BD157" s="2300" t="n">
        <f aca="false">AH157+BA157</f>
        <v>0</v>
      </c>
      <c r="BE157" s="2300"/>
      <c r="BF157" s="2300"/>
      <c r="BG157" s="2301"/>
      <c r="BH157" s="2301"/>
      <c r="BI157" s="2301"/>
      <c r="BJ157" s="2472"/>
      <c r="BK157" s="2303"/>
      <c r="BL157" s="2303"/>
      <c r="BM157" s="2303"/>
      <c r="BN157" s="2303"/>
      <c r="BO157" s="2303"/>
      <c r="BP157" s="2303"/>
      <c r="BQ157" s="2303"/>
      <c r="BR157" s="2303"/>
    </row>
    <row r="158" s="1755" customFormat="true" ht="14.1" hidden="false" customHeight="true" outlineLevel="0" collapsed="false">
      <c r="A158" s="2286"/>
      <c r="B158" s="2210"/>
      <c r="C158" s="2210"/>
      <c r="D158" s="2210"/>
      <c r="E158" s="2468"/>
      <c r="F158" s="2468"/>
      <c r="G158" s="2468"/>
      <c r="H158" s="2136"/>
      <c r="I158" s="2136"/>
      <c r="J158" s="2136"/>
      <c r="K158" s="2136"/>
      <c r="L158" s="2136"/>
      <c r="M158" s="2154"/>
      <c r="N158" s="1035"/>
      <c r="O158" s="2473" t="s">
        <v>19</v>
      </c>
      <c r="P158" s="2473"/>
      <c r="Q158" s="2473"/>
      <c r="R158" s="2156"/>
      <c r="S158" s="2156"/>
      <c r="T158" s="2156"/>
      <c r="U158" s="2470"/>
      <c r="V158" s="2470"/>
      <c r="W158" s="2470"/>
      <c r="X158" s="2288"/>
      <c r="Y158" s="2390"/>
      <c r="Z158" s="2290"/>
      <c r="AA158" s="2390"/>
      <c r="AB158" s="2291"/>
      <c r="AC158" s="2391"/>
      <c r="AD158" s="2471"/>
      <c r="AE158" s="2471"/>
      <c r="AF158" s="2471"/>
      <c r="AG158" s="2471"/>
      <c r="AH158" s="2294"/>
      <c r="AI158" s="2294"/>
      <c r="AJ158" s="2294"/>
      <c r="AK158" s="2294"/>
      <c r="AL158" s="2305"/>
      <c r="AM158" s="2305"/>
      <c r="AN158" s="2305"/>
      <c r="AO158" s="2307"/>
      <c r="AP158" s="2307"/>
      <c r="AQ158" s="2307"/>
      <c r="AR158" s="2306"/>
      <c r="AS158" s="2306"/>
      <c r="AT158" s="2306"/>
      <c r="AU158" s="2307"/>
      <c r="AV158" s="2307"/>
      <c r="AW158" s="2307"/>
      <c r="AX158" s="2307"/>
      <c r="AY158" s="2307"/>
      <c r="AZ158" s="2307"/>
      <c r="BA158" s="2299"/>
      <c r="BB158" s="2299"/>
      <c r="BC158" s="2299"/>
      <c r="BD158" s="2300"/>
      <c r="BE158" s="2300"/>
      <c r="BF158" s="2300"/>
      <c r="BG158" s="2301"/>
      <c r="BH158" s="2301"/>
      <c r="BI158" s="2301"/>
      <c r="BJ158" s="2472"/>
      <c r="BK158" s="2308"/>
      <c r="BL158" s="2308"/>
      <c r="BM158" s="2308"/>
      <c r="BN158" s="2308"/>
      <c r="BO158" s="2308"/>
      <c r="BP158" s="2308"/>
      <c r="BQ158" s="2308"/>
      <c r="BR158" s="2308"/>
    </row>
    <row r="159" s="1755" customFormat="true" ht="14.1" hidden="false" customHeight="true" outlineLevel="0" collapsed="false">
      <c r="A159" s="2286"/>
      <c r="B159" s="2309"/>
      <c r="C159" s="2309"/>
      <c r="D159" s="2309"/>
      <c r="E159" s="2468"/>
      <c r="F159" s="2468"/>
      <c r="G159" s="2468"/>
      <c r="H159" s="2136"/>
      <c r="I159" s="2136"/>
      <c r="J159" s="2136"/>
      <c r="K159" s="2136"/>
      <c r="L159" s="2136"/>
      <c r="M159" s="2154"/>
      <c r="N159" s="1035"/>
      <c r="O159" s="2473"/>
      <c r="P159" s="2473"/>
      <c r="Q159" s="2473"/>
      <c r="R159" s="2156"/>
      <c r="S159" s="2156"/>
      <c r="T159" s="2156"/>
      <c r="U159" s="2474"/>
      <c r="V159" s="2474"/>
      <c r="W159" s="2474"/>
      <c r="X159" s="2311"/>
      <c r="Y159" s="2384" t="s">
        <v>21</v>
      </c>
      <c r="Z159" s="2313"/>
      <c r="AA159" s="2384" t="s">
        <v>21</v>
      </c>
      <c r="AB159" s="2313"/>
      <c r="AC159" s="2384" t="s">
        <v>21</v>
      </c>
      <c r="AD159" s="2315" t="s">
        <v>28</v>
      </c>
      <c r="AE159" s="2316"/>
      <c r="AF159" s="2316"/>
      <c r="AG159" s="2317" t="s">
        <v>29</v>
      </c>
      <c r="AH159" s="2318" t="s">
        <v>28</v>
      </c>
      <c r="AI159" s="2316"/>
      <c r="AJ159" s="2316"/>
      <c r="AK159" s="2319" t="s">
        <v>29</v>
      </c>
      <c r="AL159" s="2320"/>
      <c r="AM159" s="2320"/>
      <c r="AN159" s="2320"/>
      <c r="AO159" s="2322"/>
      <c r="AP159" s="2322"/>
      <c r="AQ159" s="2322"/>
      <c r="AR159" s="2321"/>
      <c r="AS159" s="2321"/>
      <c r="AT159" s="2321"/>
      <c r="AU159" s="2322"/>
      <c r="AV159" s="2322"/>
      <c r="AW159" s="2322"/>
      <c r="AX159" s="2322"/>
      <c r="AY159" s="2322"/>
      <c r="AZ159" s="2322"/>
      <c r="BA159" s="2299"/>
      <c r="BB159" s="2299"/>
      <c r="BC159" s="2299"/>
      <c r="BD159" s="2300"/>
      <c r="BE159" s="2300"/>
      <c r="BF159" s="2300"/>
      <c r="BG159" s="2323"/>
      <c r="BH159" s="2323"/>
      <c r="BI159" s="2323"/>
      <c r="BJ159" s="2472"/>
      <c r="BK159" s="2324"/>
      <c r="BL159" s="2324"/>
      <c r="BM159" s="2324"/>
      <c r="BN159" s="2324"/>
      <c r="BO159" s="2324"/>
      <c r="BP159" s="2324"/>
      <c r="BQ159" s="2324"/>
      <c r="BR159" s="2324"/>
    </row>
    <row r="160" s="1755" customFormat="true" ht="14.1" hidden="false" customHeight="true" outlineLevel="0" collapsed="false">
      <c r="A160" s="2286" t="n">
        <v>12</v>
      </c>
      <c r="B160" s="2210"/>
      <c r="C160" s="2210"/>
      <c r="D160" s="2210"/>
      <c r="E160" s="2468"/>
      <c r="F160" s="2468"/>
      <c r="G160" s="2468"/>
      <c r="H160" s="2136"/>
      <c r="I160" s="2136"/>
      <c r="J160" s="2136"/>
      <c r="K160" s="2136"/>
      <c r="L160" s="2136"/>
      <c r="M160" s="2154"/>
      <c r="N160" s="1035"/>
      <c r="O160" s="2476"/>
      <c r="P160" s="2476"/>
      <c r="Q160" s="2476"/>
      <c r="R160" s="2156"/>
      <c r="S160" s="2156"/>
      <c r="T160" s="2156"/>
      <c r="U160" s="2470"/>
      <c r="V160" s="2470"/>
      <c r="W160" s="2470"/>
      <c r="X160" s="2288"/>
      <c r="Y160" s="2390" t="s">
        <v>20</v>
      </c>
      <c r="Z160" s="2290"/>
      <c r="AA160" s="2390" t="s">
        <v>20</v>
      </c>
      <c r="AB160" s="2291"/>
      <c r="AC160" s="2391" t="s">
        <v>20</v>
      </c>
      <c r="AD160" s="2471"/>
      <c r="AE160" s="2471"/>
      <c r="AF160" s="2471"/>
      <c r="AG160" s="2471"/>
      <c r="AH160" s="2294"/>
      <c r="AI160" s="2294"/>
      <c r="AJ160" s="2294"/>
      <c r="AK160" s="2294"/>
      <c r="AL160" s="2295"/>
      <c r="AM160" s="2295"/>
      <c r="AN160" s="2295"/>
      <c r="AO160" s="2298"/>
      <c r="AP160" s="2298"/>
      <c r="AQ160" s="2298"/>
      <c r="AR160" s="2297"/>
      <c r="AS160" s="2297"/>
      <c r="AT160" s="2297"/>
      <c r="AU160" s="2298"/>
      <c r="AV160" s="2298"/>
      <c r="AW160" s="2298"/>
      <c r="AX160" s="2298"/>
      <c r="AY160" s="2298"/>
      <c r="AZ160" s="2298"/>
      <c r="BA160" s="2299" t="n">
        <f aca="false">SUM(AL160:AZ162)</f>
        <v>0</v>
      </c>
      <c r="BB160" s="2299"/>
      <c r="BC160" s="2299"/>
      <c r="BD160" s="2300" t="n">
        <f aca="false">AH160+BA160</f>
        <v>0</v>
      </c>
      <c r="BE160" s="2300"/>
      <c r="BF160" s="2300"/>
      <c r="BG160" s="2301"/>
      <c r="BH160" s="2301"/>
      <c r="BI160" s="2301"/>
      <c r="BJ160" s="2472"/>
      <c r="BK160" s="2303"/>
      <c r="BL160" s="2303"/>
      <c r="BM160" s="2303"/>
      <c r="BN160" s="2303"/>
      <c r="BO160" s="2303"/>
      <c r="BP160" s="2303"/>
      <c r="BQ160" s="2303"/>
      <c r="BR160" s="2303"/>
    </row>
    <row r="161" s="1755" customFormat="true" ht="14.1" hidden="false" customHeight="true" outlineLevel="0" collapsed="false">
      <c r="A161" s="2286"/>
      <c r="B161" s="2210"/>
      <c r="C161" s="2210"/>
      <c r="D161" s="2210"/>
      <c r="E161" s="2468"/>
      <c r="F161" s="2468"/>
      <c r="G161" s="2468"/>
      <c r="H161" s="2136"/>
      <c r="I161" s="2136"/>
      <c r="J161" s="2136"/>
      <c r="K161" s="2136"/>
      <c r="L161" s="2136"/>
      <c r="M161" s="2154"/>
      <c r="N161" s="1035"/>
      <c r="O161" s="2473" t="s">
        <v>19</v>
      </c>
      <c r="P161" s="2473"/>
      <c r="Q161" s="2473"/>
      <c r="R161" s="2156"/>
      <c r="S161" s="2156"/>
      <c r="T161" s="2156"/>
      <c r="U161" s="2470"/>
      <c r="V161" s="2470"/>
      <c r="W161" s="2470"/>
      <c r="X161" s="2288"/>
      <c r="Y161" s="2390"/>
      <c r="Z161" s="2290"/>
      <c r="AA161" s="2390"/>
      <c r="AB161" s="2291"/>
      <c r="AC161" s="2391"/>
      <c r="AD161" s="2471"/>
      <c r="AE161" s="2471"/>
      <c r="AF161" s="2471"/>
      <c r="AG161" s="2471"/>
      <c r="AH161" s="2294"/>
      <c r="AI161" s="2294"/>
      <c r="AJ161" s="2294"/>
      <c r="AK161" s="2294"/>
      <c r="AL161" s="2305"/>
      <c r="AM161" s="2305"/>
      <c r="AN161" s="2305"/>
      <c r="AO161" s="2307"/>
      <c r="AP161" s="2307"/>
      <c r="AQ161" s="2307"/>
      <c r="AR161" s="2306"/>
      <c r="AS161" s="2306"/>
      <c r="AT161" s="2306"/>
      <c r="AU161" s="2307"/>
      <c r="AV161" s="2307"/>
      <c r="AW161" s="2307"/>
      <c r="AX161" s="2307"/>
      <c r="AY161" s="2307"/>
      <c r="AZ161" s="2307"/>
      <c r="BA161" s="2299"/>
      <c r="BB161" s="2299"/>
      <c r="BC161" s="2299"/>
      <c r="BD161" s="2300"/>
      <c r="BE161" s="2300"/>
      <c r="BF161" s="2300"/>
      <c r="BG161" s="2301"/>
      <c r="BH161" s="2301"/>
      <c r="BI161" s="2301"/>
      <c r="BJ161" s="2472"/>
      <c r="BK161" s="2308"/>
      <c r="BL161" s="2308"/>
      <c r="BM161" s="2308"/>
      <c r="BN161" s="2308"/>
      <c r="BO161" s="2308"/>
      <c r="BP161" s="2308"/>
      <c r="BQ161" s="2308"/>
      <c r="BR161" s="2308"/>
    </row>
    <row r="162" s="1755" customFormat="true" ht="14.1" hidden="false" customHeight="true" outlineLevel="0" collapsed="false">
      <c r="A162" s="2286"/>
      <c r="B162" s="2309"/>
      <c r="C162" s="2309"/>
      <c r="D162" s="2309"/>
      <c r="E162" s="2468"/>
      <c r="F162" s="2468"/>
      <c r="G162" s="2468"/>
      <c r="H162" s="2136"/>
      <c r="I162" s="2136"/>
      <c r="J162" s="2136"/>
      <c r="K162" s="2136"/>
      <c r="L162" s="2136"/>
      <c r="M162" s="2154"/>
      <c r="N162" s="1035"/>
      <c r="O162" s="2473"/>
      <c r="P162" s="2473"/>
      <c r="Q162" s="2473"/>
      <c r="R162" s="2156"/>
      <c r="S162" s="2156"/>
      <c r="T162" s="2156"/>
      <c r="U162" s="2474"/>
      <c r="V162" s="2474"/>
      <c r="W162" s="2474"/>
      <c r="X162" s="2311"/>
      <c r="Y162" s="2384" t="s">
        <v>21</v>
      </c>
      <c r="Z162" s="2313"/>
      <c r="AA162" s="2384" t="s">
        <v>21</v>
      </c>
      <c r="AB162" s="2313"/>
      <c r="AC162" s="2384" t="s">
        <v>21</v>
      </c>
      <c r="AD162" s="2315" t="s">
        <v>28</v>
      </c>
      <c r="AE162" s="2316"/>
      <c r="AF162" s="2316"/>
      <c r="AG162" s="2317" t="s">
        <v>29</v>
      </c>
      <c r="AH162" s="2318" t="s">
        <v>28</v>
      </c>
      <c r="AI162" s="2316"/>
      <c r="AJ162" s="2316"/>
      <c r="AK162" s="2319" t="s">
        <v>29</v>
      </c>
      <c r="AL162" s="2320"/>
      <c r="AM162" s="2320"/>
      <c r="AN162" s="2320"/>
      <c r="AO162" s="2322"/>
      <c r="AP162" s="2322"/>
      <c r="AQ162" s="2322"/>
      <c r="AR162" s="2321"/>
      <c r="AS162" s="2321"/>
      <c r="AT162" s="2321"/>
      <c r="AU162" s="2322"/>
      <c r="AV162" s="2322"/>
      <c r="AW162" s="2322"/>
      <c r="AX162" s="2322"/>
      <c r="AY162" s="2322"/>
      <c r="AZ162" s="2322"/>
      <c r="BA162" s="2299"/>
      <c r="BB162" s="2299"/>
      <c r="BC162" s="2299"/>
      <c r="BD162" s="2300"/>
      <c r="BE162" s="2300"/>
      <c r="BF162" s="2300"/>
      <c r="BG162" s="2323"/>
      <c r="BH162" s="2323"/>
      <c r="BI162" s="2323"/>
      <c r="BJ162" s="2472"/>
      <c r="BK162" s="2324"/>
      <c r="BL162" s="2324"/>
      <c r="BM162" s="2324"/>
      <c r="BN162" s="2324"/>
      <c r="BO162" s="2324"/>
      <c r="BP162" s="2324"/>
      <c r="BQ162" s="2324"/>
      <c r="BR162" s="2324"/>
    </row>
    <row r="163" s="1755" customFormat="true" ht="14.1" hidden="false" customHeight="true" outlineLevel="0" collapsed="false">
      <c r="A163" s="2286" t="n">
        <v>13</v>
      </c>
      <c r="B163" s="2210"/>
      <c r="C163" s="2210"/>
      <c r="D163" s="2210"/>
      <c r="E163" s="2468"/>
      <c r="F163" s="2468"/>
      <c r="G163" s="2468"/>
      <c r="H163" s="2136"/>
      <c r="I163" s="2136"/>
      <c r="J163" s="2136"/>
      <c r="K163" s="2136"/>
      <c r="L163" s="2136"/>
      <c r="M163" s="2154"/>
      <c r="N163" s="1035"/>
      <c r="O163" s="2469"/>
      <c r="P163" s="2469"/>
      <c r="Q163" s="2469"/>
      <c r="R163" s="2156"/>
      <c r="S163" s="2156"/>
      <c r="T163" s="2156"/>
      <c r="U163" s="2470"/>
      <c r="V163" s="2470"/>
      <c r="W163" s="2470"/>
      <c r="X163" s="2288"/>
      <c r="Y163" s="2390" t="s">
        <v>20</v>
      </c>
      <c r="Z163" s="2290"/>
      <c r="AA163" s="2390" t="s">
        <v>20</v>
      </c>
      <c r="AB163" s="2291"/>
      <c r="AC163" s="2391" t="s">
        <v>20</v>
      </c>
      <c r="AD163" s="2471"/>
      <c r="AE163" s="2471"/>
      <c r="AF163" s="2471"/>
      <c r="AG163" s="2471"/>
      <c r="AH163" s="2294"/>
      <c r="AI163" s="2294"/>
      <c r="AJ163" s="2294"/>
      <c r="AK163" s="2294"/>
      <c r="AL163" s="2295"/>
      <c r="AM163" s="2295"/>
      <c r="AN163" s="2295"/>
      <c r="AO163" s="2298"/>
      <c r="AP163" s="2298"/>
      <c r="AQ163" s="2298"/>
      <c r="AR163" s="2297"/>
      <c r="AS163" s="2297"/>
      <c r="AT163" s="2297"/>
      <c r="AU163" s="2298"/>
      <c r="AV163" s="2298"/>
      <c r="AW163" s="2298"/>
      <c r="AX163" s="2298"/>
      <c r="AY163" s="2298"/>
      <c r="AZ163" s="2298"/>
      <c r="BA163" s="2299" t="n">
        <f aca="false">SUM(AL163:AZ165)</f>
        <v>0</v>
      </c>
      <c r="BB163" s="2299"/>
      <c r="BC163" s="2299"/>
      <c r="BD163" s="2300" t="n">
        <f aca="false">AH163+BA163</f>
        <v>0</v>
      </c>
      <c r="BE163" s="2300"/>
      <c r="BF163" s="2300"/>
      <c r="BG163" s="2301"/>
      <c r="BH163" s="2301"/>
      <c r="BI163" s="2301"/>
      <c r="BJ163" s="2472"/>
      <c r="BK163" s="2303"/>
      <c r="BL163" s="2303"/>
      <c r="BM163" s="2303"/>
      <c r="BN163" s="2303"/>
      <c r="BO163" s="2303"/>
      <c r="BP163" s="2303"/>
      <c r="BQ163" s="2303"/>
      <c r="BR163" s="2303"/>
    </row>
    <row r="164" s="1755" customFormat="true" ht="14.1" hidden="false" customHeight="true" outlineLevel="0" collapsed="false">
      <c r="A164" s="2286"/>
      <c r="B164" s="2210"/>
      <c r="C164" s="2210"/>
      <c r="D164" s="2210"/>
      <c r="E164" s="2468"/>
      <c r="F164" s="2468"/>
      <c r="G164" s="2468"/>
      <c r="H164" s="2136"/>
      <c r="I164" s="2136"/>
      <c r="J164" s="2136"/>
      <c r="K164" s="2136"/>
      <c r="L164" s="2136"/>
      <c r="M164" s="2154"/>
      <c r="N164" s="1035"/>
      <c r="O164" s="2473" t="s">
        <v>19</v>
      </c>
      <c r="P164" s="2473"/>
      <c r="Q164" s="2473"/>
      <c r="R164" s="2156"/>
      <c r="S164" s="2156"/>
      <c r="T164" s="2156"/>
      <c r="U164" s="2470"/>
      <c r="V164" s="2470"/>
      <c r="W164" s="2470"/>
      <c r="X164" s="2288"/>
      <c r="Y164" s="2390"/>
      <c r="Z164" s="2290"/>
      <c r="AA164" s="2390"/>
      <c r="AB164" s="2291"/>
      <c r="AC164" s="2391"/>
      <c r="AD164" s="2471"/>
      <c r="AE164" s="2471"/>
      <c r="AF164" s="2471"/>
      <c r="AG164" s="2471"/>
      <c r="AH164" s="2294"/>
      <c r="AI164" s="2294"/>
      <c r="AJ164" s="2294"/>
      <c r="AK164" s="2294"/>
      <c r="AL164" s="2305"/>
      <c r="AM164" s="2305"/>
      <c r="AN164" s="2305"/>
      <c r="AO164" s="2307"/>
      <c r="AP164" s="2307"/>
      <c r="AQ164" s="2307"/>
      <c r="AR164" s="2306"/>
      <c r="AS164" s="2306"/>
      <c r="AT164" s="2306"/>
      <c r="AU164" s="2307"/>
      <c r="AV164" s="2307"/>
      <c r="AW164" s="2307"/>
      <c r="AX164" s="2307"/>
      <c r="AY164" s="2307"/>
      <c r="AZ164" s="2307"/>
      <c r="BA164" s="2299"/>
      <c r="BB164" s="2299"/>
      <c r="BC164" s="2299"/>
      <c r="BD164" s="2300"/>
      <c r="BE164" s="2300"/>
      <c r="BF164" s="2300"/>
      <c r="BG164" s="2301"/>
      <c r="BH164" s="2301"/>
      <c r="BI164" s="2301"/>
      <c r="BJ164" s="2472"/>
      <c r="BK164" s="2308"/>
      <c r="BL164" s="2308"/>
      <c r="BM164" s="2308"/>
      <c r="BN164" s="2308"/>
      <c r="BO164" s="2308"/>
      <c r="BP164" s="2308"/>
      <c r="BQ164" s="2308"/>
      <c r="BR164" s="2308"/>
    </row>
    <row r="165" s="1755" customFormat="true" ht="14.1" hidden="false" customHeight="true" outlineLevel="0" collapsed="false">
      <c r="A165" s="2286"/>
      <c r="B165" s="2309"/>
      <c r="C165" s="2309"/>
      <c r="D165" s="2309"/>
      <c r="E165" s="2468"/>
      <c r="F165" s="2468"/>
      <c r="G165" s="2468"/>
      <c r="H165" s="2136"/>
      <c r="I165" s="2136"/>
      <c r="J165" s="2136"/>
      <c r="K165" s="2136"/>
      <c r="L165" s="2136"/>
      <c r="M165" s="2154"/>
      <c r="N165" s="1035"/>
      <c r="O165" s="2473"/>
      <c r="P165" s="2473"/>
      <c r="Q165" s="2473"/>
      <c r="R165" s="2156"/>
      <c r="S165" s="2156"/>
      <c r="T165" s="2156"/>
      <c r="U165" s="2474"/>
      <c r="V165" s="2474"/>
      <c r="W165" s="2474"/>
      <c r="X165" s="2311"/>
      <c r="Y165" s="2384" t="s">
        <v>21</v>
      </c>
      <c r="Z165" s="2313"/>
      <c r="AA165" s="2384" t="s">
        <v>21</v>
      </c>
      <c r="AB165" s="2313"/>
      <c r="AC165" s="2384" t="s">
        <v>21</v>
      </c>
      <c r="AD165" s="2315" t="s">
        <v>28</v>
      </c>
      <c r="AE165" s="2316"/>
      <c r="AF165" s="2316"/>
      <c r="AG165" s="2317" t="s">
        <v>29</v>
      </c>
      <c r="AH165" s="2318" t="s">
        <v>28</v>
      </c>
      <c r="AI165" s="2316"/>
      <c r="AJ165" s="2316"/>
      <c r="AK165" s="2319" t="s">
        <v>29</v>
      </c>
      <c r="AL165" s="2320"/>
      <c r="AM165" s="2320"/>
      <c r="AN165" s="2320"/>
      <c r="AO165" s="2322"/>
      <c r="AP165" s="2322"/>
      <c r="AQ165" s="2322"/>
      <c r="AR165" s="2321"/>
      <c r="AS165" s="2321"/>
      <c r="AT165" s="2321"/>
      <c r="AU165" s="2322"/>
      <c r="AV165" s="2322"/>
      <c r="AW165" s="2322"/>
      <c r="AX165" s="2322"/>
      <c r="AY165" s="2322"/>
      <c r="AZ165" s="2322"/>
      <c r="BA165" s="2299"/>
      <c r="BB165" s="2299"/>
      <c r="BC165" s="2299"/>
      <c r="BD165" s="2300"/>
      <c r="BE165" s="2300"/>
      <c r="BF165" s="2300"/>
      <c r="BG165" s="2323"/>
      <c r="BH165" s="2323"/>
      <c r="BI165" s="2323"/>
      <c r="BJ165" s="2472"/>
      <c r="BK165" s="2324"/>
      <c r="BL165" s="2324"/>
      <c r="BM165" s="2324"/>
      <c r="BN165" s="2324"/>
      <c r="BO165" s="2324"/>
      <c r="BP165" s="2324"/>
      <c r="BQ165" s="2324"/>
      <c r="BR165" s="2324"/>
    </row>
    <row r="166" s="1755" customFormat="true" ht="14.1" hidden="false" customHeight="true" outlineLevel="0" collapsed="false">
      <c r="A166" s="2286" t="n">
        <v>14</v>
      </c>
      <c r="B166" s="2210"/>
      <c r="C166" s="2210"/>
      <c r="D166" s="2210"/>
      <c r="E166" s="2468"/>
      <c r="F166" s="2468"/>
      <c r="G166" s="2468"/>
      <c r="H166" s="2136"/>
      <c r="I166" s="2136"/>
      <c r="J166" s="2136"/>
      <c r="K166" s="2136"/>
      <c r="L166" s="2136"/>
      <c r="M166" s="2154"/>
      <c r="N166" s="1035"/>
      <c r="O166" s="2476"/>
      <c r="P166" s="2476"/>
      <c r="Q166" s="2476"/>
      <c r="R166" s="2156"/>
      <c r="S166" s="2156"/>
      <c r="T166" s="2156"/>
      <c r="U166" s="2470"/>
      <c r="V166" s="2470"/>
      <c r="W166" s="2470"/>
      <c r="X166" s="2288"/>
      <c r="Y166" s="2390" t="s">
        <v>20</v>
      </c>
      <c r="Z166" s="2290"/>
      <c r="AA166" s="2390" t="s">
        <v>20</v>
      </c>
      <c r="AB166" s="2291"/>
      <c r="AC166" s="2391" t="s">
        <v>20</v>
      </c>
      <c r="AD166" s="2471"/>
      <c r="AE166" s="2471"/>
      <c r="AF166" s="2471"/>
      <c r="AG166" s="2471"/>
      <c r="AH166" s="2294"/>
      <c r="AI166" s="2294"/>
      <c r="AJ166" s="2294"/>
      <c r="AK166" s="2294"/>
      <c r="AL166" s="2295"/>
      <c r="AM166" s="2295"/>
      <c r="AN166" s="2295"/>
      <c r="AO166" s="2298"/>
      <c r="AP166" s="2298"/>
      <c r="AQ166" s="2298"/>
      <c r="AR166" s="2297"/>
      <c r="AS166" s="2297"/>
      <c r="AT166" s="2297"/>
      <c r="AU166" s="2298"/>
      <c r="AV166" s="2298"/>
      <c r="AW166" s="2298"/>
      <c r="AX166" s="2298"/>
      <c r="AY166" s="2298"/>
      <c r="AZ166" s="2298"/>
      <c r="BA166" s="2299" t="n">
        <f aca="false">SUM(AL166:AZ168)</f>
        <v>0</v>
      </c>
      <c r="BB166" s="2299"/>
      <c r="BC166" s="2299"/>
      <c r="BD166" s="2300" t="n">
        <f aca="false">AH166+BA166</f>
        <v>0</v>
      </c>
      <c r="BE166" s="2300"/>
      <c r="BF166" s="2300"/>
      <c r="BG166" s="2301"/>
      <c r="BH166" s="2301"/>
      <c r="BI166" s="2301"/>
      <c r="BJ166" s="2472"/>
      <c r="BK166" s="2303"/>
      <c r="BL166" s="2303"/>
      <c r="BM166" s="2303"/>
      <c r="BN166" s="2303"/>
      <c r="BO166" s="2303"/>
      <c r="BP166" s="2303"/>
      <c r="BQ166" s="2303"/>
      <c r="BR166" s="2303"/>
    </row>
    <row r="167" s="1755" customFormat="true" ht="14.1" hidden="false" customHeight="true" outlineLevel="0" collapsed="false">
      <c r="A167" s="2286"/>
      <c r="B167" s="2210"/>
      <c r="C167" s="2210"/>
      <c r="D167" s="2210"/>
      <c r="E167" s="2468"/>
      <c r="F167" s="2468"/>
      <c r="G167" s="2468"/>
      <c r="H167" s="2136"/>
      <c r="I167" s="2136"/>
      <c r="J167" s="2136"/>
      <c r="K167" s="2136"/>
      <c r="L167" s="2136"/>
      <c r="M167" s="2154"/>
      <c r="N167" s="1035"/>
      <c r="O167" s="2473" t="s">
        <v>19</v>
      </c>
      <c r="P167" s="2473"/>
      <c r="Q167" s="2473"/>
      <c r="R167" s="2156"/>
      <c r="S167" s="2156"/>
      <c r="T167" s="2156"/>
      <c r="U167" s="2470"/>
      <c r="V167" s="2470"/>
      <c r="W167" s="2470"/>
      <c r="X167" s="2288"/>
      <c r="Y167" s="2390"/>
      <c r="Z167" s="2290"/>
      <c r="AA167" s="2390"/>
      <c r="AB167" s="2291"/>
      <c r="AC167" s="2391"/>
      <c r="AD167" s="2471"/>
      <c r="AE167" s="2471"/>
      <c r="AF167" s="2471"/>
      <c r="AG167" s="2471"/>
      <c r="AH167" s="2294"/>
      <c r="AI167" s="2294"/>
      <c r="AJ167" s="2294"/>
      <c r="AK167" s="2294"/>
      <c r="AL167" s="2305"/>
      <c r="AM167" s="2305"/>
      <c r="AN167" s="2305"/>
      <c r="AO167" s="2307"/>
      <c r="AP167" s="2307"/>
      <c r="AQ167" s="2307"/>
      <c r="AR167" s="2306"/>
      <c r="AS167" s="2306"/>
      <c r="AT167" s="2306"/>
      <c r="AU167" s="2307"/>
      <c r="AV167" s="2307"/>
      <c r="AW167" s="2307"/>
      <c r="AX167" s="2307"/>
      <c r="AY167" s="2307"/>
      <c r="AZ167" s="2307"/>
      <c r="BA167" s="2299"/>
      <c r="BB167" s="2299"/>
      <c r="BC167" s="2299"/>
      <c r="BD167" s="2300"/>
      <c r="BE167" s="2300"/>
      <c r="BF167" s="2300"/>
      <c r="BG167" s="2301"/>
      <c r="BH167" s="2301"/>
      <c r="BI167" s="2301"/>
      <c r="BJ167" s="2472"/>
      <c r="BK167" s="2308"/>
      <c r="BL167" s="2308"/>
      <c r="BM167" s="2308"/>
      <c r="BN167" s="2308"/>
      <c r="BO167" s="2308"/>
      <c r="BP167" s="2308"/>
      <c r="BQ167" s="2308"/>
      <c r="BR167" s="2308"/>
    </row>
    <row r="168" s="1755" customFormat="true" ht="14.1" hidden="false" customHeight="true" outlineLevel="0" collapsed="false">
      <c r="A168" s="2286"/>
      <c r="B168" s="2309"/>
      <c r="C168" s="2309"/>
      <c r="D168" s="2309"/>
      <c r="E168" s="2468"/>
      <c r="F168" s="2468"/>
      <c r="G168" s="2468"/>
      <c r="H168" s="2136"/>
      <c r="I168" s="2136"/>
      <c r="J168" s="2136"/>
      <c r="K168" s="2136"/>
      <c r="L168" s="2136"/>
      <c r="M168" s="2154"/>
      <c r="N168" s="1035"/>
      <c r="O168" s="2473"/>
      <c r="P168" s="2473"/>
      <c r="Q168" s="2473"/>
      <c r="R168" s="2156"/>
      <c r="S168" s="2156"/>
      <c r="T168" s="2156"/>
      <c r="U168" s="2474"/>
      <c r="V168" s="2474"/>
      <c r="W168" s="2474"/>
      <c r="X168" s="2311"/>
      <c r="Y168" s="2384" t="s">
        <v>21</v>
      </c>
      <c r="Z168" s="2313"/>
      <c r="AA168" s="2384" t="s">
        <v>21</v>
      </c>
      <c r="AB168" s="2313"/>
      <c r="AC168" s="2396" t="s">
        <v>21</v>
      </c>
      <c r="AD168" s="2315" t="s">
        <v>28</v>
      </c>
      <c r="AE168" s="2316"/>
      <c r="AF168" s="2316"/>
      <c r="AG168" s="2317" t="s">
        <v>29</v>
      </c>
      <c r="AH168" s="2318" t="s">
        <v>28</v>
      </c>
      <c r="AI168" s="2316"/>
      <c r="AJ168" s="2316"/>
      <c r="AK168" s="2319" t="s">
        <v>29</v>
      </c>
      <c r="AL168" s="2320"/>
      <c r="AM168" s="2320"/>
      <c r="AN168" s="2320"/>
      <c r="AO168" s="2322"/>
      <c r="AP168" s="2322"/>
      <c r="AQ168" s="2322"/>
      <c r="AR168" s="2321"/>
      <c r="AS168" s="2321"/>
      <c r="AT168" s="2321"/>
      <c r="AU168" s="2322"/>
      <c r="AV168" s="2322"/>
      <c r="AW168" s="2322"/>
      <c r="AX168" s="2322"/>
      <c r="AY168" s="2322"/>
      <c r="AZ168" s="2322"/>
      <c r="BA168" s="2299"/>
      <c r="BB168" s="2299"/>
      <c r="BC168" s="2299"/>
      <c r="BD168" s="2300"/>
      <c r="BE168" s="2300"/>
      <c r="BF168" s="2300"/>
      <c r="BG168" s="2323"/>
      <c r="BH168" s="2323"/>
      <c r="BI168" s="2323"/>
      <c r="BJ168" s="2472"/>
      <c r="BK168" s="2324"/>
      <c r="BL168" s="2324"/>
      <c r="BM168" s="2324"/>
      <c r="BN168" s="2324"/>
      <c r="BO168" s="2324"/>
      <c r="BP168" s="2324"/>
      <c r="BQ168" s="2324"/>
      <c r="BR168" s="2324"/>
    </row>
    <row r="169" s="1755" customFormat="true" ht="14.1" hidden="false" customHeight="true" outlineLevel="0" collapsed="false">
      <c r="A169" s="2286" t="n">
        <v>15</v>
      </c>
      <c r="B169" s="2328"/>
      <c r="C169" s="2328"/>
      <c r="D169" s="2328"/>
      <c r="E169" s="2468"/>
      <c r="F169" s="2468"/>
      <c r="G169" s="2468"/>
      <c r="H169" s="2309"/>
      <c r="I169" s="2309"/>
      <c r="J169" s="2309"/>
      <c r="K169" s="2309"/>
      <c r="L169" s="2309"/>
      <c r="M169" s="2496"/>
      <c r="N169" s="2497"/>
      <c r="O169" s="2469"/>
      <c r="P169" s="2469"/>
      <c r="Q169" s="2469"/>
      <c r="R169" s="2468"/>
      <c r="S169" s="2468"/>
      <c r="T169" s="2468"/>
      <c r="U169" s="2498"/>
      <c r="V169" s="2498"/>
      <c r="W169" s="2498"/>
      <c r="X169" s="2402"/>
      <c r="Y169" s="2394" t="s">
        <v>20</v>
      </c>
      <c r="Z169" s="2403"/>
      <c r="AA169" s="2394" t="s">
        <v>20</v>
      </c>
      <c r="AB169" s="2404"/>
      <c r="AC169" s="2405" t="s">
        <v>20</v>
      </c>
      <c r="AD169" s="2499"/>
      <c r="AE169" s="2499"/>
      <c r="AF169" s="2499"/>
      <c r="AG169" s="2499"/>
      <c r="AH169" s="2407"/>
      <c r="AI169" s="2407"/>
      <c r="AJ169" s="2407"/>
      <c r="AK169" s="2407"/>
      <c r="AL169" s="2408"/>
      <c r="AM169" s="2408"/>
      <c r="AN169" s="2408"/>
      <c r="AO169" s="2410"/>
      <c r="AP169" s="2410"/>
      <c r="AQ169" s="2410"/>
      <c r="AR169" s="2440"/>
      <c r="AS169" s="2440"/>
      <c r="AT169" s="2440"/>
      <c r="AU169" s="2410"/>
      <c r="AV169" s="2410"/>
      <c r="AW169" s="2410"/>
      <c r="AX169" s="2410"/>
      <c r="AY169" s="2410"/>
      <c r="AZ169" s="2410"/>
      <c r="BA169" s="2500" t="n">
        <f aca="false">SUM(AL169:AZ171)</f>
        <v>0</v>
      </c>
      <c r="BB169" s="2500"/>
      <c r="BC169" s="2500"/>
      <c r="BD169" s="2501" t="n">
        <f aca="false">AH169+BA169</f>
        <v>0</v>
      </c>
      <c r="BE169" s="2501"/>
      <c r="BF169" s="2501"/>
      <c r="BG169" s="2412"/>
      <c r="BH169" s="2412"/>
      <c r="BI169" s="2412"/>
      <c r="BJ169" s="2502"/>
      <c r="BK169" s="2414"/>
      <c r="BL169" s="2414"/>
      <c r="BM169" s="2414"/>
      <c r="BN169" s="2414"/>
      <c r="BO169" s="2414"/>
      <c r="BP169" s="2414"/>
      <c r="BQ169" s="2414"/>
      <c r="BR169" s="2414"/>
    </row>
    <row r="170" s="1755" customFormat="true" ht="14.1" hidden="false" customHeight="true" outlineLevel="0" collapsed="false">
      <c r="A170" s="2286"/>
      <c r="B170" s="2328"/>
      <c r="C170" s="2328"/>
      <c r="D170" s="2328"/>
      <c r="E170" s="2468"/>
      <c r="F170" s="2468"/>
      <c r="G170" s="2468"/>
      <c r="H170" s="2309"/>
      <c r="I170" s="2309"/>
      <c r="J170" s="2309"/>
      <c r="K170" s="2309"/>
      <c r="L170" s="2309"/>
      <c r="M170" s="2496"/>
      <c r="N170" s="2497"/>
      <c r="O170" s="2473" t="s">
        <v>19</v>
      </c>
      <c r="P170" s="2473"/>
      <c r="Q170" s="2473"/>
      <c r="R170" s="2468"/>
      <c r="S170" s="2468"/>
      <c r="T170" s="2468"/>
      <c r="U170" s="2498"/>
      <c r="V170" s="2498"/>
      <c r="W170" s="2498"/>
      <c r="X170" s="2402"/>
      <c r="Y170" s="2394"/>
      <c r="Z170" s="2403"/>
      <c r="AA170" s="2394"/>
      <c r="AB170" s="2404"/>
      <c r="AC170" s="2405"/>
      <c r="AD170" s="2499"/>
      <c r="AE170" s="2499"/>
      <c r="AF170" s="2499"/>
      <c r="AG170" s="2499"/>
      <c r="AH170" s="2407"/>
      <c r="AI170" s="2407"/>
      <c r="AJ170" s="2407"/>
      <c r="AK170" s="2407"/>
      <c r="AL170" s="2305"/>
      <c r="AM170" s="2305"/>
      <c r="AN170" s="2305"/>
      <c r="AO170" s="2307"/>
      <c r="AP170" s="2307"/>
      <c r="AQ170" s="2307"/>
      <c r="AR170" s="2306"/>
      <c r="AS170" s="2306"/>
      <c r="AT170" s="2306"/>
      <c r="AU170" s="2307"/>
      <c r="AV170" s="2307"/>
      <c r="AW170" s="2307"/>
      <c r="AX170" s="2307"/>
      <c r="AY170" s="2307"/>
      <c r="AZ170" s="2307"/>
      <c r="BA170" s="2500"/>
      <c r="BB170" s="2500"/>
      <c r="BC170" s="2500"/>
      <c r="BD170" s="2501"/>
      <c r="BE170" s="2501"/>
      <c r="BF170" s="2501"/>
      <c r="BG170" s="2412"/>
      <c r="BH170" s="2412"/>
      <c r="BI170" s="2412"/>
      <c r="BJ170" s="2502"/>
      <c r="BK170" s="2308"/>
      <c r="BL170" s="2308"/>
      <c r="BM170" s="2308"/>
      <c r="BN170" s="2308"/>
      <c r="BO170" s="2308"/>
      <c r="BP170" s="2308"/>
      <c r="BQ170" s="2308"/>
      <c r="BR170" s="2308"/>
    </row>
    <row r="171" s="1755" customFormat="true" ht="14.1" hidden="false" customHeight="true" outlineLevel="0" collapsed="false">
      <c r="A171" s="2286"/>
      <c r="B171" s="2309"/>
      <c r="C171" s="2309"/>
      <c r="D171" s="2309"/>
      <c r="E171" s="2468"/>
      <c r="F171" s="2468"/>
      <c r="G171" s="2468"/>
      <c r="H171" s="2309"/>
      <c r="I171" s="2309"/>
      <c r="J171" s="2309"/>
      <c r="K171" s="2309"/>
      <c r="L171" s="2309"/>
      <c r="M171" s="2496"/>
      <c r="N171" s="2497"/>
      <c r="O171" s="2473"/>
      <c r="P171" s="2473"/>
      <c r="Q171" s="2473"/>
      <c r="R171" s="2468"/>
      <c r="S171" s="2468"/>
      <c r="T171" s="2468"/>
      <c r="U171" s="2474"/>
      <c r="V171" s="2474"/>
      <c r="W171" s="2474"/>
      <c r="X171" s="2311"/>
      <c r="Y171" s="2384" t="s">
        <v>21</v>
      </c>
      <c r="Z171" s="2313"/>
      <c r="AA171" s="2384" t="s">
        <v>21</v>
      </c>
      <c r="AB171" s="2313"/>
      <c r="AC171" s="2384" t="s">
        <v>21</v>
      </c>
      <c r="AD171" s="2315" t="s">
        <v>28</v>
      </c>
      <c r="AE171" s="2316"/>
      <c r="AF171" s="2316"/>
      <c r="AG171" s="2317" t="s">
        <v>29</v>
      </c>
      <c r="AH171" s="2318" t="s">
        <v>28</v>
      </c>
      <c r="AI171" s="2316"/>
      <c r="AJ171" s="2316"/>
      <c r="AK171" s="2319" t="s">
        <v>29</v>
      </c>
      <c r="AL171" s="2320"/>
      <c r="AM171" s="2320"/>
      <c r="AN171" s="2320"/>
      <c r="AO171" s="2322"/>
      <c r="AP171" s="2322"/>
      <c r="AQ171" s="2322"/>
      <c r="AR171" s="2321"/>
      <c r="AS171" s="2321"/>
      <c r="AT171" s="2321"/>
      <c r="AU171" s="2322"/>
      <c r="AV171" s="2322"/>
      <c r="AW171" s="2322"/>
      <c r="AX171" s="2322"/>
      <c r="AY171" s="2322"/>
      <c r="AZ171" s="2322"/>
      <c r="BA171" s="2500"/>
      <c r="BB171" s="2500"/>
      <c r="BC171" s="2500"/>
      <c r="BD171" s="2501"/>
      <c r="BE171" s="2501"/>
      <c r="BF171" s="2501"/>
      <c r="BG171" s="2323"/>
      <c r="BH171" s="2323"/>
      <c r="BI171" s="2323"/>
      <c r="BJ171" s="2502"/>
      <c r="BK171" s="2324"/>
      <c r="BL171" s="2324"/>
      <c r="BM171" s="2324"/>
      <c r="BN171" s="2324"/>
      <c r="BO171" s="2324"/>
      <c r="BP171" s="2324"/>
      <c r="BQ171" s="2324"/>
      <c r="BR171" s="2324"/>
    </row>
    <row r="172" s="1755" customFormat="true" ht="14.1" hidden="false" customHeight="true" outlineLevel="0" collapsed="false">
      <c r="A172" s="2286" t="n">
        <v>16</v>
      </c>
      <c r="B172" s="2210"/>
      <c r="C172" s="2210"/>
      <c r="D172" s="2210"/>
      <c r="E172" s="2468"/>
      <c r="F172" s="2468"/>
      <c r="G172" s="2468"/>
      <c r="H172" s="2136"/>
      <c r="I172" s="2136"/>
      <c r="J172" s="2136"/>
      <c r="K172" s="2136"/>
      <c r="L172" s="2136"/>
      <c r="M172" s="2154"/>
      <c r="N172" s="1035"/>
      <c r="O172" s="2476"/>
      <c r="P172" s="2476"/>
      <c r="Q172" s="2476"/>
      <c r="R172" s="2156"/>
      <c r="S172" s="2156"/>
      <c r="T172" s="2156"/>
      <c r="U172" s="2470"/>
      <c r="V172" s="2470"/>
      <c r="W172" s="2470"/>
      <c r="X172" s="2288"/>
      <c r="Y172" s="2390" t="s">
        <v>20</v>
      </c>
      <c r="Z172" s="2290"/>
      <c r="AA172" s="2390" t="s">
        <v>20</v>
      </c>
      <c r="AB172" s="2291"/>
      <c r="AC172" s="2391" t="s">
        <v>20</v>
      </c>
      <c r="AD172" s="2471"/>
      <c r="AE172" s="2471"/>
      <c r="AF172" s="2471"/>
      <c r="AG172" s="2471"/>
      <c r="AH172" s="2294"/>
      <c r="AI172" s="2294"/>
      <c r="AJ172" s="2294"/>
      <c r="AK172" s="2294"/>
      <c r="AL172" s="2295"/>
      <c r="AM172" s="2295"/>
      <c r="AN172" s="2295"/>
      <c r="AO172" s="2298"/>
      <c r="AP172" s="2298"/>
      <c r="AQ172" s="2298"/>
      <c r="AR172" s="2297"/>
      <c r="AS172" s="2297"/>
      <c r="AT172" s="2297"/>
      <c r="AU172" s="2298"/>
      <c r="AV172" s="2298"/>
      <c r="AW172" s="2298"/>
      <c r="AX172" s="2298"/>
      <c r="AY172" s="2298"/>
      <c r="AZ172" s="2298"/>
      <c r="BA172" s="2299" t="n">
        <f aca="false">SUM(AL172:AZ174)</f>
        <v>0</v>
      </c>
      <c r="BB172" s="2299"/>
      <c r="BC172" s="2299"/>
      <c r="BD172" s="2300" t="n">
        <f aca="false">AH172+BA172</f>
        <v>0</v>
      </c>
      <c r="BE172" s="2300"/>
      <c r="BF172" s="2300"/>
      <c r="BG172" s="2301"/>
      <c r="BH172" s="2301"/>
      <c r="BI172" s="2301"/>
      <c r="BJ172" s="2472"/>
      <c r="BK172" s="2303"/>
      <c r="BL172" s="2303"/>
      <c r="BM172" s="2303"/>
      <c r="BN172" s="2303"/>
      <c r="BO172" s="2303"/>
      <c r="BP172" s="2303"/>
      <c r="BQ172" s="2303"/>
      <c r="BR172" s="2303"/>
    </row>
    <row r="173" s="1755" customFormat="true" ht="14.1" hidden="false" customHeight="true" outlineLevel="0" collapsed="false">
      <c r="A173" s="2286"/>
      <c r="B173" s="2210"/>
      <c r="C173" s="2210"/>
      <c r="D173" s="2210"/>
      <c r="E173" s="2468"/>
      <c r="F173" s="2468"/>
      <c r="G173" s="2468"/>
      <c r="H173" s="2136"/>
      <c r="I173" s="2136"/>
      <c r="J173" s="2136"/>
      <c r="K173" s="2136"/>
      <c r="L173" s="2136"/>
      <c r="M173" s="2154"/>
      <c r="N173" s="1035"/>
      <c r="O173" s="2473" t="s">
        <v>19</v>
      </c>
      <c r="P173" s="2473"/>
      <c r="Q173" s="2473"/>
      <c r="R173" s="2156"/>
      <c r="S173" s="2156"/>
      <c r="T173" s="2156"/>
      <c r="U173" s="2470"/>
      <c r="V173" s="2470"/>
      <c r="W173" s="2470"/>
      <c r="X173" s="2288"/>
      <c r="Y173" s="2390"/>
      <c r="Z173" s="2290"/>
      <c r="AA173" s="2390"/>
      <c r="AB173" s="2291"/>
      <c r="AC173" s="2391"/>
      <c r="AD173" s="2471"/>
      <c r="AE173" s="2471"/>
      <c r="AF173" s="2471"/>
      <c r="AG173" s="2471"/>
      <c r="AH173" s="2294"/>
      <c r="AI173" s="2294"/>
      <c r="AJ173" s="2294"/>
      <c r="AK173" s="2294"/>
      <c r="AL173" s="2305"/>
      <c r="AM173" s="2305"/>
      <c r="AN173" s="2305"/>
      <c r="AO173" s="2307"/>
      <c r="AP173" s="2307"/>
      <c r="AQ173" s="2307"/>
      <c r="AR173" s="2306"/>
      <c r="AS173" s="2306"/>
      <c r="AT173" s="2306"/>
      <c r="AU173" s="2307"/>
      <c r="AV173" s="2307"/>
      <c r="AW173" s="2307"/>
      <c r="AX173" s="2307"/>
      <c r="AY173" s="2307"/>
      <c r="AZ173" s="2307"/>
      <c r="BA173" s="2299"/>
      <c r="BB173" s="2299"/>
      <c r="BC173" s="2299"/>
      <c r="BD173" s="2300"/>
      <c r="BE173" s="2300"/>
      <c r="BF173" s="2300"/>
      <c r="BG173" s="2301"/>
      <c r="BH173" s="2301"/>
      <c r="BI173" s="2301"/>
      <c r="BJ173" s="2472"/>
      <c r="BK173" s="2308"/>
      <c r="BL173" s="2308"/>
      <c r="BM173" s="2308"/>
      <c r="BN173" s="2308"/>
      <c r="BO173" s="2308"/>
      <c r="BP173" s="2308"/>
      <c r="BQ173" s="2308"/>
      <c r="BR173" s="2308"/>
    </row>
    <row r="174" s="1755" customFormat="true" ht="14.1" hidden="false" customHeight="true" outlineLevel="0" collapsed="false">
      <c r="A174" s="2286"/>
      <c r="B174" s="2309"/>
      <c r="C174" s="2309"/>
      <c r="D174" s="2309"/>
      <c r="E174" s="2468"/>
      <c r="F174" s="2468"/>
      <c r="G174" s="2468"/>
      <c r="H174" s="2136"/>
      <c r="I174" s="2136"/>
      <c r="J174" s="2136"/>
      <c r="K174" s="2136"/>
      <c r="L174" s="2136"/>
      <c r="M174" s="2154"/>
      <c r="N174" s="1035"/>
      <c r="O174" s="2473"/>
      <c r="P174" s="2473"/>
      <c r="Q174" s="2473"/>
      <c r="R174" s="2156"/>
      <c r="S174" s="2156"/>
      <c r="T174" s="2156"/>
      <c r="U174" s="2474"/>
      <c r="V174" s="2474"/>
      <c r="W174" s="2474"/>
      <c r="X174" s="2311"/>
      <c r="Y174" s="2384" t="s">
        <v>21</v>
      </c>
      <c r="Z174" s="2313"/>
      <c r="AA174" s="2384" t="s">
        <v>21</v>
      </c>
      <c r="AB174" s="2313"/>
      <c r="AC174" s="2384" t="s">
        <v>21</v>
      </c>
      <c r="AD174" s="2315" t="s">
        <v>28</v>
      </c>
      <c r="AE174" s="2316"/>
      <c r="AF174" s="2316"/>
      <c r="AG174" s="2317" t="s">
        <v>29</v>
      </c>
      <c r="AH174" s="2318" t="s">
        <v>28</v>
      </c>
      <c r="AI174" s="2316"/>
      <c r="AJ174" s="2316"/>
      <c r="AK174" s="2319" t="s">
        <v>29</v>
      </c>
      <c r="AL174" s="2320"/>
      <c r="AM174" s="2320"/>
      <c r="AN174" s="2320"/>
      <c r="AO174" s="2322"/>
      <c r="AP174" s="2322"/>
      <c r="AQ174" s="2322"/>
      <c r="AR174" s="2321"/>
      <c r="AS174" s="2321"/>
      <c r="AT174" s="2321"/>
      <c r="AU174" s="2322"/>
      <c r="AV174" s="2322"/>
      <c r="AW174" s="2322"/>
      <c r="AX174" s="2322"/>
      <c r="AY174" s="2322"/>
      <c r="AZ174" s="2322"/>
      <c r="BA174" s="2299"/>
      <c r="BB174" s="2299"/>
      <c r="BC174" s="2299"/>
      <c r="BD174" s="2300"/>
      <c r="BE174" s="2300"/>
      <c r="BF174" s="2300"/>
      <c r="BG174" s="2323"/>
      <c r="BH174" s="2323"/>
      <c r="BI174" s="2323"/>
      <c r="BJ174" s="2472"/>
      <c r="BK174" s="2324"/>
      <c r="BL174" s="2324"/>
      <c r="BM174" s="2324"/>
      <c r="BN174" s="2324"/>
      <c r="BO174" s="2324"/>
      <c r="BP174" s="2324"/>
      <c r="BQ174" s="2324"/>
      <c r="BR174" s="2324"/>
    </row>
    <row r="175" s="1755" customFormat="true" ht="14.1" hidden="false" customHeight="true" outlineLevel="0" collapsed="false">
      <c r="A175" s="2344" t="n">
        <v>17</v>
      </c>
      <c r="B175" s="2210"/>
      <c r="C175" s="2210"/>
      <c r="D175" s="2210"/>
      <c r="E175" s="2398"/>
      <c r="F175" s="2398"/>
      <c r="G175" s="2398"/>
      <c r="H175" s="2477"/>
      <c r="I175" s="2477"/>
      <c r="J175" s="2477"/>
      <c r="K175" s="2477"/>
      <c r="L175" s="2477"/>
      <c r="M175" s="2478"/>
      <c r="N175" s="2346"/>
      <c r="O175" s="2469"/>
      <c r="P175" s="2469"/>
      <c r="Q175" s="2469"/>
      <c r="R175" s="2345"/>
      <c r="S175" s="2345"/>
      <c r="T175" s="2345"/>
      <c r="U175" s="2470"/>
      <c r="V175" s="2470"/>
      <c r="W175" s="2470"/>
      <c r="X175" s="2288"/>
      <c r="Y175" s="2390" t="s">
        <v>20</v>
      </c>
      <c r="Z175" s="2290"/>
      <c r="AA175" s="2390" t="s">
        <v>20</v>
      </c>
      <c r="AB175" s="2291"/>
      <c r="AC175" s="2391" t="s">
        <v>20</v>
      </c>
      <c r="AD175" s="2471"/>
      <c r="AE175" s="2471"/>
      <c r="AF175" s="2471"/>
      <c r="AG175" s="2471"/>
      <c r="AH175" s="2294"/>
      <c r="AI175" s="2294"/>
      <c r="AJ175" s="2294"/>
      <c r="AK175" s="2294"/>
      <c r="AL175" s="2295"/>
      <c r="AM175" s="2295"/>
      <c r="AN175" s="2295"/>
      <c r="AO175" s="2298"/>
      <c r="AP175" s="2298"/>
      <c r="AQ175" s="2298"/>
      <c r="AR175" s="2297"/>
      <c r="AS175" s="2297"/>
      <c r="AT175" s="2297"/>
      <c r="AU175" s="2298"/>
      <c r="AV175" s="2298"/>
      <c r="AW175" s="2298"/>
      <c r="AX175" s="2298"/>
      <c r="AY175" s="2298"/>
      <c r="AZ175" s="2298"/>
      <c r="BA175" s="2347" t="n">
        <f aca="false">SUM(AL175:AZ177)</f>
        <v>0</v>
      </c>
      <c r="BB175" s="2347"/>
      <c r="BC175" s="2347"/>
      <c r="BD175" s="2348" t="n">
        <f aca="false">AH175+BA175</f>
        <v>0</v>
      </c>
      <c r="BE175" s="2348"/>
      <c r="BF175" s="2348"/>
      <c r="BG175" s="2301"/>
      <c r="BH175" s="2301"/>
      <c r="BI175" s="2301"/>
      <c r="BJ175" s="2479"/>
      <c r="BK175" s="2303"/>
      <c r="BL175" s="2303"/>
      <c r="BM175" s="2303"/>
      <c r="BN175" s="2303"/>
      <c r="BO175" s="2303"/>
      <c r="BP175" s="2303"/>
      <c r="BQ175" s="2303"/>
      <c r="BR175" s="2303"/>
    </row>
    <row r="176" s="1755" customFormat="true" ht="14.1" hidden="false" customHeight="true" outlineLevel="0" collapsed="false">
      <c r="A176" s="2344"/>
      <c r="B176" s="2210"/>
      <c r="C176" s="2210"/>
      <c r="D176" s="2210"/>
      <c r="E176" s="2398"/>
      <c r="F176" s="2398"/>
      <c r="G176" s="2398"/>
      <c r="H176" s="2477"/>
      <c r="I176" s="2477"/>
      <c r="J176" s="2477"/>
      <c r="K176" s="2477"/>
      <c r="L176" s="2477"/>
      <c r="M176" s="2478"/>
      <c r="N176" s="2346"/>
      <c r="O176" s="2480" t="s">
        <v>19</v>
      </c>
      <c r="P176" s="2480"/>
      <c r="Q176" s="2480"/>
      <c r="R176" s="2345"/>
      <c r="S176" s="2345"/>
      <c r="T176" s="2345"/>
      <c r="U176" s="2470"/>
      <c r="V176" s="2470"/>
      <c r="W176" s="2470"/>
      <c r="X176" s="2288"/>
      <c r="Y176" s="2390"/>
      <c r="Z176" s="2290"/>
      <c r="AA176" s="2390"/>
      <c r="AB176" s="2291"/>
      <c r="AC176" s="2391"/>
      <c r="AD176" s="2471"/>
      <c r="AE176" s="2471"/>
      <c r="AF176" s="2471"/>
      <c r="AG176" s="2471"/>
      <c r="AH176" s="2294"/>
      <c r="AI176" s="2294"/>
      <c r="AJ176" s="2294"/>
      <c r="AK176" s="2294"/>
      <c r="AL176" s="2305"/>
      <c r="AM176" s="2305"/>
      <c r="AN176" s="2305"/>
      <c r="AO176" s="2307"/>
      <c r="AP176" s="2307"/>
      <c r="AQ176" s="2307"/>
      <c r="AR176" s="2306"/>
      <c r="AS176" s="2306"/>
      <c r="AT176" s="2306"/>
      <c r="AU176" s="2307"/>
      <c r="AV176" s="2307"/>
      <c r="AW176" s="2307"/>
      <c r="AX176" s="2307"/>
      <c r="AY176" s="2307"/>
      <c r="AZ176" s="2307"/>
      <c r="BA176" s="2347"/>
      <c r="BB176" s="2347"/>
      <c r="BC176" s="2347"/>
      <c r="BD176" s="2348"/>
      <c r="BE176" s="2348"/>
      <c r="BF176" s="2348"/>
      <c r="BG176" s="2301"/>
      <c r="BH176" s="2301"/>
      <c r="BI176" s="2301"/>
      <c r="BJ176" s="2479"/>
      <c r="BK176" s="2308"/>
      <c r="BL176" s="2308"/>
      <c r="BM176" s="2308"/>
      <c r="BN176" s="2308"/>
      <c r="BO176" s="2308"/>
      <c r="BP176" s="2308"/>
      <c r="BQ176" s="2308"/>
      <c r="BR176" s="2308"/>
    </row>
    <row r="177" s="1755" customFormat="true" ht="14.1" hidden="false" customHeight="true" outlineLevel="0" collapsed="false">
      <c r="A177" s="2344"/>
      <c r="B177" s="2350"/>
      <c r="C177" s="2350"/>
      <c r="D177" s="2350"/>
      <c r="E177" s="2398"/>
      <c r="F177" s="2398"/>
      <c r="G177" s="2398"/>
      <c r="H177" s="2477"/>
      <c r="I177" s="2477"/>
      <c r="J177" s="2477"/>
      <c r="K177" s="2477"/>
      <c r="L177" s="2477"/>
      <c r="M177" s="2478"/>
      <c r="N177" s="2346"/>
      <c r="O177" s="2480"/>
      <c r="P177" s="2480"/>
      <c r="Q177" s="2480"/>
      <c r="R177" s="2345"/>
      <c r="S177" s="2345"/>
      <c r="T177" s="2345"/>
      <c r="U177" s="2481"/>
      <c r="V177" s="2481"/>
      <c r="W177" s="2481"/>
      <c r="X177" s="2353"/>
      <c r="Y177" s="2417" t="s">
        <v>21</v>
      </c>
      <c r="Z177" s="2076"/>
      <c r="AA177" s="2417" t="s">
        <v>21</v>
      </c>
      <c r="AB177" s="2076"/>
      <c r="AC177" s="2418" t="s">
        <v>21</v>
      </c>
      <c r="AD177" s="2356" t="s">
        <v>28</v>
      </c>
      <c r="AE177" s="2357"/>
      <c r="AF177" s="2357"/>
      <c r="AG177" s="2358" t="s">
        <v>29</v>
      </c>
      <c r="AH177" s="2359" t="s">
        <v>28</v>
      </c>
      <c r="AI177" s="2357"/>
      <c r="AJ177" s="2357"/>
      <c r="AK177" s="2360" t="s">
        <v>29</v>
      </c>
      <c r="AL177" s="2361"/>
      <c r="AM177" s="2361"/>
      <c r="AN177" s="2361"/>
      <c r="AO177" s="2366"/>
      <c r="AP177" s="2366"/>
      <c r="AQ177" s="2366"/>
      <c r="AR177" s="2365"/>
      <c r="AS177" s="2365"/>
      <c r="AT177" s="2365"/>
      <c r="AU177" s="2366"/>
      <c r="AV177" s="2366"/>
      <c r="AW177" s="2366"/>
      <c r="AX177" s="2366"/>
      <c r="AY177" s="2366"/>
      <c r="AZ177" s="2366"/>
      <c r="BA177" s="2347"/>
      <c r="BB177" s="2347"/>
      <c r="BC177" s="2347"/>
      <c r="BD177" s="2348"/>
      <c r="BE177" s="2348"/>
      <c r="BF177" s="2348"/>
      <c r="BG177" s="2367"/>
      <c r="BH177" s="2367"/>
      <c r="BI177" s="2367"/>
      <c r="BJ177" s="2479"/>
      <c r="BK177" s="2368"/>
      <c r="BL177" s="2368"/>
      <c r="BM177" s="2368"/>
      <c r="BN177" s="2368"/>
      <c r="BO177" s="2368"/>
      <c r="BP177" s="2368"/>
      <c r="BQ177" s="2368"/>
      <c r="BR177" s="2368"/>
    </row>
    <row r="178" s="1755" customFormat="true" ht="8.25" hidden="false" customHeight="true" outlineLevel="0" collapsed="false">
      <c r="A178" s="1183"/>
      <c r="B178" s="2503"/>
      <c r="C178" s="2503"/>
      <c r="D178" s="2503"/>
      <c r="E178" s="2200"/>
      <c r="F178" s="2200"/>
      <c r="G178" s="2200"/>
      <c r="H178" s="2304"/>
      <c r="I178" s="2304"/>
      <c r="J178" s="2304"/>
      <c r="K178" s="2304"/>
      <c r="L178" s="2304"/>
      <c r="M178" s="1183"/>
      <c r="N178" s="1183"/>
      <c r="O178" s="2200"/>
      <c r="P178" s="2200"/>
      <c r="Q178" s="2200"/>
      <c r="R178" s="2200"/>
      <c r="S178" s="2200"/>
      <c r="T178" s="2200"/>
      <c r="U178" s="2504"/>
      <c r="V178" s="2504"/>
      <c r="W178" s="2504"/>
      <c r="X178" s="594"/>
      <c r="Y178" s="509"/>
      <c r="Z178" s="594"/>
      <c r="AA178" s="509"/>
      <c r="AB178" s="594"/>
      <c r="AC178" s="509"/>
      <c r="AD178" s="2336"/>
      <c r="AE178" s="2335"/>
      <c r="AF178" s="2335"/>
      <c r="AG178" s="2336"/>
      <c r="AH178" s="2336"/>
      <c r="AI178" s="2335"/>
      <c r="AJ178" s="2335"/>
      <c r="AK178" s="2336"/>
      <c r="AL178" s="2505"/>
      <c r="AM178" s="2505"/>
      <c r="AN178" s="2505"/>
      <c r="AO178" s="2484"/>
      <c r="AP178" s="2484"/>
      <c r="AQ178" s="2484"/>
      <c r="AR178" s="2484"/>
      <c r="AS178" s="2484"/>
      <c r="AT178" s="2484"/>
      <c r="AU178" s="2484"/>
      <c r="AV178" s="2484"/>
      <c r="AW178" s="2484"/>
      <c r="AX178" s="2484"/>
      <c r="AY178" s="2484"/>
      <c r="AZ178" s="2484"/>
      <c r="BA178" s="2482"/>
      <c r="BB178" s="2482"/>
      <c r="BC178" s="2482"/>
      <c r="BD178" s="2482"/>
      <c r="BE178" s="2482"/>
      <c r="BF178" s="2482"/>
      <c r="BG178" s="2335"/>
      <c r="BH178" s="2335"/>
      <c r="BI178" s="2335"/>
      <c r="BJ178" s="2200"/>
      <c r="BK178" s="594"/>
      <c r="BL178" s="594"/>
      <c r="BM178" s="594"/>
      <c r="BN178" s="594"/>
      <c r="BO178" s="594"/>
      <c r="BP178" s="594"/>
      <c r="BQ178" s="594"/>
      <c r="BR178" s="594"/>
    </row>
    <row r="179" s="1755" customFormat="true" ht="12" hidden="false" customHeight="true" outlineLevel="0" collapsed="false">
      <c r="A179" s="598" t="s">
        <v>1221</v>
      </c>
      <c r="B179" s="598"/>
      <c r="C179" s="598"/>
      <c r="D179" s="598"/>
      <c r="E179" s="598"/>
      <c r="F179" s="598" t="s">
        <v>1222</v>
      </c>
      <c r="G179" s="598" t="s">
        <v>1223</v>
      </c>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598"/>
      <c r="AL179" s="598"/>
      <c r="AM179" s="598"/>
      <c r="AN179" s="598"/>
      <c r="AO179" s="598"/>
      <c r="AP179" s="598"/>
      <c r="AQ179" s="598"/>
      <c r="AR179" s="598"/>
      <c r="AS179" s="598"/>
      <c r="AT179" s="598"/>
      <c r="AU179" s="598"/>
      <c r="AV179" s="598"/>
      <c r="AW179" s="598"/>
      <c r="AX179" s="598"/>
      <c r="AY179" s="598"/>
      <c r="AZ179" s="598"/>
      <c r="BA179" s="598"/>
      <c r="BB179" s="598"/>
      <c r="BC179" s="598"/>
      <c r="BD179" s="598"/>
      <c r="BE179" s="598"/>
      <c r="BF179" s="598"/>
      <c r="BG179" s="598"/>
      <c r="BH179" s="598"/>
      <c r="BI179" s="598"/>
      <c r="BJ179" s="598"/>
      <c r="BK179" s="598"/>
      <c r="BL179" s="598"/>
      <c r="BM179" s="598"/>
      <c r="BN179" s="598"/>
      <c r="BO179" s="598"/>
      <c r="BP179" s="598"/>
      <c r="BQ179" s="598"/>
      <c r="BR179" s="598"/>
    </row>
    <row r="180" s="1755" customFormat="true" ht="12" hidden="false" customHeight="true" outlineLevel="0" collapsed="false">
      <c r="A180" s="598"/>
      <c r="B180" s="598"/>
      <c r="C180" s="598"/>
      <c r="D180" s="598"/>
      <c r="E180" s="598"/>
      <c r="F180" s="598" t="s">
        <v>1224</v>
      </c>
      <c r="G180" s="2045" t="s">
        <v>1252</v>
      </c>
      <c r="H180" s="2045"/>
      <c r="I180" s="2045"/>
      <c r="J180" s="2045"/>
      <c r="K180" s="2045"/>
      <c r="L180" s="2045"/>
      <c r="M180" s="2045"/>
      <c r="N180" s="2045"/>
      <c r="O180" s="2045"/>
      <c r="P180" s="2045"/>
      <c r="Q180" s="2045"/>
      <c r="R180" s="2045"/>
      <c r="S180" s="2045"/>
      <c r="T180" s="2045"/>
      <c r="U180" s="2045"/>
      <c r="V180" s="2045"/>
      <c r="W180" s="2045"/>
      <c r="X180" s="2045"/>
      <c r="Y180" s="2045"/>
      <c r="Z180" s="2045"/>
      <c r="AA180" s="2045"/>
      <c r="AB180" s="2045"/>
      <c r="AC180" s="2045"/>
      <c r="AD180" s="2045"/>
      <c r="AE180" s="2045"/>
      <c r="AF180" s="2045"/>
      <c r="AG180" s="2045"/>
      <c r="AH180" s="2045"/>
      <c r="AI180" s="2045"/>
      <c r="AJ180" s="2045"/>
      <c r="AK180" s="2045"/>
      <c r="AL180" s="2045"/>
      <c r="AM180" s="2045"/>
      <c r="AN180" s="2045"/>
      <c r="AO180" s="2045"/>
      <c r="AP180" s="2045"/>
      <c r="AQ180" s="2045"/>
      <c r="AR180" s="2045"/>
      <c r="AS180" s="2045"/>
      <c r="AT180" s="2045"/>
      <c r="AU180" s="2045"/>
      <c r="AV180" s="2045"/>
      <c r="AW180" s="2045"/>
      <c r="AX180" s="2045"/>
      <c r="AY180" s="2045"/>
      <c r="AZ180" s="2045"/>
      <c r="BA180" s="2045"/>
      <c r="BB180" s="2045"/>
      <c r="BC180" s="2045"/>
      <c r="BD180" s="2045"/>
      <c r="BE180" s="2045"/>
      <c r="BF180" s="2045"/>
      <c r="BG180" s="2045"/>
      <c r="BH180" s="2045"/>
      <c r="BI180" s="2045"/>
      <c r="BJ180" s="2045"/>
      <c r="BK180" s="2045"/>
      <c r="BL180" s="2045"/>
      <c r="BM180" s="2045"/>
      <c r="BN180" s="2045"/>
      <c r="BO180" s="2045"/>
      <c r="BP180" s="2045"/>
      <c r="BQ180" s="2045"/>
      <c r="BR180" s="2045"/>
    </row>
    <row r="181" s="1755" customFormat="true" ht="12" hidden="false" customHeight="true" outlineLevel="0" collapsed="false">
      <c r="A181" s="598"/>
      <c r="B181" s="598"/>
      <c r="C181" s="598"/>
      <c r="D181" s="598"/>
      <c r="E181" s="598"/>
      <c r="F181" s="598" t="s">
        <v>1227</v>
      </c>
      <c r="G181" s="2045" t="s">
        <v>1253</v>
      </c>
      <c r="H181" s="2045"/>
      <c r="I181" s="2045"/>
      <c r="J181" s="2045"/>
      <c r="K181" s="2045"/>
      <c r="L181" s="2045"/>
      <c r="M181" s="2045"/>
      <c r="N181" s="2045"/>
      <c r="O181" s="2045"/>
      <c r="P181" s="2045"/>
      <c r="Q181" s="2045"/>
      <c r="R181" s="2045"/>
      <c r="S181" s="2045"/>
      <c r="T181" s="2045"/>
      <c r="U181" s="2045"/>
      <c r="V181" s="2045"/>
      <c r="W181" s="2045"/>
      <c r="X181" s="2045"/>
      <c r="Y181" s="2045"/>
      <c r="Z181" s="2045"/>
      <c r="AA181" s="2045"/>
      <c r="AB181" s="2045"/>
      <c r="AC181" s="2045"/>
      <c r="AD181" s="2045"/>
      <c r="AE181" s="2045"/>
      <c r="AF181" s="2045"/>
      <c r="AG181" s="2045"/>
      <c r="AH181" s="2045"/>
      <c r="AI181" s="2045"/>
      <c r="AJ181" s="2045"/>
      <c r="AK181" s="2045"/>
      <c r="AL181" s="2045"/>
      <c r="AM181" s="2045"/>
      <c r="AN181" s="2045"/>
      <c r="AO181" s="2045"/>
      <c r="AP181" s="2045"/>
      <c r="AQ181" s="2045"/>
      <c r="AR181" s="2045"/>
      <c r="AS181" s="2045"/>
      <c r="AT181" s="2045"/>
      <c r="AU181" s="2045"/>
      <c r="AV181" s="2045"/>
      <c r="AW181" s="2045"/>
      <c r="AX181" s="2045"/>
      <c r="AY181" s="2045"/>
      <c r="AZ181" s="2045"/>
      <c r="BA181" s="2045"/>
      <c r="BB181" s="2045"/>
      <c r="BC181" s="2045"/>
      <c r="BD181" s="2045"/>
      <c r="BE181" s="2045"/>
      <c r="BF181" s="2045"/>
      <c r="BG181" s="2045"/>
      <c r="BH181" s="2045"/>
      <c r="BI181" s="2045"/>
      <c r="BJ181" s="2045"/>
      <c r="BK181" s="2045"/>
      <c r="BL181" s="2045"/>
      <c r="BM181" s="2045"/>
      <c r="BN181" s="2045"/>
      <c r="BO181" s="2045"/>
      <c r="BP181" s="2045"/>
      <c r="BQ181" s="2045"/>
      <c r="BR181" s="589"/>
    </row>
    <row r="182" s="1755" customFormat="true" ht="12" hidden="false" customHeight="true" outlineLevel="0" collapsed="false">
      <c r="A182" s="598"/>
      <c r="B182" s="598"/>
      <c r="C182" s="598"/>
      <c r="D182" s="598"/>
      <c r="E182" s="598"/>
      <c r="F182" s="2043" t="s">
        <v>1229</v>
      </c>
      <c r="G182" s="2045" t="s">
        <v>1230</v>
      </c>
      <c r="H182" s="2045"/>
      <c r="I182" s="2045"/>
      <c r="J182" s="2045"/>
      <c r="K182" s="2045"/>
      <c r="L182" s="2045"/>
      <c r="M182" s="2045"/>
      <c r="N182" s="2045"/>
      <c r="O182" s="2045"/>
      <c r="P182" s="2045"/>
      <c r="Q182" s="2045"/>
      <c r="R182" s="2045"/>
      <c r="S182" s="2045"/>
      <c r="T182" s="2045"/>
      <c r="U182" s="2045"/>
      <c r="V182" s="2045"/>
      <c r="W182" s="2045"/>
      <c r="X182" s="2045"/>
      <c r="Y182" s="2045"/>
      <c r="Z182" s="2045"/>
      <c r="AA182" s="2045"/>
      <c r="AB182" s="2045"/>
      <c r="AC182" s="2045"/>
      <c r="AD182" s="2045"/>
      <c r="AE182" s="2045"/>
      <c r="AF182" s="2045"/>
      <c r="AG182" s="2045"/>
      <c r="AH182" s="2045"/>
      <c r="AI182" s="2045"/>
      <c r="AJ182" s="2045"/>
      <c r="AK182" s="2045"/>
      <c r="AL182" s="2045"/>
      <c r="AM182" s="2045"/>
      <c r="AN182" s="2045"/>
      <c r="AO182" s="2045"/>
      <c r="AP182" s="2045"/>
      <c r="AQ182" s="2045"/>
      <c r="AR182" s="2045"/>
      <c r="AS182" s="2045"/>
      <c r="AT182" s="2045"/>
      <c r="AU182" s="2045"/>
      <c r="AV182" s="2045"/>
      <c r="AW182" s="2045"/>
      <c r="AX182" s="2045"/>
      <c r="AY182" s="2045"/>
      <c r="AZ182" s="2045"/>
      <c r="BA182" s="2045"/>
      <c r="BB182" s="2045"/>
      <c r="BC182" s="2045"/>
      <c r="BD182" s="2045"/>
      <c r="BE182" s="2045"/>
      <c r="BF182" s="2045"/>
      <c r="BG182" s="2045"/>
      <c r="BH182" s="2045"/>
      <c r="BI182" s="2045"/>
      <c r="BJ182" s="2045"/>
      <c r="BK182" s="2045"/>
      <c r="BL182" s="2045"/>
      <c r="BM182" s="2045"/>
      <c r="BN182" s="2045"/>
      <c r="BO182" s="2045"/>
      <c r="BP182" s="2045"/>
      <c r="BQ182" s="2045"/>
      <c r="BR182" s="1483"/>
    </row>
    <row r="183" s="1755" customFormat="true" ht="12" hidden="false" customHeight="true" outlineLevel="0" collapsed="false">
      <c r="A183" s="598"/>
      <c r="B183" s="598"/>
      <c r="C183" s="598"/>
      <c r="D183" s="598"/>
      <c r="E183" s="598"/>
      <c r="F183" s="2043" t="s">
        <v>1231</v>
      </c>
      <c r="G183" s="2045" t="s">
        <v>1232</v>
      </c>
      <c r="H183" s="2045"/>
      <c r="I183" s="2045"/>
      <c r="J183" s="2045"/>
      <c r="K183" s="2045"/>
      <c r="L183" s="2045"/>
      <c r="M183" s="2045"/>
      <c r="N183" s="2045"/>
      <c r="O183" s="2045"/>
      <c r="P183" s="2045"/>
      <c r="Q183" s="2045"/>
      <c r="R183" s="2045"/>
      <c r="S183" s="2045"/>
      <c r="T183" s="2045"/>
      <c r="U183" s="2045"/>
      <c r="V183" s="2045"/>
      <c r="W183" s="2045"/>
      <c r="X183" s="2045"/>
      <c r="Y183" s="2045"/>
      <c r="Z183" s="2045"/>
      <c r="AA183" s="2045"/>
      <c r="AB183" s="2045"/>
      <c r="AC183" s="2045"/>
      <c r="AD183" s="2045"/>
      <c r="AE183" s="2045"/>
      <c r="AF183" s="2045"/>
      <c r="AG183" s="2045"/>
      <c r="AH183" s="2045"/>
      <c r="AI183" s="2045"/>
      <c r="AJ183" s="2045"/>
      <c r="AK183" s="2045"/>
      <c r="AL183" s="2045"/>
      <c r="AM183" s="2045"/>
      <c r="AN183" s="2045"/>
      <c r="AO183" s="2045"/>
      <c r="AP183" s="2045"/>
      <c r="AQ183" s="2045"/>
      <c r="AR183" s="2045"/>
      <c r="AS183" s="2045"/>
      <c r="AT183" s="2045"/>
      <c r="AU183" s="2045"/>
      <c r="AV183" s="2045"/>
      <c r="AW183" s="2045"/>
      <c r="AX183" s="2045"/>
      <c r="AY183" s="2045"/>
      <c r="AZ183" s="2045"/>
      <c r="BA183" s="2045"/>
      <c r="BB183" s="2045"/>
      <c r="BC183" s="2045"/>
      <c r="BD183" s="2045"/>
      <c r="BE183" s="2045"/>
      <c r="BF183" s="2045"/>
      <c r="BG183" s="2045"/>
      <c r="BH183" s="2045"/>
      <c r="BI183" s="2045"/>
      <c r="BJ183" s="1483"/>
      <c r="BK183" s="1483"/>
      <c r="BL183" s="1483"/>
      <c r="BM183" s="1483"/>
      <c r="BN183" s="1483"/>
      <c r="BO183" s="1483"/>
      <c r="BP183" s="1483"/>
      <c r="BQ183" s="1483"/>
      <c r="BR183" s="1483"/>
    </row>
  </sheetData>
  <mergeCells count="1950">
    <mergeCell ref="A1:BR1"/>
    <mergeCell ref="BS1:BV1"/>
    <mergeCell ref="BA3:BG3"/>
    <mergeCell ref="BH3:BI3"/>
    <mergeCell ref="BJ3:BO3"/>
    <mergeCell ref="A5:A10"/>
    <mergeCell ref="B5:D10"/>
    <mergeCell ref="E5:G10"/>
    <mergeCell ref="H5:L10"/>
    <mergeCell ref="M5:M10"/>
    <mergeCell ref="N5:N10"/>
    <mergeCell ref="O5:Q7"/>
    <mergeCell ref="R5:T10"/>
    <mergeCell ref="U5:AC6"/>
    <mergeCell ref="AD5:BF6"/>
    <mergeCell ref="BG5:BI6"/>
    <mergeCell ref="BJ5:BJ10"/>
    <mergeCell ref="BK5:BR6"/>
    <mergeCell ref="U7:Y7"/>
    <mergeCell ref="Z7:AA10"/>
    <mergeCell ref="AB7:AC10"/>
    <mergeCell ref="AD7:AK7"/>
    <mergeCell ref="AL7:BC7"/>
    <mergeCell ref="BD7:BF9"/>
    <mergeCell ref="BG7:BI8"/>
    <mergeCell ref="BK7:BR10"/>
    <mergeCell ref="O8:Q10"/>
    <mergeCell ref="U8:W10"/>
    <mergeCell ref="X8:Y10"/>
    <mergeCell ref="AD8:AG8"/>
    <mergeCell ref="AH8:AK8"/>
    <mergeCell ref="AL8:AN8"/>
    <mergeCell ref="AO8:AQ8"/>
    <mergeCell ref="AR8:AT8"/>
    <mergeCell ref="AU8:AW8"/>
    <mergeCell ref="AX8:AZ8"/>
    <mergeCell ref="BA8:BC10"/>
    <mergeCell ref="AD9:AG9"/>
    <mergeCell ref="AH9:AK9"/>
    <mergeCell ref="AL9:AN9"/>
    <mergeCell ref="AO9:AQ9"/>
    <mergeCell ref="AR9:AT9"/>
    <mergeCell ref="AU9:AW9"/>
    <mergeCell ref="AX9:AZ9"/>
    <mergeCell ref="BG9:BI10"/>
    <mergeCell ref="AE10:AF10"/>
    <mergeCell ref="AI10:AJ10"/>
    <mergeCell ref="AL10:AN10"/>
    <mergeCell ref="AO10:AQ10"/>
    <mergeCell ref="AR10:AT10"/>
    <mergeCell ref="AU10:AW10"/>
    <mergeCell ref="AX10:AZ10"/>
    <mergeCell ref="BD10:BF10"/>
    <mergeCell ref="A11:A13"/>
    <mergeCell ref="B11:D12"/>
    <mergeCell ref="E11:G13"/>
    <mergeCell ref="M11:M13"/>
    <mergeCell ref="N11:N13"/>
    <mergeCell ref="O11:Q11"/>
    <mergeCell ref="R11:T13"/>
    <mergeCell ref="U11:W12"/>
    <mergeCell ref="X11:X12"/>
    <mergeCell ref="Y11:Y12"/>
    <mergeCell ref="Z11:Z12"/>
    <mergeCell ref="AA11:AA12"/>
    <mergeCell ref="AB11:AB12"/>
    <mergeCell ref="AC11:AC12"/>
    <mergeCell ref="AL11:AN11"/>
    <mergeCell ref="AO11:AQ11"/>
    <mergeCell ref="AR11:AT11"/>
    <mergeCell ref="AU11:AW11"/>
    <mergeCell ref="AX11:AZ11"/>
    <mergeCell ref="BA11:BC13"/>
    <mergeCell ref="BD11:BF13"/>
    <mergeCell ref="BG11:BI12"/>
    <mergeCell ref="BJ11:BJ13"/>
    <mergeCell ref="BK11:BR11"/>
    <mergeCell ref="H12:L13"/>
    <mergeCell ref="O12:Q13"/>
    <mergeCell ref="AD12:AG12"/>
    <mergeCell ref="AH12:AK12"/>
    <mergeCell ref="AL12:AN12"/>
    <mergeCell ref="AO12:AQ12"/>
    <mergeCell ref="AR12:AT12"/>
    <mergeCell ref="AU12:AW12"/>
    <mergeCell ref="AX12:AZ12"/>
    <mergeCell ref="BK12:BR12"/>
    <mergeCell ref="B13:D13"/>
    <mergeCell ref="U13:W13"/>
    <mergeCell ref="AE13:AF13"/>
    <mergeCell ref="AI13:AJ13"/>
    <mergeCell ref="AL13:AN13"/>
    <mergeCell ref="AR13:AT13"/>
    <mergeCell ref="AU13:AW13"/>
    <mergeCell ref="AX13:AZ13"/>
    <mergeCell ref="BG13:BI13"/>
    <mergeCell ref="BK13:BR13"/>
    <mergeCell ref="A14:A16"/>
    <mergeCell ref="B14:D15"/>
    <mergeCell ref="E14:G16"/>
    <mergeCell ref="H14:L16"/>
    <mergeCell ref="M14:M16"/>
    <mergeCell ref="N14:N16"/>
    <mergeCell ref="O14:Q14"/>
    <mergeCell ref="R14:T16"/>
    <mergeCell ref="U14:W15"/>
    <mergeCell ref="X14:X15"/>
    <mergeCell ref="Y14:Y15"/>
    <mergeCell ref="Z14:Z15"/>
    <mergeCell ref="AA14:AA15"/>
    <mergeCell ref="AB14:AB15"/>
    <mergeCell ref="AC14:AC15"/>
    <mergeCell ref="AD14:AG15"/>
    <mergeCell ref="AH14:AK15"/>
    <mergeCell ref="AL14:AN14"/>
    <mergeCell ref="AO14:AQ14"/>
    <mergeCell ref="AR14:AT14"/>
    <mergeCell ref="AU14:AW14"/>
    <mergeCell ref="AX14:AZ14"/>
    <mergeCell ref="BA14:BC16"/>
    <mergeCell ref="BD14:BF16"/>
    <mergeCell ref="BG14:BI15"/>
    <mergeCell ref="BJ14:BJ16"/>
    <mergeCell ref="BK14:BR14"/>
    <mergeCell ref="O15:Q16"/>
    <mergeCell ref="AL15:AN15"/>
    <mergeCell ref="AO15:AQ15"/>
    <mergeCell ref="AR15:AT15"/>
    <mergeCell ref="AU15:AW15"/>
    <mergeCell ref="AX15:AZ15"/>
    <mergeCell ref="BK15:BR15"/>
    <mergeCell ref="B16:D16"/>
    <mergeCell ref="U16:W16"/>
    <mergeCell ref="AE16:AF16"/>
    <mergeCell ref="AI16:AJ16"/>
    <mergeCell ref="AL16:AN16"/>
    <mergeCell ref="AO16:AQ16"/>
    <mergeCell ref="AR16:AT16"/>
    <mergeCell ref="AU16:AW16"/>
    <mergeCell ref="AX16:AZ16"/>
    <mergeCell ref="BG16:BI16"/>
    <mergeCell ref="BK16:BR16"/>
    <mergeCell ref="A17:A19"/>
    <mergeCell ref="B17:D18"/>
    <mergeCell ref="E17:G19"/>
    <mergeCell ref="H17:L19"/>
    <mergeCell ref="M17:M19"/>
    <mergeCell ref="N17:N19"/>
    <mergeCell ref="O17:Q17"/>
    <mergeCell ref="R17:T19"/>
    <mergeCell ref="U17:W18"/>
    <mergeCell ref="X17:X18"/>
    <mergeCell ref="Y17:Y18"/>
    <mergeCell ref="Z17:Z18"/>
    <mergeCell ref="AA17:AA18"/>
    <mergeCell ref="AB17:AB18"/>
    <mergeCell ref="AC17:AC18"/>
    <mergeCell ref="AD17:AG18"/>
    <mergeCell ref="AH17:AK18"/>
    <mergeCell ref="AL17:AN17"/>
    <mergeCell ref="AO17:AQ17"/>
    <mergeCell ref="AR17:AT17"/>
    <mergeCell ref="AU17:AW17"/>
    <mergeCell ref="AX17:AZ17"/>
    <mergeCell ref="BA17:BC19"/>
    <mergeCell ref="BD17:BF19"/>
    <mergeCell ref="BG17:BI18"/>
    <mergeCell ref="BJ17:BJ19"/>
    <mergeCell ref="BK17:BR17"/>
    <mergeCell ref="O18:Q19"/>
    <mergeCell ref="AL18:AN18"/>
    <mergeCell ref="AO18:AQ18"/>
    <mergeCell ref="AR18:AT18"/>
    <mergeCell ref="AU18:AW18"/>
    <mergeCell ref="AX18:AZ18"/>
    <mergeCell ref="BK18:BR18"/>
    <mergeCell ref="B19:D19"/>
    <mergeCell ref="U19:W19"/>
    <mergeCell ref="AE19:AF19"/>
    <mergeCell ref="AI19:AJ19"/>
    <mergeCell ref="AL19:AN19"/>
    <mergeCell ref="AO19:AQ19"/>
    <mergeCell ref="AR19:AT19"/>
    <mergeCell ref="AU19:AW19"/>
    <mergeCell ref="AX19:AZ19"/>
    <mergeCell ref="BG19:BI19"/>
    <mergeCell ref="BK19:BR19"/>
    <mergeCell ref="A20:A22"/>
    <mergeCell ref="B20:D21"/>
    <mergeCell ref="E20:G22"/>
    <mergeCell ref="H20:L22"/>
    <mergeCell ref="M20:M22"/>
    <mergeCell ref="N20:N22"/>
    <mergeCell ref="O20:Q20"/>
    <mergeCell ref="R20:T22"/>
    <mergeCell ref="U20:W21"/>
    <mergeCell ref="X20:X21"/>
    <mergeCell ref="Y20:Y21"/>
    <mergeCell ref="Z20:Z21"/>
    <mergeCell ref="AA20:AA21"/>
    <mergeCell ref="AB20:AB21"/>
    <mergeCell ref="AC20:AC21"/>
    <mergeCell ref="AD20:AG21"/>
    <mergeCell ref="AH20:AK21"/>
    <mergeCell ref="AL20:AN20"/>
    <mergeCell ref="AO20:AQ20"/>
    <mergeCell ref="AR20:AT20"/>
    <mergeCell ref="AU20:AW20"/>
    <mergeCell ref="AX20:AZ20"/>
    <mergeCell ref="BA20:BC22"/>
    <mergeCell ref="BD20:BF22"/>
    <mergeCell ref="BG20:BI21"/>
    <mergeCell ref="BJ20:BJ22"/>
    <mergeCell ref="BK20:BR20"/>
    <mergeCell ref="O21:Q22"/>
    <mergeCell ref="AL21:AN21"/>
    <mergeCell ref="AO21:AQ21"/>
    <mergeCell ref="AR21:AT21"/>
    <mergeCell ref="AU21:AW21"/>
    <mergeCell ref="AX21:AZ21"/>
    <mergeCell ref="BK21:BR21"/>
    <mergeCell ref="B22:D22"/>
    <mergeCell ref="U22:W22"/>
    <mergeCell ref="AE22:AF22"/>
    <mergeCell ref="AI22:AJ22"/>
    <mergeCell ref="AL22:AN22"/>
    <mergeCell ref="AO22:AQ22"/>
    <mergeCell ref="AR22:AT22"/>
    <mergeCell ref="AU22:AW22"/>
    <mergeCell ref="AX22:AZ22"/>
    <mergeCell ref="BG22:BI22"/>
    <mergeCell ref="BK22:BR22"/>
    <mergeCell ref="A23:A25"/>
    <mergeCell ref="B23:D24"/>
    <mergeCell ref="E23:G25"/>
    <mergeCell ref="H23:L25"/>
    <mergeCell ref="M23:M25"/>
    <mergeCell ref="N23:N25"/>
    <mergeCell ref="O23:Q23"/>
    <mergeCell ref="R23:T25"/>
    <mergeCell ref="U23:W24"/>
    <mergeCell ref="X23:X24"/>
    <mergeCell ref="Y23:Y24"/>
    <mergeCell ref="Z23:Z24"/>
    <mergeCell ref="AA23:AA24"/>
    <mergeCell ref="AB23:AB24"/>
    <mergeCell ref="AC23:AC24"/>
    <mergeCell ref="AD23:AG24"/>
    <mergeCell ref="AH23:AK24"/>
    <mergeCell ref="AL23:AN23"/>
    <mergeCell ref="AO23:AQ23"/>
    <mergeCell ref="AR23:AT23"/>
    <mergeCell ref="AU23:AW23"/>
    <mergeCell ref="AX23:AZ23"/>
    <mergeCell ref="BA23:BC25"/>
    <mergeCell ref="BD23:BF25"/>
    <mergeCell ref="BG23:BI24"/>
    <mergeCell ref="BJ23:BJ25"/>
    <mergeCell ref="BK23:BR23"/>
    <mergeCell ref="O24:Q25"/>
    <mergeCell ref="AL24:AN24"/>
    <mergeCell ref="AO24:AQ24"/>
    <mergeCell ref="AR24:AT24"/>
    <mergeCell ref="AU24:AW24"/>
    <mergeCell ref="AX24:AZ24"/>
    <mergeCell ref="BK24:BR24"/>
    <mergeCell ref="B25:D25"/>
    <mergeCell ref="U25:W25"/>
    <mergeCell ref="AE25:AF25"/>
    <mergeCell ref="AI25:AJ25"/>
    <mergeCell ref="AL25:AN25"/>
    <mergeCell ref="AO25:AQ25"/>
    <mergeCell ref="AR25:AT25"/>
    <mergeCell ref="AU25:AW25"/>
    <mergeCell ref="AX25:AZ25"/>
    <mergeCell ref="BG25:BI25"/>
    <mergeCell ref="BK25:BR25"/>
    <mergeCell ref="A26:A28"/>
    <mergeCell ref="B26:D27"/>
    <mergeCell ref="E26:G28"/>
    <mergeCell ref="H26:L28"/>
    <mergeCell ref="M26:M28"/>
    <mergeCell ref="N26:N28"/>
    <mergeCell ref="O26:Q26"/>
    <mergeCell ref="R26:T28"/>
    <mergeCell ref="U26:W27"/>
    <mergeCell ref="X26:X27"/>
    <mergeCell ref="Y26:Y27"/>
    <mergeCell ref="Z26:Z27"/>
    <mergeCell ref="AA26:AA27"/>
    <mergeCell ref="AB26:AB27"/>
    <mergeCell ref="AC26:AC27"/>
    <mergeCell ref="AD26:AG27"/>
    <mergeCell ref="AH26:AK27"/>
    <mergeCell ref="AL26:AN26"/>
    <mergeCell ref="AO26:AQ26"/>
    <mergeCell ref="AR26:AT26"/>
    <mergeCell ref="AU26:AW26"/>
    <mergeCell ref="AX26:AZ26"/>
    <mergeCell ref="BA26:BC28"/>
    <mergeCell ref="BD26:BF28"/>
    <mergeCell ref="BG26:BI27"/>
    <mergeCell ref="BJ26:BJ28"/>
    <mergeCell ref="BK26:BR26"/>
    <mergeCell ref="O27:Q28"/>
    <mergeCell ref="AL27:AN27"/>
    <mergeCell ref="AO27:AQ27"/>
    <mergeCell ref="AR27:AT27"/>
    <mergeCell ref="AU27:AW27"/>
    <mergeCell ref="AX27:AZ27"/>
    <mergeCell ref="BK27:BR27"/>
    <mergeCell ref="B28:D28"/>
    <mergeCell ref="U28:W28"/>
    <mergeCell ref="AE28:AF28"/>
    <mergeCell ref="AI28:AJ28"/>
    <mergeCell ref="AL28:AN28"/>
    <mergeCell ref="AO28:AQ28"/>
    <mergeCell ref="AR28:AT28"/>
    <mergeCell ref="AU28:AW28"/>
    <mergeCell ref="AX28:AZ28"/>
    <mergeCell ref="BG28:BI28"/>
    <mergeCell ref="BK28:BR28"/>
    <mergeCell ref="A29:A31"/>
    <mergeCell ref="B29:D30"/>
    <mergeCell ref="E29:G31"/>
    <mergeCell ref="H29:L31"/>
    <mergeCell ref="M29:M31"/>
    <mergeCell ref="N29:N31"/>
    <mergeCell ref="O29:Q29"/>
    <mergeCell ref="R29:T31"/>
    <mergeCell ref="U29:W30"/>
    <mergeCell ref="X29:X30"/>
    <mergeCell ref="Y29:Y30"/>
    <mergeCell ref="Z29:Z30"/>
    <mergeCell ref="AA29:AA30"/>
    <mergeCell ref="AB29:AB30"/>
    <mergeCell ref="AC29:AC30"/>
    <mergeCell ref="AD29:AG30"/>
    <mergeCell ref="AH29:AK30"/>
    <mergeCell ref="AL29:AN29"/>
    <mergeCell ref="AO29:AQ29"/>
    <mergeCell ref="AR29:AT29"/>
    <mergeCell ref="AU29:AW29"/>
    <mergeCell ref="AX29:AZ29"/>
    <mergeCell ref="BA29:BC31"/>
    <mergeCell ref="BD29:BF31"/>
    <mergeCell ref="BG29:BI30"/>
    <mergeCell ref="BJ29:BJ31"/>
    <mergeCell ref="BK29:BR29"/>
    <mergeCell ref="O30:Q31"/>
    <mergeCell ref="AL30:AN30"/>
    <mergeCell ref="AO30:AQ30"/>
    <mergeCell ref="AR30:AT30"/>
    <mergeCell ref="AU30:AW30"/>
    <mergeCell ref="AX30:AZ30"/>
    <mergeCell ref="BK30:BR30"/>
    <mergeCell ref="B31:D31"/>
    <mergeCell ref="U31:W31"/>
    <mergeCell ref="AE31:AF31"/>
    <mergeCell ref="AI31:AJ31"/>
    <mergeCell ref="AL31:AN31"/>
    <mergeCell ref="AO31:AQ31"/>
    <mergeCell ref="AR31:AT31"/>
    <mergeCell ref="AU31:AW31"/>
    <mergeCell ref="AX31:AZ31"/>
    <mergeCell ref="BG31:BI31"/>
    <mergeCell ref="BK31:BR31"/>
    <mergeCell ref="A32:A34"/>
    <mergeCell ref="B32:D33"/>
    <mergeCell ref="E32:G34"/>
    <mergeCell ref="H32:L34"/>
    <mergeCell ref="M32:M34"/>
    <mergeCell ref="N32:N34"/>
    <mergeCell ref="O32:Q32"/>
    <mergeCell ref="R32:T34"/>
    <mergeCell ref="U32:W33"/>
    <mergeCell ref="X32:X33"/>
    <mergeCell ref="Y32:Y33"/>
    <mergeCell ref="Z32:Z33"/>
    <mergeCell ref="AA32:AA33"/>
    <mergeCell ref="AB32:AB33"/>
    <mergeCell ref="AC32:AC33"/>
    <mergeCell ref="AD32:AG33"/>
    <mergeCell ref="AH32:AK33"/>
    <mergeCell ref="AL32:AN32"/>
    <mergeCell ref="AO32:AQ32"/>
    <mergeCell ref="AR32:AT32"/>
    <mergeCell ref="AU32:AW32"/>
    <mergeCell ref="AX32:AZ32"/>
    <mergeCell ref="BA32:BC34"/>
    <mergeCell ref="BD32:BF34"/>
    <mergeCell ref="BG32:BI33"/>
    <mergeCell ref="BJ32:BJ34"/>
    <mergeCell ref="BK32:BR32"/>
    <mergeCell ref="O33:Q34"/>
    <mergeCell ref="AL33:AN33"/>
    <mergeCell ref="AO33:AQ33"/>
    <mergeCell ref="AR33:AT33"/>
    <mergeCell ref="AU33:AW33"/>
    <mergeCell ref="AX33:AZ33"/>
    <mergeCell ref="BK33:BR33"/>
    <mergeCell ref="B34:D34"/>
    <mergeCell ref="U34:W34"/>
    <mergeCell ref="AE34:AF34"/>
    <mergeCell ref="AI34:AJ34"/>
    <mergeCell ref="AL34:AN34"/>
    <mergeCell ref="AO34:AQ34"/>
    <mergeCell ref="AR34:AT34"/>
    <mergeCell ref="AU34:AW34"/>
    <mergeCell ref="AX34:AZ34"/>
    <mergeCell ref="BG34:BI34"/>
    <mergeCell ref="BK34:BR34"/>
    <mergeCell ref="AL35:AN35"/>
    <mergeCell ref="AO35:AQ35"/>
    <mergeCell ref="AR35:AT35"/>
    <mergeCell ref="AO36:AQ36"/>
    <mergeCell ref="AR36:AT36"/>
    <mergeCell ref="B37:D38"/>
    <mergeCell ref="AD37:AG38"/>
    <mergeCell ref="AH37:AK38"/>
    <mergeCell ref="AL37:AN38"/>
    <mergeCell ref="AO37:AQ38"/>
    <mergeCell ref="AR37:AT38"/>
    <mergeCell ref="AU37:AW38"/>
    <mergeCell ref="AX37:AZ38"/>
    <mergeCell ref="BA37:BC38"/>
    <mergeCell ref="BD37:BF38"/>
    <mergeCell ref="BG37:BI38"/>
    <mergeCell ref="G40:BR40"/>
    <mergeCell ref="G41:BQ41"/>
    <mergeCell ref="G42:BQ42"/>
    <mergeCell ref="G43:BI43"/>
    <mergeCell ref="A44:BR44"/>
    <mergeCell ref="BA46:BG46"/>
    <mergeCell ref="BH46:BI46"/>
    <mergeCell ref="BJ46:BO46"/>
    <mergeCell ref="A48:A53"/>
    <mergeCell ref="B48:D53"/>
    <mergeCell ref="E48:G53"/>
    <mergeCell ref="H48:L53"/>
    <mergeCell ref="M48:M53"/>
    <mergeCell ref="N48:N53"/>
    <mergeCell ref="O48:Q50"/>
    <mergeCell ref="R48:T53"/>
    <mergeCell ref="U48:AC49"/>
    <mergeCell ref="AD48:BF49"/>
    <mergeCell ref="BG48:BI49"/>
    <mergeCell ref="BJ48:BJ53"/>
    <mergeCell ref="BK48:BR49"/>
    <mergeCell ref="U50:Y50"/>
    <mergeCell ref="Z50:AA53"/>
    <mergeCell ref="AB50:AC53"/>
    <mergeCell ref="AD50:AK50"/>
    <mergeCell ref="AL50:BC50"/>
    <mergeCell ref="BD50:BF52"/>
    <mergeCell ref="BG50:BI51"/>
    <mergeCell ref="BK50:BR53"/>
    <mergeCell ref="O51:Q53"/>
    <mergeCell ref="U51:W53"/>
    <mergeCell ref="X51:Y53"/>
    <mergeCell ref="AD51:AG51"/>
    <mergeCell ref="AH51:AK51"/>
    <mergeCell ref="AL51:AN51"/>
    <mergeCell ref="AO51:AQ51"/>
    <mergeCell ref="AR51:AT51"/>
    <mergeCell ref="AU51:AW51"/>
    <mergeCell ref="AX51:AZ51"/>
    <mergeCell ref="BA51:BC53"/>
    <mergeCell ref="AD52:AG52"/>
    <mergeCell ref="AH52:AK52"/>
    <mergeCell ref="AL52:AN52"/>
    <mergeCell ref="AO52:AQ52"/>
    <mergeCell ref="AR52:AT52"/>
    <mergeCell ref="AU52:AW52"/>
    <mergeCell ref="AX52:AZ52"/>
    <mergeCell ref="BG52:BI53"/>
    <mergeCell ref="AE53:AF53"/>
    <mergeCell ref="AI53:AJ53"/>
    <mergeCell ref="AL53:AN53"/>
    <mergeCell ref="AO53:AQ53"/>
    <mergeCell ref="AR53:AT53"/>
    <mergeCell ref="AU53:AW53"/>
    <mergeCell ref="AX53:AZ53"/>
    <mergeCell ref="BD53:BF53"/>
    <mergeCell ref="A54:A56"/>
    <mergeCell ref="B54:D55"/>
    <mergeCell ref="E54:G56"/>
    <mergeCell ref="H54:L56"/>
    <mergeCell ref="M54:M56"/>
    <mergeCell ref="N54:N56"/>
    <mergeCell ref="O54:Q54"/>
    <mergeCell ref="R54:T56"/>
    <mergeCell ref="U54:W55"/>
    <mergeCell ref="X54:X55"/>
    <mergeCell ref="Y54:Y55"/>
    <mergeCell ref="Z54:Z55"/>
    <mergeCell ref="AA54:AA55"/>
    <mergeCell ref="AB54:AB55"/>
    <mergeCell ref="AC54:AC55"/>
    <mergeCell ref="AD54:AG55"/>
    <mergeCell ref="AH54:AK55"/>
    <mergeCell ref="AL54:AN54"/>
    <mergeCell ref="AO54:AQ54"/>
    <mergeCell ref="AR54:AT54"/>
    <mergeCell ref="AU54:AW54"/>
    <mergeCell ref="AX54:AZ54"/>
    <mergeCell ref="BA54:BC56"/>
    <mergeCell ref="BD54:BF56"/>
    <mergeCell ref="BG54:BI55"/>
    <mergeCell ref="BJ54:BJ56"/>
    <mergeCell ref="BK54:BR54"/>
    <mergeCell ref="O55:Q56"/>
    <mergeCell ref="AL55:AN55"/>
    <mergeCell ref="AO55:AQ55"/>
    <mergeCell ref="AR55:AT55"/>
    <mergeCell ref="AU55:AW55"/>
    <mergeCell ref="AX55:AZ55"/>
    <mergeCell ref="BK55:BR55"/>
    <mergeCell ref="B56:D56"/>
    <mergeCell ref="U56:W56"/>
    <mergeCell ref="AE56:AF56"/>
    <mergeCell ref="AI56:AJ56"/>
    <mergeCell ref="AL56:AN56"/>
    <mergeCell ref="AO56:AQ56"/>
    <mergeCell ref="AR56:AT56"/>
    <mergeCell ref="AU56:AW56"/>
    <mergeCell ref="AX56:AZ56"/>
    <mergeCell ref="BG56:BI56"/>
    <mergeCell ref="BK56:BR56"/>
    <mergeCell ref="A57:A59"/>
    <mergeCell ref="B57:D58"/>
    <mergeCell ref="E57:G59"/>
    <mergeCell ref="H57:L59"/>
    <mergeCell ref="M57:M59"/>
    <mergeCell ref="N57:N59"/>
    <mergeCell ref="O57:Q57"/>
    <mergeCell ref="R57:T59"/>
    <mergeCell ref="U57:W58"/>
    <mergeCell ref="X57:X58"/>
    <mergeCell ref="Y57:Y58"/>
    <mergeCell ref="Z57:Z58"/>
    <mergeCell ref="AA57:AA58"/>
    <mergeCell ref="AB57:AB58"/>
    <mergeCell ref="AC57:AC58"/>
    <mergeCell ref="AD57:AG58"/>
    <mergeCell ref="AH57:AK58"/>
    <mergeCell ref="AL57:AN57"/>
    <mergeCell ref="AO57:AQ57"/>
    <mergeCell ref="AR57:AT57"/>
    <mergeCell ref="AU57:AW57"/>
    <mergeCell ref="AX57:AZ57"/>
    <mergeCell ref="BA57:BC59"/>
    <mergeCell ref="BD57:BF59"/>
    <mergeCell ref="BG57:BI58"/>
    <mergeCell ref="BJ57:BJ59"/>
    <mergeCell ref="BK57:BR57"/>
    <mergeCell ref="O58:Q59"/>
    <mergeCell ref="AL58:AN58"/>
    <mergeCell ref="AO58:AQ58"/>
    <mergeCell ref="AR58:AT58"/>
    <mergeCell ref="AU58:AW58"/>
    <mergeCell ref="AX58:AZ58"/>
    <mergeCell ref="BK58:BR58"/>
    <mergeCell ref="B59:D59"/>
    <mergeCell ref="U59:W59"/>
    <mergeCell ref="AE59:AF59"/>
    <mergeCell ref="AI59:AJ59"/>
    <mergeCell ref="AL59:AN59"/>
    <mergeCell ref="AO59:AQ59"/>
    <mergeCell ref="AR59:AT59"/>
    <mergeCell ref="AU59:AW59"/>
    <mergeCell ref="AX59:AZ59"/>
    <mergeCell ref="BG59:BI59"/>
    <mergeCell ref="BK59:BR59"/>
    <mergeCell ref="A60:A62"/>
    <mergeCell ref="B60:D61"/>
    <mergeCell ref="E60:G62"/>
    <mergeCell ref="H60:L62"/>
    <mergeCell ref="M60:M62"/>
    <mergeCell ref="N60:N62"/>
    <mergeCell ref="O60:Q60"/>
    <mergeCell ref="R60:T62"/>
    <mergeCell ref="U60:W61"/>
    <mergeCell ref="X60:X61"/>
    <mergeCell ref="Y60:Y61"/>
    <mergeCell ref="Z60:Z61"/>
    <mergeCell ref="AA60:AA61"/>
    <mergeCell ref="AB60:AB61"/>
    <mergeCell ref="AC60:AC61"/>
    <mergeCell ref="AD60:AG61"/>
    <mergeCell ref="AH60:AK61"/>
    <mergeCell ref="AL60:AN60"/>
    <mergeCell ref="AO60:AQ60"/>
    <mergeCell ref="AR60:AT60"/>
    <mergeCell ref="AU60:AW60"/>
    <mergeCell ref="AX60:AZ60"/>
    <mergeCell ref="BA60:BC62"/>
    <mergeCell ref="BD60:BF62"/>
    <mergeCell ref="BG60:BI61"/>
    <mergeCell ref="BJ60:BJ62"/>
    <mergeCell ref="BK60:BR60"/>
    <mergeCell ref="O61:Q62"/>
    <mergeCell ref="AL61:AN61"/>
    <mergeCell ref="AO61:AQ61"/>
    <mergeCell ref="AR61:AT61"/>
    <mergeCell ref="AU61:AW61"/>
    <mergeCell ref="AX61:AZ61"/>
    <mergeCell ref="BK61:BR61"/>
    <mergeCell ref="B62:D62"/>
    <mergeCell ref="U62:W62"/>
    <mergeCell ref="AE62:AF62"/>
    <mergeCell ref="AI62:AJ62"/>
    <mergeCell ref="AL62:AN62"/>
    <mergeCell ref="AO62:AQ62"/>
    <mergeCell ref="AR62:AT62"/>
    <mergeCell ref="AU62:AW62"/>
    <mergeCell ref="AX62:AZ62"/>
    <mergeCell ref="BG62:BI62"/>
    <mergeCell ref="BK62:BR62"/>
    <mergeCell ref="A63:A65"/>
    <mergeCell ref="B63:D64"/>
    <mergeCell ref="E63:G65"/>
    <mergeCell ref="H63:L65"/>
    <mergeCell ref="M63:M65"/>
    <mergeCell ref="N63:N65"/>
    <mergeCell ref="O63:Q63"/>
    <mergeCell ref="R63:T65"/>
    <mergeCell ref="U63:W64"/>
    <mergeCell ref="X63:X64"/>
    <mergeCell ref="Y63:Y64"/>
    <mergeCell ref="Z63:Z64"/>
    <mergeCell ref="AA63:AA64"/>
    <mergeCell ref="AB63:AB64"/>
    <mergeCell ref="AC63:AC64"/>
    <mergeCell ref="AD63:AG64"/>
    <mergeCell ref="AH63:AK64"/>
    <mergeCell ref="AL63:AN63"/>
    <mergeCell ref="AO63:AQ63"/>
    <mergeCell ref="AR63:AT63"/>
    <mergeCell ref="AU63:AW63"/>
    <mergeCell ref="AX63:AZ63"/>
    <mergeCell ref="BA63:BC65"/>
    <mergeCell ref="BD63:BF65"/>
    <mergeCell ref="BG63:BI64"/>
    <mergeCell ref="BJ63:BJ65"/>
    <mergeCell ref="BK63:BR63"/>
    <mergeCell ref="O64:Q65"/>
    <mergeCell ref="AL64:AN64"/>
    <mergeCell ref="AO64:AQ64"/>
    <mergeCell ref="AR64:AT64"/>
    <mergeCell ref="AU64:AW64"/>
    <mergeCell ref="AX64:AZ64"/>
    <mergeCell ref="BK64:BR64"/>
    <mergeCell ref="B65:D65"/>
    <mergeCell ref="U65:W65"/>
    <mergeCell ref="AE65:AF65"/>
    <mergeCell ref="AI65:AJ65"/>
    <mergeCell ref="AL65:AN65"/>
    <mergeCell ref="AO65:AQ65"/>
    <mergeCell ref="AR65:AT65"/>
    <mergeCell ref="AU65:AW65"/>
    <mergeCell ref="AX65:AZ65"/>
    <mergeCell ref="BG65:BI65"/>
    <mergeCell ref="BK65:BR65"/>
    <mergeCell ref="A66:A68"/>
    <mergeCell ref="B66:D67"/>
    <mergeCell ref="E66:G68"/>
    <mergeCell ref="H66:L68"/>
    <mergeCell ref="M66:M68"/>
    <mergeCell ref="N66:N68"/>
    <mergeCell ref="O66:Q66"/>
    <mergeCell ref="R66:T68"/>
    <mergeCell ref="U66:W67"/>
    <mergeCell ref="X66:X67"/>
    <mergeCell ref="Y66:Y67"/>
    <mergeCell ref="Z66:Z67"/>
    <mergeCell ref="AA66:AA67"/>
    <mergeCell ref="AB66:AB67"/>
    <mergeCell ref="AC66:AC67"/>
    <mergeCell ref="AD66:AG67"/>
    <mergeCell ref="AH66:AK67"/>
    <mergeCell ref="AL66:AN66"/>
    <mergeCell ref="AO66:AQ66"/>
    <mergeCell ref="AR66:AT66"/>
    <mergeCell ref="AU66:AW66"/>
    <mergeCell ref="AX66:AZ66"/>
    <mergeCell ref="BA66:BC68"/>
    <mergeCell ref="BD66:BF68"/>
    <mergeCell ref="BG66:BI67"/>
    <mergeCell ref="BJ66:BJ68"/>
    <mergeCell ref="BK66:BR66"/>
    <mergeCell ref="O67:Q68"/>
    <mergeCell ref="AL67:AN67"/>
    <mergeCell ref="AO67:AQ67"/>
    <mergeCell ref="AR67:AT67"/>
    <mergeCell ref="AU67:AW67"/>
    <mergeCell ref="AX67:AZ67"/>
    <mergeCell ref="BK67:BR67"/>
    <mergeCell ref="B68:D68"/>
    <mergeCell ref="U68:W68"/>
    <mergeCell ref="AE68:AF68"/>
    <mergeCell ref="AI68:AJ68"/>
    <mergeCell ref="AL68:AN68"/>
    <mergeCell ref="AO68:AQ68"/>
    <mergeCell ref="AR68:AT68"/>
    <mergeCell ref="AU68:AW68"/>
    <mergeCell ref="AX68:AZ68"/>
    <mergeCell ref="BG68:BI68"/>
    <mergeCell ref="BK68:BR68"/>
    <mergeCell ref="A69:A71"/>
    <mergeCell ref="B69:D70"/>
    <mergeCell ref="E69:G71"/>
    <mergeCell ref="H69:L71"/>
    <mergeCell ref="M69:M71"/>
    <mergeCell ref="N69:N71"/>
    <mergeCell ref="O69:Q69"/>
    <mergeCell ref="R69:T71"/>
    <mergeCell ref="U69:W70"/>
    <mergeCell ref="X69:X70"/>
    <mergeCell ref="Y69:Y70"/>
    <mergeCell ref="Z69:Z70"/>
    <mergeCell ref="AA69:AA70"/>
    <mergeCell ref="AB69:AB70"/>
    <mergeCell ref="AC69:AC70"/>
    <mergeCell ref="AD69:AG70"/>
    <mergeCell ref="AH69:AK70"/>
    <mergeCell ref="AL69:AN69"/>
    <mergeCell ref="AO69:AQ69"/>
    <mergeCell ref="AR69:AT69"/>
    <mergeCell ref="AU69:AW69"/>
    <mergeCell ref="AX69:AZ69"/>
    <mergeCell ref="BA69:BC71"/>
    <mergeCell ref="BD69:BF71"/>
    <mergeCell ref="BG69:BI70"/>
    <mergeCell ref="BJ69:BJ71"/>
    <mergeCell ref="BK69:BR69"/>
    <mergeCell ref="O70:Q71"/>
    <mergeCell ref="AL70:AN70"/>
    <mergeCell ref="AO70:AQ70"/>
    <mergeCell ref="AR70:AT70"/>
    <mergeCell ref="AU70:AW70"/>
    <mergeCell ref="AX70:AZ70"/>
    <mergeCell ref="BK70:BR70"/>
    <mergeCell ref="B71:D71"/>
    <mergeCell ref="U71:W71"/>
    <mergeCell ref="AE71:AF71"/>
    <mergeCell ref="AI71:AJ71"/>
    <mergeCell ref="AL71:AN71"/>
    <mergeCell ref="AO71:AQ71"/>
    <mergeCell ref="AR71:AT71"/>
    <mergeCell ref="AU71:AW71"/>
    <mergeCell ref="AX71:AZ71"/>
    <mergeCell ref="BG71:BI71"/>
    <mergeCell ref="BK71:BR71"/>
    <mergeCell ref="A72:A74"/>
    <mergeCell ref="B72:D73"/>
    <mergeCell ref="E72:G74"/>
    <mergeCell ref="H72:L74"/>
    <mergeCell ref="M72:M74"/>
    <mergeCell ref="N72:N74"/>
    <mergeCell ref="O72:Q72"/>
    <mergeCell ref="R72:T74"/>
    <mergeCell ref="U72:W73"/>
    <mergeCell ref="X72:X73"/>
    <mergeCell ref="Y72:Y73"/>
    <mergeCell ref="Z72:Z73"/>
    <mergeCell ref="AA72:AA73"/>
    <mergeCell ref="AB72:AB73"/>
    <mergeCell ref="AC72:AC73"/>
    <mergeCell ref="AD72:AG73"/>
    <mergeCell ref="AH72:AK73"/>
    <mergeCell ref="AL72:AN72"/>
    <mergeCell ref="AO72:AQ72"/>
    <mergeCell ref="AR72:AT72"/>
    <mergeCell ref="AU72:AW72"/>
    <mergeCell ref="AX72:AZ72"/>
    <mergeCell ref="BA72:BC74"/>
    <mergeCell ref="BD72:BF74"/>
    <mergeCell ref="BG72:BI73"/>
    <mergeCell ref="BJ72:BJ74"/>
    <mergeCell ref="BK72:BR72"/>
    <mergeCell ref="O73:Q74"/>
    <mergeCell ref="AL73:AN73"/>
    <mergeCell ref="AO73:AQ73"/>
    <mergeCell ref="AR73:AT73"/>
    <mergeCell ref="AU73:AW73"/>
    <mergeCell ref="AX73:AZ73"/>
    <mergeCell ref="BK73:BR73"/>
    <mergeCell ref="B74:D74"/>
    <mergeCell ref="U74:W74"/>
    <mergeCell ref="AE74:AF74"/>
    <mergeCell ref="AI74:AJ74"/>
    <mergeCell ref="AL74:AN74"/>
    <mergeCell ref="AO74:AQ74"/>
    <mergeCell ref="AR74:AT74"/>
    <mergeCell ref="AU74:AW74"/>
    <mergeCell ref="AX74:AZ74"/>
    <mergeCell ref="BG74:BI74"/>
    <mergeCell ref="BK74:BR74"/>
    <mergeCell ref="A75:A77"/>
    <mergeCell ref="B75:D76"/>
    <mergeCell ref="E75:G77"/>
    <mergeCell ref="H75:L77"/>
    <mergeCell ref="M75:M77"/>
    <mergeCell ref="N75:N77"/>
    <mergeCell ref="O75:Q75"/>
    <mergeCell ref="R75:T77"/>
    <mergeCell ref="U75:W76"/>
    <mergeCell ref="X75:X76"/>
    <mergeCell ref="Y75:Y76"/>
    <mergeCell ref="Z75:Z76"/>
    <mergeCell ref="AA75:AA76"/>
    <mergeCell ref="AB75:AB76"/>
    <mergeCell ref="AC75:AC76"/>
    <mergeCell ref="AD75:AG76"/>
    <mergeCell ref="AH75:AK76"/>
    <mergeCell ref="AL75:AN75"/>
    <mergeCell ref="AO75:AQ75"/>
    <mergeCell ref="AR75:AT75"/>
    <mergeCell ref="AU75:AW75"/>
    <mergeCell ref="AX75:AZ75"/>
    <mergeCell ref="BA75:BC77"/>
    <mergeCell ref="BD75:BF77"/>
    <mergeCell ref="BG75:BI76"/>
    <mergeCell ref="BJ75:BJ77"/>
    <mergeCell ref="BK75:BR75"/>
    <mergeCell ref="O76:Q77"/>
    <mergeCell ref="AL76:AN76"/>
    <mergeCell ref="AO76:AQ76"/>
    <mergeCell ref="AR76:AT76"/>
    <mergeCell ref="AU76:AW76"/>
    <mergeCell ref="AX76:AZ76"/>
    <mergeCell ref="BK76:BR76"/>
    <mergeCell ref="B77:D77"/>
    <mergeCell ref="U77:W77"/>
    <mergeCell ref="AE77:AF77"/>
    <mergeCell ref="AI77:AJ77"/>
    <mergeCell ref="AL77:AN77"/>
    <mergeCell ref="AO77:AQ77"/>
    <mergeCell ref="AR77:AT77"/>
    <mergeCell ref="AU77:AW77"/>
    <mergeCell ref="AX77:AZ77"/>
    <mergeCell ref="BG77:BI77"/>
    <mergeCell ref="BK77:BR77"/>
    <mergeCell ref="A78:A80"/>
    <mergeCell ref="B78:D79"/>
    <mergeCell ref="E78:G80"/>
    <mergeCell ref="H78:L80"/>
    <mergeCell ref="M78:M80"/>
    <mergeCell ref="N78:N80"/>
    <mergeCell ref="O78:Q78"/>
    <mergeCell ref="R78:T80"/>
    <mergeCell ref="U78:W79"/>
    <mergeCell ref="X78:X79"/>
    <mergeCell ref="Y78:Y79"/>
    <mergeCell ref="Z78:Z79"/>
    <mergeCell ref="AA78:AA79"/>
    <mergeCell ref="AB78:AB79"/>
    <mergeCell ref="AC78:AC79"/>
    <mergeCell ref="AD78:AG79"/>
    <mergeCell ref="AH78:AK79"/>
    <mergeCell ref="AL78:AN78"/>
    <mergeCell ref="AO78:AQ78"/>
    <mergeCell ref="AR78:AT78"/>
    <mergeCell ref="AU78:AW78"/>
    <mergeCell ref="AX78:AZ78"/>
    <mergeCell ref="BA78:BC80"/>
    <mergeCell ref="BD78:BF80"/>
    <mergeCell ref="BG78:BI79"/>
    <mergeCell ref="BJ78:BJ80"/>
    <mergeCell ref="BK78:BR78"/>
    <mergeCell ref="O79:Q80"/>
    <mergeCell ref="AL79:AN79"/>
    <mergeCell ref="AO79:AQ79"/>
    <mergeCell ref="AR79:AT79"/>
    <mergeCell ref="AU79:AW79"/>
    <mergeCell ref="AX79:AZ79"/>
    <mergeCell ref="BK79:BR79"/>
    <mergeCell ref="B80:D80"/>
    <mergeCell ref="U80:W80"/>
    <mergeCell ref="AE80:AF80"/>
    <mergeCell ref="AI80:AJ80"/>
    <mergeCell ref="AL80:AN80"/>
    <mergeCell ref="AO80:AQ80"/>
    <mergeCell ref="AR80:AT80"/>
    <mergeCell ref="AU80:AW80"/>
    <mergeCell ref="AX80:AZ80"/>
    <mergeCell ref="BG80:BI80"/>
    <mergeCell ref="BK80:BR80"/>
    <mergeCell ref="A81:A83"/>
    <mergeCell ref="B81:D82"/>
    <mergeCell ref="E81:G83"/>
    <mergeCell ref="H81:L83"/>
    <mergeCell ref="M81:M83"/>
    <mergeCell ref="N81:N83"/>
    <mergeCell ref="O81:Q81"/>
    <mergeCell ref="R81:T83"/>
    <mergeCell ref="U81:W82"/>
    <mergeCell ref="X81:X82"/>
    <mergeCell ref="Y81:Y82"/>
    <mergeCell ref="Z81:Z82"/>
    <mergeCell ref="AA81:AA82"/>
    <mergeCell ref="AB81:AB82"/>
    <mergeCell ref="AC81:AC82"/>
    <mergeCell ref="AD81:AG82"/>
    <mergeCell ref="AH81:AK82"/>
    <mergeCell ref="AL81:AN81"/>
    <mergeCell ref="AO81:AQ81"/>
    <mergeCell ref="AR81:AT81"/>
    <mergeCell ref="AU81:AW81"/>
    <mergeCell ref="AX81:AZ81"/>
    <mergeCell ref="BA81:BC83"/>
    <mergeCell ref="BD81:BF83"/>
    <mergeCell ref="BG81:BI82"/>
    <mergeCell ref="BJ81:BJ83"/>
    <mergeCell ref="BK81:BR81"/>
    <mergeCell ref="O82:Q83"/>
    <mergeCell ref="AL82:AN82"/>
    <mergeCell ref="AO82:AQ82"/>
    <mergeCell ref="AR82:AT82"/>
    <mergeCell ref="AU82:AW82"/>
    <mergeCell ref="AX82:AZ82"/>
    <mergeCell ref="BK82:BR82"/>
    <mergeCell ref="B83:D83"/>
    <mergeCell ref="U83:W83"/>
    <mergeCell ref="AE83:AF83"/>
    <mergeCell ref="AI83:AJ83"/>
    <mergeCell ref="AL83:AN83"/>
    <mergeCell ref="AO83:AQ83"/>
    <mergeCell ref="AR83:AT83"/>
    <mergeCell ref="AU83:AW83"/>
    <mergeCell ref="AX83:AZ83"/>
    <mergeCell ref="BG83:BI83"/>
    <mergeCell ref="BK83:BR83"/>
    <mergeCell ref="G86:BR86"/>
    <mergeCell ref="G87:BQ87"/>
    <mergeCell ref="G88:BQ88"/>
    <mergeCell ref="G89:BI89"/>
    <mergeCell ref="A91:BR91"/>
    <mergeCell ref="BA93:BG93"/>
    <mergeCell ref="BH93:BI93"/>
    <mergeCell ref="BJ93:BO93"/>
    <mergeCell ref="A95:A100"/>
    <mergeCell ref="B95:D100"/>
    <mergeCell ref="E95:G100"/>
    <mergeCell ref="H95:L100"/>
    <mergeCell ref="M95:M100"/>
    <mergeCell ref="N95:N100"/>
    <mergeCell ref="O95:Q97"/>
    <mergeCell ref="R95:T100"/>
    <mergeCell ref="U95:AC96"/>
    <mergeCell ref="AD95:BF96"/>
    <mergeCell ref="BG95:BI96"/>
    <mergeCell ref="BJ95:BJ100"/>
    <mergeCell ref="BK95:BR96"/>
    <mergeCell ref="U97:Y97"/>
    <mergeCell ref="Z97:AA100"/>
    <mergeCell ref="AB97:AC100"/>
    <mergeCell ref="AD97:AK97"/>
    <mergeCell ref="AL97:BC97"/>
    <mergeCell ref="BD97:BF99"/>
    <mergeCell ref="BG97:BI98"/>
    <mergeCell ref="BK97:BR100"/>
    <mergeCell ref="O98:Q100"/>
    <mergeCell ref="U98:W100"/>
    <mergeCell ref="X98:Y100"/>
    <mergeCell ref="AD98:AG98"/>
    <mergeCell ref="AH98:AK98"/>
    <mergeCell ref="AL98:AN98"/>
    <mergeCell ref="AO98:AQ98"/>
    <mergeCell ref="AR98:AT98"/>
    <mergeCell ref="AU98:AW98"/>
    <mergeCell ref="AX98:AZ98"/>
    <mergeCell ref="BA98:BC100"/>
    <mergeCell ref="AD99:AG99"/>
    <mergeCell ref="AH99:AK99"/>
    <mergeCell ref="AL99:AN99"/>
    <mergeCell ref="AO99:AQ99"/>
    <mergeCell ref="AR99:AT99"/>
    <mergeCell ref="AU99:AW99"/>
    <mergeCell ref="AX99:AZ99"/>
    <mergeCell ref="BG99:BI100"/>
    <mergeCell ref="AE100:AF100"/>
    <mergeCell ref="AI100:AJ100"/>
    <mergeCell ref="AL100:AN100"/>
    <mergeCell ref="AO100:AQ100"/>
    <mergeCell ref="AR100:AT100"/>
    <mergeCell ref="AU100:AW100"/>
    <mergeCell ref="AX100:AZ100"/>
    <mergeCell ref="BD100:BF100"/>
    <mergeCell ref="A101:A103"/>
    <mergeCell ref="B101:D102"/>
    <mergeCell ref="E101:G103"/>
    <mergeCell ref="H101:L103"/>
    <mergeCell ref="M101:M103"/>
    <mergeCell ref="N101:N103"/>
    <mergeCell ref="O101:Q101"/>
    <mergeCell ref="R101:T103"/>
    <mergeCell ref="U101:W102"/>
    <mergeCell ref="X101:X102"/>
    <mergeCell ref="Y101:Y102"/>
    <mergeCell ref="Z101:Z102"/>
    <mergeCell ref="AA101:AA102"/>
    <mergeCell ref="AB101:AB102"/>
    <mergeCell ref="AC101:AC102"/>
    <mergeCell ref="AD101:AG102"/>
    <mergeCell ref="AH101:AK102"/>
    <mergeCell ref="AL101:AN101"/>
    <mergeCell ref="AO101:AQ101"/>
    <mergeCell ref="AR101:AT101"/>
    <mergeCell ref="AU101:AW101"/>
    <mergeCell ref="AX101:AZ101"/>
    <mergeCell ref="BA101:BC103"/>
    <mergeCell ref="BD101:BF103"/>
    <mergeCell ref="BG101:BI102"/>
    <mergeCell ref="BJ101:BJ103"/>
    <mergeCell ref="BK101:BR101"/>
    <mergeCell ref="O102:Q103"/>
    <mergeCell ref="AL102:AN102"/>
    <mergeCell ref="AO102:AQ102"/>
    <mergeCell ref="AR102:AT102"/>
    <mergeCell ref="AU102:AW102"/>
    <mergeCell ref="AX102:AZ102"/>
    <mergeCell ref="BK102:BR102"/>
    <mergeCell ref="B103:D103"/>
    <mergeCell ref="U103:W103"/>
    <mergeCell ref="AE103:AF103"/>
    <mergeCell ref="AI103:AJ103"/>
    <mergeCell ref="AL103:AN103"/>
    <mergeCell ref="AO103:AQ103"/>
    <mergeCell ref="AR103:AT103"/>
    <mergeCell ref="AU103:AW103"/>
    <mergeCell ref="AX103:AZ103"/>
    <mergeCell ref="BG103:BI103"/>
    <mergeCell ref="BK103:BR103"/>
    <mergeCell ref="A104:A106"/>
    <mergeCell ref="B104:D105"/>
    <mergeCell ref="E104:G106"/>
    <mergeCell ref="H104:L106"/>
    <mergeCell ref="M104:M106"/>
    <mergeCell ref="N104:N106"/>
    <mergeCell ref="O104:Q104"/>
    <mergeCell ref="R104:T106"/>
    <mergeCell ref="U104:W105"/>
    <mergeCell ref="X104:X105"/>
    <mergeCell ref="Y104:Y105"/>
    <mergeCell ref="Z104:Z105"/>
    <mergeCell ref="AA104:AA105"/>
    <mergeCell ref="AB104:AB105"/>
    <mergeCell ref="AC104:AC105"/>
    <mergeCell ref="AD104:AG105"/>
    <mergeCell ref="AH104:AK105"/>
    <mergeCell ref="AL104:AN104"/>
    <mergeCell ref="AO104:AQ104"/>
    <mergeCell ref="AR104:AT104"/>
    <mergeCell ref="AU104:AW104"/>
    <mergeCell ref="AX104:AZ104"/>
    <mergeCell ref="BA104:BC106"/>
    <mergeCell ref="BD104:BF106"/>
    <mergeCell ref="BG104:BI105"/>
    <mergeCell ref="BJ104:BJ106"/>
    <mergeCell ref="BK104:BR104"/>
    <mergeCell ref="O105:Q106"/>
    <mergeCell ref="AL105:AN105"/>
    <mergeCell ref="AO105:AQ105"/>
    <mergeCell ref="AR105:AT105"/>
    <mergeCell ref="AU105:AW105"/>
    <mergeCell ref="AX105:AZ105"/>
    <mergeCell ref="BK105:BR105"/>
    <mergeCell ref="B106:D106"/>
    <mergeCell ref="U106:W106"/>
    <mergeCell ref="AE106:AF106"/>
    <mergeCell ref="AI106:AJ106"/>
    <mergeCell ref="AL106:AN106"/>
    <mergeCell ref="AO106:AQ106"/>
    <mergeCell ref="AR106:AT106"/>
    <mergeCell ref="AU106:AW106"/>
    <mergeCell ref="AX106:AZ106"/>
    <mergeCell ref="BG106:BI106"/>
    <mergeCell ref="BK106:BR106"/>
    <mergeCell ref="A107:A109"/>
    <mergeCell ref="B107:D108"/>
    <mergeCell ref="E107:G109"/>
    <mergeCell ref="H107:L109"/>
    <mergeCell ref="M107:M109"/>
    <mergeCell ref="N107:N109"/>
    <mergeCell ref="O107:Q107"/>
    <mergeCell ref="R107:T109"/>
    <mergeCell ref="U107:W108"/>
    <mergeCell ref="X107:X108"/>
    <mergeCell ref="Y107:Y108"/>
    <mergeCell ref="Z107:Z108"/>
    <mergeCell ref="AA107:AA108"/>
    <mergeCell ref="AB107:AB108"/>
    <mergeCell ref="AC107:AC108"/>
    <mergeCell ref="AD107:AG108"/>
    <mergeCell ref="AH107:AK108"/>
    <mergeCell ref="AL107:AN107"/>
    <mergeCell ref="AO107:AQ107"/>
    <mergeCell ref="AR107:AT107"/>
    <mergeCell ref="AU107:AW107"/>
    <mergeCell ref="AX107:AZ107"/>
    <mergeCell ref="BA107:BC109"/>
    <mergeCell ref="BD107:BF109"/>
    <mergeCell ref="BG107:BI108"/>
    <mergeCell ref="BJ107:BJ109"/>
    <mergeCell ref="BK107:BR107"/>
    <mergeCell ref="O108:Q109"/>
    <mergeCell ref="AL108:AN108"/>
    <mergeCell ref="AO108:AQ108"/>
    <mergeCell ref="AR108:AT108"/>
    <mergeCell ref="AU108:AW108"/>
    <mergeCell ref="AX108:AZ108"/>
    <mergeCell ref="BK108:BR108"/>
    <mergeCell ref="B109:D109"/>
    <mergeCell ref="U109:W109"/>
    <mergeCell ref="AE109:AF109"/>
    <mergeCell ref="AI109:AJ109"/>
    <mergeCell ref="AL109:AN109"/>
    <mergeCell ref="AO109:AQ109"/>
    <mergeCell ref="AR109:AT109"/>
    <mergeCell ref="AU109:AW109"/>
    <mergeCell ref="AX109:AZ109"/>
    <mergeCell ref="BG109:BI109"/>
    <mergeCell ref="BK109:BR109"/>
    <mergeCell ref="A110:A112"/>
    <mergeCell ref="B110:D111"/>
    <mergeCell ref="E110:G112"/>
    <mergeCell ref="H110:L112"/>
    <mergeCell ref="M110:M112"/>
    <mergeCell ref="N110:N112"/>
    <mergeCell ref="O110:Q110"/>
    <mergeCell ref="R110:T112"/>
    <mergeCell ref="U110:W111"/>
    <mergeCell ref="X110:X111"/>
    <mergeCell ref="Y110:Y111"/>
    <mergeCell ref="Z110:Z111"/>
    <mergeCell ref="AA110:AA111"/>
    <mergeCell ref="AB110:AB111"/>
    <mergeCell ref="AC110:AC111"/>
    <mergeCell ref="AD110:AG111"/>
    <mergeCell ref="AH110:AK111"/>
    <mergeCell ref="AL110:AN110"/>
    <mergeCell ref="AO110:AQ110"/>
    <mergeCell ref="AR110:AT110"/>
    <mergeCell ref="AU110:AW110"/>
    <mergeCell ref="AX110:AZ110"/>
    <mergeCell ref="BA110:BC112"/>
    <mergeCell ref="BD110:BF112"/>
    <mergeCell ref="BG110:BI111"/>
    <mergeCell ref="BJ110:BJ112"/>
    <mergeCell ref="BK110:BR110"/>
    <mergeCell ref="O111:Q112"/>
    <mergeCell ref="AL111:AN111"/>
    <mergeCell ref="AO111:AQ111"/>
    <mergeCell ref="AR111:AT111"/>
    <mergeCell ref="AU111:AW111"/>
    <mergeCell ref="AX111:AZ111"/>
    <mergeCell ref="BK111:BR111"/>
    <mergeCell ref="B112:D112"/>
    <mergeCell ref="U112:W112"/>
    <mergeCell ref="AE112:AF112"/>
    <mergeCell ref="AI112:AJ112"/>
    <mergeCell ref="AL112:AN112"/>
    <mergeCell ref="AO112:AQ112"/>
    <mergeCell ref="AR112:AT112"/>
    <mergeCell ref="AU112:AW112"/>
    <mergeCell ref="AX112:AZ112"/>
    <mergeCell ref="BG112:BI112"/>
    <mergeCell ref="BK112:BR112"/>
    <mergeCell ref="A113:A115"/>
    <mergeCell ref="B113:D114"/>
    <mergeCell ref="E113:G115"/>
    <mergeCell ref="H113:L115"/>
    <mergeCell ref="M113:M115"/>
    <mergeCell ref="N113:N115"/>
    <mergeCell ref="O113:Q113"/>
    <mergeCell ref="R113:T115"/>
    <mergeCell ref="U113:W114"/>
    <mergeCell ref="X113:X114"/>
    <mergeCell ref="Y113:Y114"/>
    <mergeCell ref="Z113:Z114"/>
    <mergeCell ref="AA113:AA114"/>
    <mergeCell ref="AB113:AB114"/>
    <mergeCell ref="AC113:AC114"/>
    <mergeCell ref="AD113:AG114"/>
    <mergeCell ref="AH113:AK114"/>
    <mergeCell ref="AL113:AN113"/>
    <mergeCell ref="AO113:AQ113"/>
    <mergeCell ref="AR113:AT113"/>
    <mergeCell ref="AU113:AW113"/>
    <mergeCell ref="AX113:AZ113"/>
    <mergeCell ref="BA113:BC115"/>
    <mergeCell ref="BD113:BF115"/>
    <mergeCell ref="BG113:BI114"/>
    <mergeCell ref="BJ113:BJ115"/>
    <mergeCell ref="BK113:BR113"/>
    <mergeCell ref="O114:Q115"/>
    <mergeCell ref="AL114:AN114"/>
    <mergeCell ref="AO114:AQ114"/>
    <mergeCell ref="AR114:AT114"/>
    <mergeCell ref="AU114:AW114"/>
    <mergeCell ref="AX114:AZ114"/>
    <mergeCell ref="BK114:BR114"/>
    <mergeCell ref="B115:D115"/>
    <mergeCell ref="U115:W115"/>
    <mergeCell ref="AE115:AF115"/>
    <mergeCell ref="AI115:AJ115"/>
    <mergeCell ref="AL115:AN115"/>
    <mergeCell ref="AO115:AQ115"/>
    <mergeCell ref="AR115:AT115"/>
    <mergeCell ref="AU115:AW115"/>
    <mergeCell ref="AX115:AZ115"/>
    <mergeCell ref="BG115:BI115"/>
    <mergeCell ref="BK115:BR115"/>
    <mergeCell ref="A116:A118"/>
    <mergeCell ref="B116:D117"/>
    <mergeCell ref="E116:G118"/>
    <mergeCell ref="H116:L118"/>
    <mergeCell ref="M116:M118"/>
    <mergeCell ref="N116:N118"/>
    <mergeCell ref="O116:Q116"/>
    <mergeCell ref="R116:T118"/>
    <mergeCell ref="U116:W117"/>
    <mergeCell ref="X116:X117"/>
    <mergeCell ref="Y116:Y117"/>
    <mergeCell ref="Z116:Z117"/>
    <mergeCell ref="AA116:AA117"/>
    <mergeCell ref="AB116:AB117"/>
    <mergeCell ref="AC116:AC117"/>
    <mergeCell ref="AD116:AG117"/>
    <mergeCell ref="AH116:AK117"/>
    <mergeCell ref="AL116:AN116"/>
    <mergeCell ref="AO116:AQ116"/>
    <mergeCell ref="AR116:AT116"/>
    <mergeCell ref="AU116:AW116"/>
    <mergeCell ref="AX116:AZ116"/>
    <mergeCell ref="BA116:BC118"/>
    <mergeCell ref="BD116:BF118"/>
    <mergeCell ref="BG116:BI117"/>
    <mergeCell ref="BJ116:BJ118"/>
    <mergeCell ref="BK116:BR116"/>
    <mergeCell ref="O117:Q118"/>
    <mergeCell ref="AL117:AN117"/>
    <mergeCell ref="AO117:AQ117"/>
    <mergeCell ref="AR117:AT117"/>
    <mergeCell ref="AU117:AW117"/>
    <mergeCell ref="AX117:AZ117"/>
    <mergeCell ref="BK117:BR117"/>
    <mergeCell ref="B118:D118"/>
    <mergeCell ref="U118:W118"/>
    <mergeCell ref="AE118:AF118"/>
    <mergeCell ref="AI118:AJ118"/>
    <mergeCell ref="AL118:AN118"/>
    <mergeCell ref="AO118:AQ118"/>
    <mergeCell ref="AR118:AT118"/>
    <mergeCell ref="AU118:AW118"/>
    <mergeCell ref="AX118:AZ118"/>
    <mergeCell ref="BG118:BI118"/>
    <mergeCell ref="BK118:BR118"/>
    <mergeCell ref="A119:A121"/>
    <mergeCell ref="B119:D120"/>
    <mergeCell ref="E119:G121"/>
    <mergeCell ref="H119:L121"/>
    <mergeCell ref="M119:M121"/>
    <mergeCell ref="N119:N121"/>
    <mergeCell ref="O119:Q119"/>
    <mergeCell ref="R119:T121"/>
    <mergeCell ref="U119:W120"/>
    <mergeCell ref="X119:X120"/>
    <mergeCell ref="Y119:Y120"/>
    <mergeCell ref="Z119:Z120"/>
    <mergeCell ref="AA119:AA120"/>
    <mergeCell ref="AB119:AB120"/>
    <mergeCell ref="AC119:AC120"/>
    <mergeCell ref="AD119:AG120"/>
    <mergeCell ref="AH119:AK120"/>
    <mergeCell ref="AL119:AN119"/>
    <mergeCell ref="AO119:AQ119"/>
    <mergeCell ref="AR119:AT119"/>
    <mergeCell ref="AU119:AW119"/>
    <mergeCell ref="AX119:AZ119"/>
    <mergeCell ref="BA119:BC121"/>
    <mergeCell ref="BD119:BF121"/>
    <mergeCell ref="BG119:BI120"/>
    <mergeCell ref="BJ119:BJ121"/>
    <mergeCell ref="BK119:BR119"/>
    <mergeCell ref="O120:Q121"/>
    <mergeCell ref="AL120:AN120"/>
    <mergeCell ref="AO120:AQ120"/>
    <mergeCell ref="AR120:AT120"/>
    <mergeCell ref="AU120:AW120"/>
    <mergeCell ref="AX120:AZ120"/>
    <mergeCell ref="BK120:BR120"/>
    <mergeCell ref="B121:D121"/>
    <mergeCell ref="U121:W121"/>
    <mergeCell ref="AE121:AF121"/>
    <mergeCell ref="AI121:AJ121"/>
    <mergeCell ref="AL121:AN121"/>
    <mergeCell ref="AO121:AQ121"/>
    <mergeCell ref="AR121:AT121"/>
    <mergeCell ref="AU121:AW121"/>
    <mergeCell ref="AX121:AZ121"/>
    <mergeCell ref="BG121:BI121"/>
    <mergeCell ref="BK121:BR121"/>
    <mergeCell ref="A122:A124"/>
    <mergeCell ref="B122:D123"/>
    <mergeCell ref="E122:G124"/>
    <mergeCell ref="H122:L124"/>
    <mergeCell ref="M122:M124"/>
    <mergeCell ref="N122:N124"/>
    <mergeCell ref="O122:Q122"/>
    <mergeCell ref="R122:T124"/>
    <mergeCell ref="U122:W123"/>
    <mergeCell ref="X122:X123"/>
    <mergeCell ref="Y122:Y123"/>
    <mergeCell ref="Z122:Z123"/>
    <mergeCell ref="AA122:AA123"/>
    <mergeCell ref="AB122:AB123"/>
    <mergeCell ref="AC122:AC123"/>
    <mergeCell ref="AD122:AG123"/>
    <mergeCell ref="AH122:AK123"/>
    <mergeCell ref="AL122:AN122"/>
    <mergeCell ref="AO122:AQ122"/>
    <mergeCell ref="AR122:AT122"/>
    <mergeCell ref="AU122:AW122"/>
    <mergeCell ref="AX122:AZ122"/>
    <mergeCell ref="BA122:BC124"/>
    <mergeCell ref="BD122:BF124"/>
    <mergeCell ref="BG122:BI123"/>
    <mergeCell ref="BJ122:BJ124"/>
    <mergeCell ref="BK122:BR122"/>
    <mergeCell ref="O123:Q124"/>
    <mergeCell ref="AL123:AN123"/>
    <mergeCell ref="AO123:AQ123"/>
    <mergeCell ref="AR123:AT123"/>
    <mergeCell ref="AU123:AW123"/>
    <mergeCell ref="AX123:AZ123"/>
    <mergeCell ref="BK123:BR123"/>
    <mergeCell ref="B124:D124"/>
    <mergeCell ref="U124:W124"/>
    <mergeCell ref="AE124:AF124"/>
    <mergeCell ref="AI124:AJ124"/>
    <mergeCell ref="AL124:AN124"/>
    <mergeCell ref="AO124:AQ124"/>
    <mergeCell ref="AR124:AT124"/>
    <mergeCell ref="AU124:AW124"/>
    <mergeCell ref="AX124:AZ124"/>
    <mergeCell ref="BG124:BI124"/>
    <mergeCell ref="BK124:BR124"/>
    <mergeCell ref="A125:A127"/>
    <mergeCell ref="B125:D126"/>
    <mergeCell ref="E125:G127"/>
    <mergeCell ref="H125:L127"/>
    <mergeCell ref="M125:M127"/>
    <mergeCell ref="N125:N127"/>
    <mergeCell ref="O125:Q125"/>
    <mergeCell ref="R125:T127"/>
    <mergeCell ref="U125:W126"/>
    <mergeCell ref="X125:X126"/>
    <mergeCell ref="Y125:Y126"/>
    <mergeCell ref="Z125:Z126"/>
    <mergeCell ref="AA125:AA126"/>
    <mergeCell ref="AB125:AB126"/>
    <mergeCell ref="AC125:AC126"/>
    <mergeCell ref="AD125:AG126"/>
    <mergeCell ref="AH125:AK126"/>
    <mergeCell ref="AL125:AN125"/>
    <mergeCell ref="AO125:AQ125"/>
    <mergeCell ref="AR125:AT125"/>
    <mergeCell ref="AU125:AW125"/>
    <mergeCell ref="AX125:AZ125"/>
    <mergeCell ref="BA125:BC127"/>
    <mergeCell ref="BD125:BF127"/>
    <mergeCell ref="BG125:BI126"/>
    <mergeCell ref="BJ125:BJ127"/>
    <mergeCell ref="BK125:BR125"/>
    <mergeCell ref="O126:Q127"/>
    <mergeCell ref="AL126:AN126"/>
    <mergeCell ref="AO126:AQ126"/>
    <mergeCell ref="AR126:AT126"/>
    <mergeCell ref="AU126:AW126"/>
    <mergeCell ref="AX126:AZ126"/>
    <mergeCell ref="BK126:BR126"/>
    <mergeCell ref="B127:D127"/>
    <mergeCell ref="U127:W127"/>
    <mergeCell ref="AE127:AF127"/>
    <mergeCell ref="AI127:AJ127"/>
    <mergeCell ref="AL127:AN127"/>
    <mergeCell ref="AO127:AQ127"/>
    <mergeCell ref="AR127:AT127"/>
    <mergeCell ref="AU127:AW127"/>
    <mergeCell ref="AX127:AZ127"/>
    <mergeCell ref="BG127:BI127"/>
    <mergeCell ref="BK127:BR127"/>
    <mergeCell ref="A128:A130"/>
    <mergeCell ref="B128:D129"/>
    <mergeCell ref="E128:G130"/>
    <mergeCell ref="H128:L130"/>
    <mergeCell ref="M128:M130"/>
    <mergeCell ref="N128:N130"/>
    <mergeCell ref="O128:Q128"/>
    <mergeCell ref="R128:T130"/>
    <mergeCell ref="U128:W129"/>
    <mergeCell ref="X128:X129"/>
    <mergeCell ref="Y128:Y129"/>
    <mergeCell ref="Z128:Z129"/>
    <mergeCell ref="AA128:AA129"/>
    <mergeCell ref="AB128:AB129"/>
    <mergeCell ref="AC128:AC129"/>
    <mergeCell ref="AD128:AG129"/>
    <mergeCell ref="AH128:AK129"/>
    <mergeCell ref="AL128:AN128"/>
    <mergeCell ref="AO128:AQ128"/>
    <mergeCell ref="AR128:AT128"/>
    <mergeCell ref="AU128:AW128"/>
    <mergeCell ref="AX128:AZ128"/>
    <mergeCell ref="BA128:BC130"/>
    <mergeCell ref="BD128:BF130"/>
    <mergeCell ref="BG128:BI129"/>
    <mergeCell ref="BJ128:BJ130"/>
    <mergeCell ref="BK128:BR128"/>
    <mergeCell ref="O129:Q130"/>
    <mergeCell ref="AL129:AN129"/>
    <mergeCell ref="AO129:AQ129"/>
    <mergeCell ref="AR129:AT129"/>
    <mergeCell ref="AU129:AW129"/>
    <mergeCell ref="AX129:AZ129"/>
    <mergeCell ref="BK129:BR129"/>
    <mergeCell ref="B130:D130"/>
    <mergeCell ref="U130:W130"/>
    <mergeCell ref="AE130:AF130"/>
    <mergeCell ref="AI130:AJ130"/>
    <mergeCell ref="AL130:AN130"/>
    <mergeCell ref="AO130:AQ130"/>
    <mergeCell ref="AR130:AT130"/>
    <mergeCell ref="AU130:AW130"/>
    <mergeCell ref="AX130:AZ130"/>
    <mergeCell ref="BG130:BI130"/>
    <mergeCell ref="BK130:BR130"/>
    <mergeCell ref="G133:BR133"/>
    <mergeCell ref="G134:BQ134"/>
    <mergeCell ref="G135:BQ135"/>
    <mergeCell ref="G136:BI136"/>
    <mergeCell ref="A138:BR138"/>
    <mergeCell ref="BA140:BG140"/>
    <mergeCell ref="BH140:BI140"/>
    <mergeCell ref="BJ140:BO140"/>
    <mergeCell ref="A142:A147"/>
    <mergeCell ref="B142:D147"/>
    <mergeCell ref="E142:G147"/>
    <mergeCell ref="H142:L147"/>
    <mergeCell ref="M142:M147"/>
    <mergeCell ref="N142:N147"/>
    <mergeCell ref="O142:Q144"/>
    <mergeCell ref="R142:T147"/>
    <mergeCell ref="U142:AC143"/>
    <mergeCell ref="AD142:BF143"/>
    <mergeCell ref="BG142:BI143"/>
    <mergeCell ref="BJ142:BJ147"/>
    <mergeCell ref="BK142:BR143"/>
    <mergeCell ref="U144:Y144"/>
    <mergeCell ref="Z144:AA147"/>
    <mergeCell ref="AB144:AC147"/>
    <mergeCell ref="AD144:AK144"/>
    <mergeCell ref="AL144:BC144"/>
    <mergeCell ref="BD144:BF146"/>
    <mergeCell ref="BG144:BI145"/>
    <mergeCell ref="BK144:BR147"/>
    <mergeCell ref="O145:Q147"/>
    <mergeCell ref="U145:W147"/>
    <mergeCell ref="X145:Y147"/>
    <mergeCell ref="AD145:AG145"/>
    <mergeCell ref="AH145:AK145"/>
    <mergeCell ref="AL145:AN145"/>
    <mergeCell ref="AO145:AQ145"/>
    <mergeCell ref="AR145:AT145"/>
    <mergeCell ref="AU145:AW145"/>
    <mergeCell ref="AX145:AZ145"/>
    <mergeCell ref="BA145:BC147"/>
    <mergeCell ref="AD146:AG146"/>
    <mergeCell ref="AH146:AK146"/>
    <mergeCell ref="AL146:AN146"/>
    <mergeCell ref="AO146:AQ146"/>
    <mergeCell ref="AR146:AT146"/>
    <mergeCell ref="AU146:AW146"/>
    <mergeCell ref="AX146:AZ146"/>
    <mergeCell ref="BG146:BI147"/>
    <mergeCell ref="AE147:AF147"/>
    <mergeCell ref="AI147:AJ147"/>
    <mergeCell ref="AL147:AN147"/>
    <mergeCell ref="AO147:AQ147"/>
    <mergeCell ref="AR147:AT147"/>
    <mergeCell ref="AU147:AW147"/>
    <mergeCell ref="AX147:AZ147"/>
    <mergeCell ref="BD147:BF147"/>
    <mergeCell ref="A148:A150"/>
    <mergeCell ref="B148:D149"/>
    <mergeCell ref="E148:G150"/>
    <mergeCell ref="H148:L150"/>
    <mergeCell ref="M148:M150"/>
    <mergeCell ref="N148:N150"/>
    <mergeCell ref="O148:Q148"/>
    <mergeCell ref="R148:T150"/>
    <mergeCell ref="U148:W149"/>
    <mergeCell ref="X148:X149"/>
    <mergeCell ref="Y148:Y149"/>
    <mergeCell ref="Z148:Z149"/>
    <mergeCell ref="AA148:AA149"/>
    <mergeCell ref="AB148:AB149"/>
    <mergeCell ref="AC148:AC149"/>
    <mergeCell ref="AD148:AG149"/>
    <mergeCell ref="AH148:AK149"/>
    <mergeCell ref="AL148:AN148"/>
    <mergeCell ref="AO148:AQ148"/>
    <mergeCell ref="AR148:AT148"/>
    <mergeCell ref="AU148:AW148"/>
    <mergeCell ref="AX148:AZ148"/>
    <mergeCell ref="BA148:BC150"/>
    <mergeCell ref="BD148:BF150"/>
    <mergeCell ref="BG148:BI149"/>
    <mergeCell ref="BJ148:BJ150"/>
    <mergeCell ref="BK148:BR148"/>
    <mergeCell ref="O149:Q150"/>
    <mergeCell ref="AL149:AN149"/>
    <mergeCell ref="AO149:AQ149"/>
    <mergeCell ref="AR149:AT149"/>
    <mergeCell ref="AU149:AW149"/>
    <mergeCell ref="AX149:AZ149"/>
    <mergeCell ref="BK149:BR149"/>
    <mergeCell ref="B150:D150"/>
    <mergeCell ref="U150:W150"/>
    <mergeCell ref="AE150:AF150"/>
    <mergeCell ref="AI150:AJ150"/>
    <mergeCell ref="AL150:AN150"/>
    <mergeCell ref="AO150:AQ150"/>
    <mergeCell ref="AR150:AT150"/>
    <mergeCell ref="AU150:AW150"/>
    <mergeCell ref="AX150:AZ150"/>
    <mergeCell ref="BG150:BI150"/>
    <mergeCell ref="BK150:BR150"/>
    <mergeCell ref="A151:A153"/>
    <mergeCell ref="B151:D152"/>
    <mergeCell ref="E151:G153"/>
    <mergeCell ref="H151:L153"/>
    <mergeCell ref="M151:M153"/>
    <mergeCell ref="N151:N153"/>
    <mergeCell ref="O151:Q151"/>
    <mergeCell ref="R151:T153"/>
    <mergeCell ref="U151:W152"/>
    <mergeCell ref="X151:X152"/>
    <mergeCell ref="Y151:Y152"/>
    <mergeCell ref="Z151:Z152"/>
    <mergeCell ref="AA151:AA152"/>
    <mergeCell ref="AB151:AB152"/>
    <mergeCell ref="AC151:AC152"/>
    <mergeCell ref="AD151:AG152"/>
    <mergeCell ref="AH151:AK152"/>
    <mergeCell ref="AL151:AN151"/>
    <mergeCell ref="AO151:AQ151"/>
    <mergeCell ref="AR151:AT151"/>
    <mergeCell ref="AU151:AW151"/>
    <mergeCell ref="AX151:AZ151"/>
    <mergeCell ref="BA151:BC153"/>
    <mergeCell ref="BD151:BF153"/>
    <mergeCell ref="BG151:BI152"/>
    <mergeCell ref="BJ151:BJ153"/>
    <mergeCell ref="BK151:BR151"/>
    <mergeCell ref="O152:Q153"/>
    <mergeCell ref="AL152:AN152"/>
    <mergeCell ref="AO152:AQ152"/>
    <mergeCell ref="AR152:AT152"/>
    <mergeCell ref="AU152:AW152"/>
    <mergeCell ref="AX152:AZ152"/>
    <mergeCell ref="BK152:BR152"/>
    <mergeCell ref="B153:D153"/>
    <mergeCell ref="U153:W153"/>
    <mergeCell ref="AE153:AF153"/>
    <mergeCell ref="AI153:AJ153"/>
    <mergeCell ref="AL153:AN153"/>
    <mergeCell ref="AO153:AQ153"/>
    <mergeCell ref="AR153:AT153"/>
    <mergeCell ref="AU153:AW153"/>
    <mergeCell ref="AX153:AZ153"/>
    <mergeCell ref="BG153:BI153"/>
    <mergeCell ref="BK153:BR153"/>
    <mergeCell ref="A154:A156"/>
    <mergeCell ref="B154:D155"/>
    <mergeCell ref="E154:G156"/>
    <mergeCell ref="H154:L156"/>
    <mergeCell ref="M154:M156"/>
    <mergeCell ref="N154:N156"/>
    <mergeCell ref="O154:Q154"/>
    <mergeCell ref="R154:T156"/>
    <mergeCell ref="U154:W155"/>
    <mergeCell ref="X154:X155"/>
    <mergeCell ref="Y154:Y155"/>
    <mergeCell ref="Z154:Z155"/>
    <mergeCell ref="AA154:AA155"/>
    <mergeCell ref="AB154:AB155"/>
    <mergeCell ref="AC154:AC155"/>
    <mergeCell ref="AD154:AG155"/>
    <mergeCell ref="AH154:AK155"/>
    <mergeCell ref="AL154:AN154"/>
    <mergeCell ref="AO154:AQ154"/>
    <mergeCell ref="AR154:AT154"/>
    <mergeCell ref="AU154:AW154"/>
    <mergeCell ref="AX154:AZ154"/>
    <mergeCell ref="BA154:BC156"/>
    <mergeCell ref="BD154:BF156"/>
    <mergeCell ref="BG154:BI155"/>
    <mergeCell ref="BJ154:BJ156"/>
    <mergeCell ref="BK154:BR154"/>
    <mergeCell ref="O155:Q156"/>
    <mergeCell ref="AL155:AN155"/>
    <mergeCell ref="AO155:AQ155"/>
    <mergeCell ref="AR155:AT155"/>
    <mergeCell ref="AU155:AW155"/>
    <mergeCell ref="AX155:AZ155"/>
    <mergeCell ref="BK155:BR155"/>
    <mergeCell ref="B156:D156"/>
    <mergeCell ref="U156:W156"/>
    <mergeCell ref="AE156:AF156"/>
    <mergeCell ref="AI156:AJ156"/>
    <mergeCell ref="AL156:AN156"/>
    <mergeCell ref="AO156:AQ156"/>
    <mergeCell ref="AR156:AT156"/>
    <mergeCell ref="AU156:AW156"/>
    <mergeCell ref="AX156:AZ156"/>
    <mergeCell ref="BG156:BI156"/>
    <mergeCell ref="BK156:BR156"/>
    <mergeCell ref="A157:A159"/>
    <mergeCell ref="B157:D158"/>
    <mergeCell ref="E157:G159"/>
    <mergeCell ref="H157:L159"/>
    <mergeCell ref="M157:M159"/>
    <mergeCell ref="N157:N159"/>
    <mergeCell ref="O157:Q157"/>
    <mergeCell ref="R157:T159"/>
    <mergeCell ref="U157:W158"/>
    <mergeCell ref="X157:X158"/>
    <mergeCell ref="Y157:Y158"/>
    <mergeCell ref="Z157:Z158"/>
    <mergeCell ref="AA157:AA158"/>
    <mergeCell ref="AB157:AB158"/>
    <mergeCell ref="AC157:AC158"/>
    <mergeCell ref="AD157:AG158"/>
    <mergeCell ref="AH157:AK158"/>
    <mergeCell ref="AL157:AN157"/>
    <mergeCell ref="AO157:AQ157"/>
    <mergeCell ref="AR157:AT157"/>
    <mergeCell ref="AU157:AW157"/>
    <mergeCell ref="AX157:AZ157"/>
    <mergeCell ref="BA157:BC159"/>
    <mergeCell ref="BD157:BF159"/>
    <mergeCell ref="BG157:BI158"/>
    <mergeCell ref="BJ157:BJ159"/>
    <mergeCell ref="BK157:BR157"/>
    <mergeCell ref="O158:Q159"/>
    <mergeCell ref="AL158:AN158"/>
    <mergeCell ref="AO158:AQ158"/>
    <mergeCell ref="AR158:AT158"/>
    <mergeCell ref="AU158:AW158"/>
    <mergeCell ref="AX158:AZ158"/>
    <mergeCell ref="BK158:BR158"/>
    <mergeCell ref="B159:D159"/>
    <mergeCell ref="U159:W159"/>
    <mergeCell ref="AE159:AF159"/>
    <mergeCell ref="AI159:AJ159"/>
    <mergeCell ref="AL159:AN159"/>
    <mergeCell ref="AO159:AQ159"/>
    <mergeCell ref="AR159:AT159"/>
    <mergeCell ref="AU159:AW159"/>
    <mergeCell ref="AX159:AZ159"/>
    <mergeCell ref="BG159:BI159"/>
    <mergeCell ref="BK159:BR159"/>
    <mergeCell ref="A160:A162"/>
    <mergeCell ref="B160:D161"/>
    <mergeCell ref="E160:G162"/>
    <mergeCell ref="H160:L162"/>
    <mergeCell ref="M160:M162"/>
    <mergeCell ref="N160:N162"/>
    <mergeCell ref="O160:Q160"/>
    <mergeCell ref="R160:T162"/>
    <mergeCell ref="U160:W161"/>
    <mergeCell ref="X160:X161"/>
    <mergeCell ref="Y160:Y161"/>
    <mergeCell ref="Z160:Z161"/>
    <mergeCell ref="AA160:AA161"/>
    <mergeCell ref="AB160:AB161"/>
    <mergeCell ref="AC160:AC161"/>
    <mergeCell ref="AD160:AG161"/>
    <mergeCell ref="AH160:AK161"/>
    <mergeCell ref="AL160:AN160"/>
    <mergeCell ref="AO160:AQ160"/>
    <mergeCell ref="AR160:AT160"/>
    <mergeCell ref="AU160:AW160"/>
    <mergeCell ref="AX160:AZ160"/>
    <mergeCell ref="BA160:BC162"/>
    <mergeCell ref="BD160:BF162"/>
    <mergeCell ref="BG160:BI161"/>
    <mergeCell ref="BJ160:BJ162"/>
    <mergeCell ref="BK160:BR160"/>
    <mergeCell ref="O161:Q162"/>
    <mergeCell ref="AL161:AN161"/>
    <mergeCell ref="AO161:AQ161"/>
    <mergeCell ref="AR161:AT161"/>
    <mergeCell ref="AU161:AW161"/>
    <mergeCell ref="AX161:AZ161"/>
    <mergeCell ref="BK161:BR161"/>
    <mergeCell ref="B162:D162"/>
    <mergeCell ref="U162:W162"/>
    <mergeCell ref="AE162:AF162"/>
    <mergeCell ref="AI162:AJ162"/>
    <mergeCell ref="AL162:AN162"/>
    <mergeCell ref="AO162:AQ162"/>
    <mergeCell ref="AR162:AT162"/>
    <mergeCell ref="AU162:AW162"/>
    <mergeCell ref="AX162:AZ162"/>
    <mergeCell ref="BG162:BI162"/>
    <mergeCell ref="BK162:BR162"/>
    <mergeCell ref="A163:A165"/>
    <mergeCell ref="B163:D164"/>
    <mergeCell ref="E163:G165"/>
    <mergeCell ref="H163:L165"/>
    <mergeCell ref="M163:M165"/>
    <mergeCell ref="N163:N165"/>
    <mergeCell ref="O163:Q163"/>
    <mergeCell ref="R163:T165"/>
    <mergeCell ref="U163:W164"/>
    <mergeCell ref="X163:X164"/>
    <mergeCell ref="Y163:Y164"/>
    <mergeCell ref="Z163:Z164"/>
    <mergeCell ref="AA163:AA164"/>
    <mergeCell ref="AB163:AB164"/>
    <mergeCell ref="AC163:AC164"/>
    <mergeCell ref="AD163:AG164"/>
    <mergeCell ref="AH163:AK164"/>
    <mergeCell ref="AL163:AN163"/>
    <mergeCell ref="AO163:AQ163"/>
    <mergeCell ref="AR163:AT163"/>
    <mergeCell ref="AU163:AW163"/>
    <mergeCell ref="AX163:AZ163"/>
    <mergeCell ref="BA163:BC165"/>
    <mergeCell ref="BD163:BF165"/>
    <mergeCell ref="BG163:BI164"/>
    <mergeCell ref="BJ163:BJ165"/>
    <mergeCell ref="BK163:BR163"/>
    <mergeCell ref="O164:Q165"/>
    <mergeCell ref="AL164:AN164"/>
    <mergeCell ref="AO164:AQ164"/>
    <mergeCell ref="AR164:AT164"/>
    <mergeCell ref="AU164:AW164"/>
    <mergeCell ref="AX164:AZ164"/>
    <mergeCell ref="BK164:BR164"/>
    <mergeCell ref="B165:D165"/>
    <mergeCell ref="U165:W165"/>
    <mergeCell ref="AE165:AF165"/>
    <mergeCell ref="AI165:AJ165"/>
    <mergeCell ref="AL165:AN165"/>
    <mergeCell ref="AO165:AQ165"/>
    <mergeCell ref="AR165:AT165"/>
    <mergeCell ref="AU165:AW165"/>
    <mergeCell ref="AX165:AZ165"/>
    <mergeCell ref="BG165:BI165"/>
    <mergeCell ref="BK165:BR165"/>
    <mergeCell ref="A166:A168"/>
    <mergeCell ref="B166:D167"/>
    <mergeCell ref="E166:G168"/>
    <mergeCell ref="H166:L168"/>
    <mergeCell ref="M166:M168"/>
    <mergeCell ref="N166:N168"/>
    <mergeCell ref="O166:Q166"/>
    <mergeCell ref="R166:T168"/>
    <mergeCell ref="U166:W167"/>
    <mergeCell ref="X166:X167"/>
    <mergeCell ref="Y166:Y167"/>
    <mergeCell ref="Z166:Z167"/>
    <mergeCell ref="AA166:AA167"/>
    <mergeCell ref="AB166:AB167"/>
    <mergeCell ref="AC166:AC167"/>
    <mergeCell ref="AD166:AG167"/>
    <mergeCell ref="AH166:AK167"/>
    <mergeCell ref="AL166:AN166"/>
    <mergeCell ref="AO166:AQ166"/>
    <mergeCell ref="AR166:AT166"/>
    <mergeCell ref="AU166:AW166"/>
    <mergeCell ref="AX166:AZ166"/>
    <mergeCell ref="BA166:BC168"/>
    <mergeCell ref="BD166:BF168"/>
    <mergeCell ref="BG166:BI167"/>
    <mergeCell ref="BJ166:BJ168"/>
    <mergeCell ref="BK166:BR166"/>
    <mergeCell ref="O167:Q168"/>
    <mergeCell ref="AL167:AN167"/>
    <mergeCell ref="AO167:AQ167"/>
    <mergeCell ref="AR167:AT167"/>
    <mergeCell ref="AU167:AW167"/>
    <mergeCell ref="AX167:AZ167"/>
    <mergeCell ref="BK167:BR167"/>
    <mergeCell ref="B168:D168"/>
    <mergeCell ref="U168:W168"/>
    <mergeCell ref="AE168:AF168"/>
    <mergeCell ref="AI168:AJ168"/>
    <mergeCell ref="AL168:AN168"/>
    <mergeCell ref="AO168:AQ168"/>
    <mergeCell ref="AR168:AT168"/>
    <mergeCell ref="AU168:AW168"/>
    <mergeCell ref="AX168:AZ168"/>
    <mergeCell ref="BG168:BI168"/>
    <mergeCell ref="BK168:BR168"/>
    <mergeCell ref="A169:A171"/>
    <mergeCell ref="B169:D170"/>
    <mergeCell ref="E169:G171"/>
    <mergeCell ref="H169:L171"/>
    <mergeCell ref="M169:M171"/>
    <mergeCell ref="N169:N171"/>
    <mergeCell ref="O169:Q169"/>
    <mergeCell ref="R169:T171"/>
    <mergeCell ref="U169:W170"/>
    <mergeCell ref="X169:X170"/>
    <mergeCell ref="Y169:Y170"/>
    <mergeCell ref="Z169:Z170"/>
    <mergeCell ref="AA169:AA170"/>
    <mergeCell ref="AB169:AB170"/>
    <mergeCell ref="AC169:AC170"/>
    <mergeCell ref="AD169:AG170"/>
    <mergeCell ref="AH169:AK170"/>
    <mergeCell ref="AL169:AN169"/>
    <mergeCell ref="AO169:AQ169"/>
    <mergeCell ref="AR169:AT169"/>
    <mergeCell ref="AU169:AW169"/>
    <mergeCell ref="AX169:AZ169"/>
    <mergeCell ref="BA169:BC171"/>
    <mergeCell ref="BD169:BF171"/>
    <mergeCell ref="BG169:BI170"/>
    <mergeCell ref="BJ169:BJ171"/>
    <mergeCell ref="BK169:BR169"/>
    <mergeCell ref="O170:Q171"/>
    <mergeCell ref="AL170:AN170"/>
    <mergeCell ref="AO170:AQ170"/>
    <mergeCell ref="AR170:AT170"/>
    <mergeCell ref="AU170:AW170"/>
    <mergeCell ref="AX170:AZ170"/>
    <mergeCell ref="BK170:BR170"/>
    <mergeCell ref="B171:D171"/>
    <mergeCell ref="U171:W171"/>
    <mergeCell ref="AE171:AF171"/>
    <mergeCell ref="AI171:AJ171"/>
    <mergeCell ref="AL171:AN171"/>
    <mergeCell ref="AO171:AQ171"/>
    <mergeCell ref="AR171:AT171"/>
    <mergeCell ref="AU171:AW171"/>
    <mergeCell ref="AX171:AZ171"/>
    <mergeCell ref="BG171:BI171"/>
    <mergeCell ref="BK171:BR171"/>
    <mergeCell ref="A172:A174"/>
    <mergeCell ref="B172:D173"/>
    <mergeCell ref="E172:G174"/>
    <mergeCell ref="H172:L174"/>
    <mergeCell ref="M172:M174"/>
    <mergeCell ref="N172:N174"/>
    <mergeCell ref="O172:Q172"/>
    <mergeCell ref="R172:T174"/>
    <mergeCell ref="U172:W173"/>
    <mergeCell ref="X172:X173"/>
    <mergeCell ref="Y172:Y173"/>
    <mergeCell ref="Z172:Z173"/>
    <mergeCell ref="AA172:AA173"/>
    <mergeCell ref="AB172:AB173"/>
    <mergeCell ref="AC172:AC173"/>
    <mergeCell ref="AD172:AG173"/>
    <mergeCell ref="AH172:AK173"/>
    <mergeCell ref="AL172:AN172"/>
    <mergeCell ref="AO172:AQ172"/>
    <mergeCell ref="AR172:AT172"/>
    <mergeCell ref="AU172:AW172"/>
    <mergeCell ref="AX172:AZ172"/>
    <mergeCell ref="BA172:BC174"/>
    <mergeCell ref="BD172:BF174"/>
    <mergeCell ref="BG172:BI173"/>
    <mergeCell ref="BJ172:BJ174"/>
    <mergeCell ref="BK172:BR172"/>
    <mergeCell ref="O173:Q174"/>
    <mergeCell ref="AL173:AN173"/>
    <mergeCell ref="AO173:AQ173"/>
    <mergeCell ref="AR173:AT173"/>
    <mergeCell ref="AU173:AW173"/>
    <mergeCell ref="AX173:AZ173"/>
    <mergeCell ref="BK173:BR173"/>
    <mergeCell ref="B174:D174"/>
    <mergeCell ref="U174:W174"/>
    <mergeCell ref="AE174:AF174"/>
    <mergeCell ref="AI174:AJ174"/>
    <mergeCell ref="AL174:AN174"/>
    <mergeCell ref="AO174:AQ174"/>
    <mergeCell ref="AR174:AT174"/>
    <mergeCell ref="AU174:AW174"/>
    <mergeCell ref="AX174:AZ174"/>
    <mergeCell ref="BG174:BI174"/>
    <mergeCell ref="BK174:BR174"/>
    <mergeCell ref="A175:A177"/>
    <mergeCell ref="B175:D176"/>
    <mergeCell ref="E175:G177"/>
    <mergeCell ref="H175:L177"/>
    <mergeCell ref="M175:M177"/>
    <mergeCell ref="N175:N177"/>
    <mergeCell ref="O175:Q175"/>
    <mergeCell ref="R175:T177"/>
    <mergeCell ref="U175:W176"/>
    <mergeCell ref="X175:X176"/>
    <mergeCell ref="Y175:Y176"/>
    <mergeCell ref="Z175:Z176"/>
    <mergeCell ref="AA175:AA176"/>
    <mergeCell ref="AB175:AB176"/>
    <mergeCell ref="AC175:AC176"/>
    <mergeCell ref="AD175:AG176"/>
    <mergeCell ref="AH175:AK176"/>
    <mergeCell ref="AL175:AN175"/>
    <mergeCell ref="AO175:AQ175"/>
    <mergeCell ref="AR175:AT175"/>
    <mergeCell ref="AU175:AW175"/>
    <mergeCell ref="AX175:AZ175"/>
    <mergeCell ref="BA175:BC177"/>
    <mergeCell ref="BD175:BF177"/>
    <mergeCell ref="BG175:BI176"/>
    <mergeCell ref="BJ175:BJ177"/>
    <mergeCell ref="BK175:BR175"/>
    <mergeCell ref="O176:Q177"/>
    <mergeCell ref="AL176:AN176"/>
    <mergeCell ref="AO176:AQ176"/>
    <mergeCell ref="AR176:AT176"/>
    <mergeCell ref="AU176:AW176"/>
    <mergeCell ref="AX176:AZ176"/>
    <mergeCell ref="BK176:BR176"/>
    <mergeCell ref="B177:D177"/>
    <mergeCell ref="U177:W177"/>
    <mergeCell ref="AE177:AF177"/>
    <mergeCell ref="AI177:AJ177"/>
    <mergeCell ref="AL177:AN177"/>
    <mergeCell ref="AO177:AQ177"/>
    <mergeCell ref="AR177:AT177"/>
    <mergeCell ref="AU177:AW177"/>
    <mergeCell ref="AX177:AZ177"/>
    <mergeCell ref="BG177:BI177"/>
    <mergeCell ref="BK177:BR177"/>
    <mergeCell ref="G180:BR180"/>
    <mergeCell ref="G181:BQ181"/>
    <mergeCell ref="G182:BQ182"/>
    <mergeCell ref="G183:BI183"/>
  </mergeCells>
  <dataValidations count="10">
    <dataValidation allowBlank="true" operator="between" showDropDown="false" showErrorMessage="true" showInputMessage="true" sqref="BJ11:BJ34 BJ54:BJ84 BJ101:BJ131 BJ148:BJ178" type="list">
      <formula1>"　,◯,×"</formula1>
      <formula2>0</formula2>
    </dataValidation>
    <dataValidation allowBlank="true" operator="between" showDropDown="false" showErrorMessage="true" showInputMessage="true" sqref="R11:T34 R54:T84 R101:T131 R148:T178" type="list">
      <formula1>"　,大学院,大学,短大,専門学校,高校,中学校,特別支援学校"</formula1>
      <formula2>0</formula2>
    </dataValidation>
    <dataValidation allowBlank="true" operator="between" showDropDown="false" showErrorMessage="true" showInputMessage="true" sqref="N11:N34 N54:N84 N101:N131 N148:N178" type="list">
      <formula1>"　,有,無"</formula1>
      <formula2>0</formula2>
    </dataValidation>
    <dataValidation allowBlank="true" operator="between" showDropDown="false" showErrorMessage="true" showInputMessage="true" sqref="E11:G13 E84:G84 E131:G131 E178:G178" type="list">
      <formula1>"園長,副園長,事務長,事務員,,調理員,栄養士,看護師,准看護師,保育助手,用務員,放課後児童支援員,補助員,支援ｾﾝﾀｰ支援員,子育て支援員,保育助手,幼稚園教諭,小学校教諭,養護教諭"</formula1>
      <formula2>0</formula2>
    </dataValidation>
    <dataValidation allowBlank="true" operator="between" showDropDown="false" showErrorMessage="true" showInputMessage="true" sqref="BH3:BI3 BH46:BI46 BH93:BI93 BH140:BI140" type="list">
      <formula1>"6,7,8,9,10,11,12,1,2,3"</formula1>
      <formula2>0</formula2>
    </dataValidation>
    <dataValidation allowBlank="true" operator="between" showDropDown="false" showErrorMessage="true" showInputMessage="true" sqref="O11:Q11 O14:Q14 O17:Q17 O20:Q20 O23:Q23 O26:Q26 O29:Q29 O32:Q32 O54:Q54 O57:Q57 O60:Q60 O63:Q63 O66:Q66 O69:Q69 O72:Q72 O75:Q75 O78:Q78 O81:Q81 O101:Q101 O104:Q104 O107:Q107 O110:Q110 O113:Q113 O116:Q116 O119:Q119 O122:Q122 O125:Q125 O128:Q128 O148:Q148 O151:Q151 O154:Q154 O157:Q157 O160:Q160 O163:Q163 O166:Q166 O169:Q169 O172:Q172 O175:Q175" type="list">
      <formula1>"有,無"</formula1>
      <formula2>0</formula2>
    </dataValidation>
    <dataValidation allowBlank="true" operator="between" showDropDown="false" showErrorMessage="true" showInputMessage="true" sqref="B11 B13:D13 B14 B16:D16 B17 B19:D19 B20 B22:D22 B23 B25:D25 B26 B28:D28 B29 B31:D31 B32 B34:D34 B54 B56:D56 B57 B59:D59 B60 B62:D62 B63 B65:D65 B66 B68:D68 B69 B71:D71 B72 B74:D74 B75 B77:D77 B78 B80:D80 B81 B83:D84 B101 B103:D103 B104 B106:D106 B107 B109:D109 B110 B112:D112 B113 B115:D115 B116 B118:D118 B119 B121:D121 B122 B124:D124 B125 B127:D127 B128 B130:D131 B148 B150:D150 B151 B153:D153 B154 B156:D156 B157 B159:D159 B160 B162:D162 B163 B165:D165 B166 B168:D168 B169 B171:D171 B172 B174:D174 B175 B177:D178" type="list">
      <formula1>"本園,分園,その他の事業"</formula1>
      <formula2>0</formula2>
    </dataValidation>
    <dataValidation allowBlank="true" operator="between" showDropDown="false" showErrorMessage="false" showInputMessage="true" sqref="O12:Q13" type="list">
      <formula1>"　,保育士,看護師,准看護師,管理栄養士,栄養士,簿記1級,簿記2級,簿記3級"</formula1>
      <formula2>0</formula2>
    </dataValidation>
    <dataValidation allowBlank="true" operator="between" showDropDown="false" showErrorMessage="false" showInputMessage="true" sqref="O15:Q16 O18:Q19 O21:Q22 O24:Q25 O27:Q28 O30:Q31 O33:Q34 O55:Q56 O58:Q59 O61:Q62 O64:Q65 O67:Q68 O70:Q71 O73:Q74 O76:Q77 O79:Q80 O82:Q83 O102:Q103 O105:Q106 O108:Q109 O111:Q112 O114:Q115 O117:Q118 O120:Q121 O123:Q124 O126:Q127 O129:Q130 O149:Q150 O152:Q153 O155:Q156 O158:Q159 O161:Q162 O164:Q165 O167:Q168 O170:Q171 O173:Q174 O176:Q177" type="list">
      <formula1>"　,施設長,幼稚園教諭,小学校教諭,養護教諭,看護師,准看護師,管理栄養士,栄養士,子育て支援員,簿記1級,簿記2級,簿記3級"</formula1>
      <formula2>0</formula2>
    </dataValidation>
    <dataValidation allowBlank="true" operator="between" showDropDown="false" showErrorMessage="true" showInputMessage="true" sqref="E14:G34 E54:G83 E101:G130 E148:G177" type="list">
      <formula1>"園長,副園長,事務長,事務員,幼稚園教諭,小学校教諭,養護教諭,看護師,准看護師,子育て支援員,保育補助,調理員,栄養士,用務員,支援センター支援員,放課後児童支援員"</formula1>
      <formula2>0</formula2>
    </dataValidation>
  </dataValidations>
  <hyperlinks>
    <hyperlink ref="BS1" location="'目次（保）'!A1" display="目次に戻る"/>
  </hyperlinks>
  <printOptions headings="false" gridLines="false" gridLinesSet="true" horizontalCentered="true" verticalCentered="false"/>
  <pageMargins left="0.196527777777778" right="0.196527777777778" top="0.629861111111111" bottom="0.196527777777778" header="0.511805555555555" footer="0.511805555555555"/>
  <pageSetup paperSize="9" scale="9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43" man="true" max="16383" min="0"/>
    <brk id="89" man="true" max="16383" min="0"/>
    <brk id="136" man="true" max="16383" min="0"/>
  </rowBreaks>
  <drawing r:id="rId2"/>
  <legacyDrawing r:id="rId3"/>
</worksheet>
</file>

<file path=xl/worksheets/sheet22.xml><?xml version="1.0" encoding="utf-8"?>
<worksheet xmlns="http://schemas.openxmlformats.org/spreadsheetml/2006/main" xmlns:r="http://schemas.openxmlformats.org/officeDocument/2006/relationships">
  <sheetPr filterMode="false">
    <tabColor rgb="FFFFC000"/>
    <pageSetUpPr fitToPage="false"/>
  </sheetPr>
  <dimension ref="A1:BS201"/>
  <sheetViews>
    <sheetView showFormulas="false" showGridLines="false" showRowColHeaders="true" showZeros="true" rightToLeft="false" tabSelected="false" showOutlineSymbols="true" defaultGridColor="true" view="pageBreakPreview" topLeftCell="C1" colorId="64" zoomScale="100" zoomScaleNormal="100" zoomScalePageLayoutView="100" workbookViewId="0">
      <selection pane="topLeft" activeCell="AX154" activeCellId="0" sqref="AX154"/>
    </sheetView>
  </sheetViews>
  <sheetFormatPr defaultRowHeight="12" zeroHeight="false" outlineLevelRow="0" outlineLevelCol="0"/>
  <cols>
    <col collapsed="false" customWidth="true" hidden="false" outlineLevel="0" max="1" min="1" style="995" width="3"/>
    <col collapsed="false" customWidth="true" hidden="false" outlineLevel="0" max="2" min="2" style="998" width="4.63"/>
    <col collapsed="false" customWidth="true" hidden="false" outlineLevel="0" max="6" min="3" style="995" width="2.37"/>
    <col collapsed="false" customWidth="true" hidden="false" outlineLevel="0" max="9" min="7" style="995" width="2"/>
    <col collapsed="false" customWidth="true" hidden="false" outlineLevel="0" max="11" min="10" style="995" width="3.12"/>
    <col collapsed="false" customWidth="true" hidden="false" outlineLevel="0" max="16" min="12" style="995" width="2"/>
    <col collapsed="false" customWidth="true" hidden="false" outlineLevel="0" max="18" min="17" style="995" width="2.63"/>
    <col collapsed="false" customWidth="true" hidden="false" outlineLevel="0" max="21" min="19" style="995" width="2.14"/>
    <col collapsed="false" customWidth="true" hidden="false" outlineLevel="0" max="24" min="22" style="995" width="2.63"/>
    <col collapsed="false" customWidth="true" hidden="false" outlineLevel="0" max="25" min="25" style="995" width="2.37"/>
    <col collapsed="false" customWidth="true" hidden="false" outlineLevel="0" max="26" min="26" style="995" width="1.75"/>
    <col collapsed="false" customWidth="true" hidden="false" outlineLevel="0" max="27" min="27" style="995" width="2.51"/>
    <col collapsed="false" customWidth="true" hidden="false" outlineLevel="0" max="30" min="28" style="995" width="2.63"/>
    <col collapsed="false" customWidth="true" hidden="false" outlineLevel="0" max="34" min="31" style="995" width="4.63"/>
    <col collapsed="false" customWidth="true" hidden="false" outlineLevel="0" max="49" min="35" style="995" width="2.14"/>
    <col collapsed="false" customWidth="true" hidden="false" outlineLevel="0" max="55" min="50" style="995" width="2"/>
    <col collapsed="false" customWidth="true" hidden="false" outlineLevel="0" max="58" min="56" style="995" width="2.14"/>
    <col collapsed="false" customWidth="true" hidden="false" outlineLevel="0" max="61" min="59" style="995" width="2.63"/>
    <col collapsed="false" customWidth="true" hidden="false" outlineLevel="0" max="67" min="62" style="995" width="1.88"/>
    <col collapsed="false" customWidth="true" hidden="false" outlineLevel="0" max="68" min="68" style="995" width="2.14"/>
    <col collapsed="false" customWidth="true" hidden="false" outlineLevel="0" max="69" min="69" style="995" width="11"/>
    <col collapsed="false" customWidth="true" hidden="false" outlineLevel="0" max="70" min="70" style="995" width="2.14"/>
    <col collapsed="false" customWidth="true" hidden="false" outlineLevel="0" max="1025" min="71" style="995" width="8"/>
  </cols>
  <sheetData>
    <row r="1" customFormat="false" ht="14.1" hidden="false" customHeight="true" outlineLevel="0" collapsed="false">
      <c r="C1" s="496" t="s">
        <v>1258</v>
      </c>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7" t="s">
        <v>231</v>
      </c>
      <c r="BQ1" s="497"/>
      <c r="BR1" s="497"/>
      <c r="BS1" s="497"/>
    </row>
    <row r="2" customFormat="false" ht="5.1" hidden="false" customHeight="true" outlineLevel="0" collapsed="false">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501"/>
      <c r="BB2" s="501"/>
      <c r="BC2" s="501"/>
      <c r="BD2" s="501"/>
      <c r="BE2" s="501"/>
      <c r="BF2" s="501"/>
      <c r="BG2" s="501"/>
      <c r="BH2" s="501"/>
      <c r="BI2" s="501"/>
      <c r="BJ2" s="501"/>
      <c r="BK2" s="501"/>
      <c r="BL2" s="501"/>
      <c r="BM2" s="501"/>
      <c r="BN2" s="501"/>
      <c r="BO2" s="501"/>
      <c r="BP2" s="495"/>
      <c r="BQ2" s="495"/>
      <c r="BR2" s="495"/>
      <c r="BS2" s="495"/>
    </row>
    <row r="3" customFormat="false" ht="14.1" hidden="false" customHeight="true" outlineLevel="0" collapsed="false">
      <c r="C3" s="2183" t="s">
        <v>1259</v>
      </c>
      <c r="D3" s="2183"/>
      <c r="E3" s="2183"/>
      <c r="F3" s="2183"/>
      <c r="G3" s="2183"/>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495"/>
      <c r="AM3" s="495"/>
      <c r="AN3" s="495"/>
      <c r="AO3" s="495"/>
      <c r="AP3" s="495"/>
      <c r="AQ3" s="495"/>
      <c r="AR3" s="495"/>
      <c r="AS3" s="495"/>
      <c r="AT3" s="495"/>
      <c r="AU3" s="495"/>
      <c r="AV3" s="495"/>
      <c r="AW3" s="495"/>
      <c r="AX3" s="2185" t="s">
        <v>471</v>
      </c>
      <c r="AY3" s="2185"/>
      <c r="AZ3" s="2185"/>
      <c r="BA3" s="2185"/>
      <c r="BB3" s="2185"/>
      <c r="BC3" s="2185"/>
      <c r="BD3" s="2185"/>
      <c r="BE3" s="2186"/>
      <c r="BF3" s="2186"/>
      <c r="BG3" s="2187" t="s">
        <v>472</v>
      </c>
      <c r="BH3" s="2187"/>
      <c r="BI3" s="2187"/>
      <c r="BJ3" s="2187"/>
      <c r="BK3" s="2187"/>
      <c r="BL3" s="2187"/>
      <c r="BM3" s="495"/>
      <c r="BN3" s="495"/>
      <c r="BO3" s="495"/>
      <c r="BP3" s="495"/>
    </row>
    <row r="4" customFormat="false" ht="6.95" hidden="false" customHeight="true" outlineLevel="0" collapsed="false">
      <c r="C4" s="2183"/>
      <c r="D4" s="2183"/>
      <c r="E4" s="2183"/>
      <c r="F4" s="2183"/>
      <c r="G4" s="2183"/>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row>
    <row r="5" s="1755" customFormat="true" ht="12" hidden="false" customHeight="true" outlineLevel="0" collapsed="false">
      <c r="B5" s="2188" t="s">
        <v>1159</v>
      </c>
      <c r="C5" s="2189" t="s">
        <v>1160</v>
      </c>
      <c r="D5" s="2190" t="s">
        <v>1161</v>
      </c>
      <c r="E5" s="2190"/>
      <c r="F5" s="2190"/>
      <c r="G5" s="2192" t="s">
        <v>1162</v>
      </c>
      <c r="H5" s="2192"/>
      <c r="I5" s="2192"/>
      <c r="J5" s="2192"/>
      <c r="K5" s="2192"/>
      <c r="L5" s="2192" t="s">
        <v>1131</v>
      </c>
      <c r="M5" s="2192"/>
      <c r="N5" s="2192"/>
      <c r="O5" s="2192"/>
      <c r="P5" s="2192"/>
      <c r="Q5" s="2441" t="s">
        <v>1163</v>
      </c>
      <c r="R5" s="2194" t="s">
        <v>1164</v>
      </c>
      <c r="S5" s="2190" t="s">
        <v>1165</v>
      </c>
      <c r="T5" s="2190"/>
      <c r="U5" s="2190"/>
      <c r="V5" s="2443" t="s">
        <v>1166</v>
      </c>
      <c r="W5" s="2443"/>
      <c r="X5" s="2443"/>
      <c r="Y5" s="2443"/>
      <c r="Z5" s="2443"/>
      <c r="AA5" s="2443"/>
      <c r="AB5" s="2443"/>
      <c r="AC5" s="2443"/>
      <c r="AD5" s="2443"/>
      <c r="AE5" s="2196" t="s">
        <v>1167</v>
      </c>
      <c r="AF5" s="2196"/>
      <c r="AG5" s="2196"/>
      <c r="AH5" s="2196"/>
      <c r="AI5" s="2196"/>
      <c r="AJ5" s="2196"/>
      <c r="AK5" s="2196"/>
      <c r="AL5" s="2196"/>
      <c r="AM5" s="2196"/>
      <c r="AN5" s="2196"/>
      <c r="AO5" s="2196"/>
      <c r="AP5" s="2196"/>
      <c r="AQ5" s="2196"/>
      <c r="AR5" s="2196"/>
      <c r="AS5" s="2196"/>
      <c r="AT5" s="2196"/>
      <c r="AU5" s="2196"/>
      <c r="AV5" s="2196"/>
      <c r="AW5" s="2196"/>
      <c r="AX5" s="2196"/>
      <c r="AY5" s="2196"/>
      <c r="AZ5" s="2196"/>
      <c r="BA5" s="2196"/>
      <c r="BB5" s="2196"/>
      <c r="BC5" s="2196"/>
      <c r="BD5" s="2444" t="s">
        <v>1168</v>
      </c>
      <c r="BE5" s="2444"/>
      <c r="BF5" s="2198" t="s">
        <v>1169</v>
      </c>
      <c r="BG5" s="2199" t="s">
        <v>1124</v>
      </c>
      <c r="BH5" s="2199"/>
      <c r="BI5" s="2199"/>
      <c r="BJ5" s="2199"/>
      <c r="BK5" s="2199"/>
      <c r="BL5" s="2199"/>
      <c r="BM5" s="598"/>
      <c r="BN5" s="598"/>
      <c r="BO5" s="598"/>
      <c r="BP5" s="598"/>
      <c r="BQ5" s="598"/>
      <c r="BR5" s="598"/>
      <c r="BS5" s="598"/>
    </row>
    <row r="6" s="1755" customFormat="true" ht="12" hidden="false" customHeight="true" outlineLevel="0" collapsed="false">
      <c r="B6" s="2188"/>
      <c r="C6" s="2189"/>
      <c r="D6" s="2190"/>
      <c r="E6" s="2190"/>
      <c r="F6" s="2190"/>
      <c r="G6" s="2192"/>
      <c r="H6" s="2192"/>
      <c r="I6" s="2192"/>
      <c r="J6" s="2192"/>
      <c r="K6" s="2192"/>
      <c r="L6" s="2192"/>
      <c r="M6" s="2192"/>
      <c r="N6" s="2192"/>
      <c r="O6" s="2192"/>
      <c r="P6" s="2192"/>
      <c r="Q6" s="2441"/>
      <c r="R6" s="2194"/>
      <c r="S6" s="2190"/>
      <c r="T6" s="2190"/>
      <c r="U6" s="2190"/>
      <c r="V6" s="2443"/>
      <c r="W6" s="2443"/>
      <c r="X6" s="2443"/>
      <c r="Y6" s="2443"/>
      <c r="Z6" s="2443"/>
      <c r="AA6" s="2443"/>
      <c r="AB6" s="2443"/>
      <c r="AC6" s="2443"/>
      <c r="AD6" s="2443"/>
      <c r="AE6" s="2196"/>
      <c r="AF6" s="2196"/>
      <c r="AG6" s="2196"/>
      <c r="AH6" s="2196"/>
      <c r="AI6" s="2196"/>
      <c r="AJ6" s="2196"/>
      <c r="AK6" s="2196"/>
      <c r="AL6" s="2196"/>
      <c r="AM6" s="2196"/>
      <c r="AN6" s="2196"/>
      <c r="AO6" s="2196"/>
      <c r="AP6" s="2196"/>
      <c r="AQ6" s="2196"/>
      <c r="AR6" s="2196"/>
      <c r="AS6" s="2196"/>
      <c r="AT6" s="2196"/>
      <c r="AU6" s="2196"/>
      <c r="AV6" s="2196"/>
      <c r="AW6" s="2196"/>
      <c r="AX6" s="2196"/>
      <c r="AY6" s="2196"/>
      <c r="AZ6" s="2196"/>
      <c r="BA6" s="2196"/>
      <c r="BB6" s="2196"/>
      <c r="BC6" s="2196"/>
      <c r="BD6" s="2444"/>
      <c r="BE6" s="2444"/>
      <c r="BF6" s="2198"/>
      <c r="BG6" s="2199"/>
      <c r="BH6" s="2199"/>
      <c r="BI6" s="2199"/>
      <c r="BJ6" s="2199"/>
      <c r="BK6" s="2199"/>
      <c r="BL6" s="2199"/>
      <c r="BM6" s="598"/>
      <c r="BN6" s="598"/>
      <c r="BO6" s="598"/>
      <c r="BP6" s="598"/>
      <c r="BQ6" s="598"/>
      <c r="BR6" s="598"/>
      <c r="BS6" s="598"/>
    </row>
    <row r="7" s="1755" customFormat="true" ht="12" hidden="false" customHeight="true" outlineLevel="0" collapsed="false">
      <c r="B7" s="2188"/>
      <c r="C7" s="2189"/>
      <c r="D7" s="2190"/>
      <c r="E7" s="2190"/>
      <c r="F7" s="2190"/>
      <c r="G7" s="2192"/>
      <c r="H7" s="2192"/>
      <c r="I7" s="2192"/>
      <c r="J7" s="2192"/>
      <c r="K7" s="2192"/>
      <c r="L7" s="2192"/>
      <c r="M7" s="2192"/>
      <c r="N7" s="2192"/>
      <c r="O7" s="2192"/>
      <c r="P7" s="2192"/>
      <c r="Q7" s="2441"/>
      <c r="R7" s="2194"/>
      <c r="S7" s="2190"/>
      <c r="T7" s="2190"/>
      <c r="U7" s="2190"/>
      <c r="V7" s="2149" t="s">
        <v>1170</v>
      </c>
      <c r="W7" s="2149"/>
      <c r="X7" s="2149"/>
      <c r="Y7" s="2149"/>
      <c r="Z7" s="2149"/>
      <c r="AA7" s="2445" t="s">
        <v>1171</v>
      </c>
      <c r="AB7" s="2445"/>
      <c r="AC7" s="2446" t="s">
        <v>1172</v>
      </c>
      <c r="AD7" s="2446"/>
      <c r="AE7" s="2506" t="s">
        <v>1173</v>
      </c>
      <c r="AF7" s="2506"/>
      <c r="AG7" s="2506"/>
      <c r="AH7" s="2506"/>
      <c r="AI7" s="2154" t="s">
        <v>1174</v>
      </c>
      <c r="AJ7" s="2154"/>
      <c r="AK7" s="2154"/>
      <c r="AL7" s="2154"/>
      <c r="AM7" s="2154"/>
      <c r="AN7" s="2154"/>
      <c r="AO7" s="2154"/>
      <c r="AP7" s="2154"/>
      <c r="AQ7" s="2154"/>
      <c r="AR7" s="2154"/>
      <c r="AS7" s="2154"/>
      <c r="AT7" s="2154"/>
      <c r="AU7" s="2154"/>
      <c r="AV7" s="2154"/>
      <c r="AW7" s="2154"/>
      <c r="AX7" s="2154"/>
      <c r="AY7" s="2154"/>
      <c r="AZ7" s="2154"/>
      <c r="BA7" s="2204" t="s">
        <v>245</v>
      </c>
      <c r="BB7" s="2204"/>
      <c r="BC7" s="2204"/>
      <c r="BD7" s="2205" t="s">
        <v>1175</v>
      </c>
      <c r="BE7" s="2205"/>
      <c r="BF7" s="2198"/>
      <c r="BG7" s="2507" t="s">
        <v>1176</v>
      </c>
      <c r="BH7" s="2507"/>
      <c r="BI7" s="2507"/>
      <c r="BJ7" s="2507"/>
      <c r="BK7" s="2507"/>
      <c r="BL7" s="2507"/>
      <c r="BM7" s="598"/>
      <c r="BN7" s="598"/>
      <c r="BO7" s="598"/>
      <c r="BP7" s="598"/>
      <c r="BQ7" s="598"/>
      <c r="BR7" s="598"/>
      <c r="BS7" s="598"/>
    </row>
    <row r="8" s="1755" customFormat="true" ht="12" hidden="false" customHeight="true" outlineLevel="0" collapsed="false">
      <c r="B8" s="2188"/>
      <c r="C8" s="2189"/>
      <c r="D8" s="2190"/>
      <c r="E8" s="2190"/>
      <c r="F8" s="2190"/>
      <c r="G8" s="2192"/>
      <c r="H8" s="2192"/>
      <c r="I8" s="2192"/>
      <c r="J8" s="2192"/>
      <c r="K8" s="2192"/>
      <c r="L8" s="2192"/>
      <c r="M8" s="2192"/>
      <c r="N8" s="2192"/>
      <c r="O8" s="2192"/>
      <c r="P8" s="2192"/>
      <c r="Q8" s="2441"/>
      <c r="R8" s="2194"/>
      <c r="S8" s="2190"/>
      <c r="T8" s="2190"/>
      <c r="U8" s="2190"/>
      <c r="V8" s="2446" t="s">
        <v>1177</v>
      </c>
      <c r="W8" s="2446"/>
      <c r="X8" s="2446"/>
      <c r="Y8" s="2208" t="s">
        <v>1178</v>
      </c>
      <c r="Z8" s="2208"/>
      <c r="AA8" s="2445"/>
      <c r="AB8" s="2445"/>
      <c r="AC8" s="2446"/>
      <c r="AD8" s="2446"/>
      <c r="AE8" s="2508" t="s">
        <v>737</v>
      </c>
      <c r="AF8" s="2508"/>
      <c r="AG8" s="2509" t="s">
        <v>1260</v>
      </c>
      <c r="AH8" s="2509"/>
      <c r="AI8" s="2212" t="s">
        <v>1180</v>
      </c>
      <c r="AJ8" s="2212"/>
      <c r="AK8" s="2212"/>
      <c r="AL8" s="2212" t="s">
        <v>1181</v>
      </c>
      <c r="AM8" s="2212"/>
      <c r="AN8" s="2212"/>
      <c r="AO8" s="2213" t="s">
        <v>1182</v>
      </c>
      <c r="AP8" s="2213"/>
      <c r="AQ8" s="2213"/>
      <c r="AR8" s="2214" t="s">
        <v>1183</v>
      </c>
      <c r="AS8" s="2214"/>
      <c r="AT8" s="2214"/>
      <c r="AU8" s="2214" t="s">
        <v>1184</v>
      </c>
      <c r="AV8" s="2214"/>
      <c r="AW8" s="2214"/>
      <c r="AX8" s="2208" t="s">
        <v>300</v>
      </c>
      <c r="AY8" s="2208"/>
      <c r="AZ8" s="2208"/>
      <c r="BA8" s="2204"/>
      <c r="BB8" s="2204"/>
      <c r="BC8" s="2204"/>
      <c r="BD8" s="2205"/>
      <c r="BE8" s="2205"/>
      <c r="BF8" s="2198"/>
      <c r="BG8" s="2507"/>
      <c r="BH8" s="2507"/>
      <c r="BI8" s="2507"/>
      <c r="BJ8" s="2507"/>
      <c r="BK8" s="2507"/>
      <c r="BL8" s="2507"/>
      <c r="BM8" s="598"/>
      <c r="BN8" s="598"/>
      <c r="BO8" s="598"/>
      <c r="BP8" s="598"/>
      <c r="BQ8" s="598"/>
      <c r="BR8" s="598"/>
      <c r="BS8" s="598"/>
    </row>
    <row r="9" s="1755" customFormat="true" ht="12" hidden="false" customHeight="true" outlineLevel="0" collapsed="false">
      <c r="B9" s="2188"/>
      <c r="C9" s="2189"/>
      <c r="D9" s="2190"/>
      <c r="E9" s="2190"/>
      <c r="F9" s="2190"/>
      <c r="G9" s="2510" t="s">
        <v>1261</v>
      </c>
      <c r="H9" s="2510"/>
      <c r="I9" s="2510"/>
      <c r="J9" s="2511" t="s">
        <v>1262</v>
      </c>
      <c r="K9" s="2511"/>
      <c r="L9" s="2215" t="s">
        <v>1185</v>
      </c>
      <c r="M9" s="2215"/>
      <c r="N9" s="2215"/>
      <c r="O9" s="2215"/>
      <c r="P9" s="2215"/>
      <c r="Q9" s="2441"/>
      <c r="R9" s="2194"/>
      <c r="S9" s="2190"/>
      <c r="T9" s="2190"/>
      <c r="U9" s="2190"/>
      <c r="V9" s="2446"/>
      <c r="W9" s="2446"/>
      <c r="X9" s="2446"/>
      <c r="Y9" s="2208"/>
      <c r="Z9" s="2208"/>
      <c r="AA9" s="2445"/>
      <c r="AB9" s="2445"/>
      <c r="AC9" s="2446"/>
      <c r="AD9" s="2446"/>
      <c r="AE9" s="2508"/>
      <c r="AF9" s="2508"/>
      <c r="AG9" s="2509"/>
      <c r="AH9" s="2509"/>
      <c r="AI9" s="2219" t="s">
        <v>1187</v>
      </c>
      <c r="AJ9" s="2219"/>
      <c r="AK9" s="2219"/>
      <c r="AL9" s="2219" t="s">
        <v>1188</v>
      </c>
      <c r="AM9" s="2219"/>
      <c r="AN9" s="2219"/>
      <c r="AO9" s="2220" t="s">
        <v>1189</v>
      </c>
      <c r="AP9" s="2220"/>
      <c r="AQ9" s="2220"/>
      <c r="AR9" s="2221" t="s">
        <v>1190</v>
      </c>
      <c r="AS9" s="2221"/>
      <c r="AT9" s="2221"/>
      <c r="AU9" s="2219" t="s">
        <v>1191</v>
      </c>
      <c r="AV9" s="2219"/>
      <c r="AW9" s="2219"/>
      <c r="AX9" s="2208"/>
      <c r="AY9" s="2208"/>
      <c r="AZ9" s="2208"/>
      <c r="BA9" s="2204"/>
      <c r="BB9" s="2204"/>
      <c r="BC9" s="2204"/>
      <c r="BD9" s="2222" t="s">
        <v>1192</v>
      </c>
      <c r="BE9" s="2222"/>
      <c r="BF9" s="2198"/>
      <c r="BG9" s="2507"/>
      <c r="BH9" s="2507"/>
      <c r="BI9" s="2507"/>
      <c r="BJ9" s="2507"/>
      <c r="BK9" s="2507"/>
      <c r="BL9" s="2507"/>
      <c r="BM9" s="598"/>
      <c r="BN9" s="598"/>
      <c r="BO9" s="598"/>
      <c r="BP9" s="598"/>
      <c r="BQ9" s="598"/>
      <c r="BR9" s="598"/>
      <c r="BS9" s="598"/>
    </row>
    <row r="10" s="1755" customFormat="true" ht="12" hidden="false" customHeight="true" outlineLevel="0" collapsed="false">
      <c r="B10" s="2188"/>
      <c r="C10" s="2189"/>
      <c r="D10" s="2190"/>
      <c r="E10" s="2190"/>
      <c r="F10" s="2190"/>
      <c r="G10" s="2510"/>
      <c r="H10" s="2510"/>
      <c r="I10" s="2510"/>
      <c r="J10" s="2511"/>
      <c r="K10" s="2511"/>
      <c r="L10" s="2215"/>
      <c r="M10" s="2215"/>
      <c r="N10" s="2215"/>
      <c r="O10" s="2215"/>
      <c r="P10" s="2215"/>
      <c r="Q10" s="2441"/>
      <c r="R10" s="2194"/>
      <c r="S10" s="2190"/>
      <c r="T10" s="2190"/>
      <c r="U10" s="2190"/>
      <c r="V10" s="2446"/>
      <c r="W10" s="2446"/>
      <c r="X10" s="2446"/>
      <c r="Y10" s="2208"/>
      <c r="Z10" s="2208"/>
      <c r="AA10" s="2445"/>
      <c r="AB10" s="2445"/>
      <c r="AC10" s="2446"/>
      <c r="AD10" s="2446"/>
      <c r="AE10" s="2512" t="s">
        <v>1263</v>
      </c>
      <c r="AF10" s="2512"/>
      <c r="AG10" s="2513" t="s">
        <v>1263</v>
      </c>
      <c r="AH10" s="2513"/>
      <c r="AI10" s="2514"/>
      <c r="AJ10" s="2514"/>
      <c r="AK10" s="2514"/>
      <c r="AL10" s="2229" t="s">
        <v>1194</v>
      </c>
      <c r="AM10" s="2229"/>
      <c r="AN10" s="2229"/>
      <c r="AO10" s="2230" t="s">
        <v>1195</v>
      </c>
      <c r="AP10" s="2230"/>
      <c r="AQ10" s="2230"/>
      <c r="AR10" s="2215" t="s">
        <v>1196</v>
      </c>
      <c r="AS10" s="2215"/>
      <c r="AT10" s="2215"/>
      <c r="AU10" s="2215" t="s">
        <v>1197</v>
      </c>
      <c r="AV10" s="2215"/>
      <c r="AW10" s="2215"/>
      <c r="AX10" s="2208"/>
      <c r="AY10" s="2208"/>
      <c r="AZ10" s="2208"/>
      <c r="BA10" s="2231" t="s">
        <v>1198</v>
      </c>
      <c r="BB10" s="2231"/>
      <c r="BC10" s="2231"/>
      <c r="BD10" s="2222"/>
      <c r="BE10" s="2222"/>
      <c r="BF10" s="2198"/>
      <c r="BG10" s="2507"/>
      <c r="BH10" s="2507"/>
      <c r="BI10" s="2507"/>
      <c r="BJ10" s="2507"/>
      <c r="BK10" s="2507"/>
      <c r="BL10" s="2507"/>
      <c r="BM10" s="598"/>
      <c r="BN10" s="598"/>
      <c r="BO10" s="598"/>
      <c r="BP10" s="598"/>
      <c r="BQ10" s="598"/>
      <c r="BR10" s="598"/>
      <c r="BS10" s="598"/>
    </row>
    <row r="11" customFormat="false" ht="12" hidden="false" customHeight="true" outlineLevel="0" collapsed="false">
      <c r="B11" s="2188"/>
      <c r="C11" s="2448" t="n">
        <v>0</v>
      </c>
      <c r="D11" s="2233" t="s">
        <v>1199</v>
      </c>
      <c r="E11" s="2233"/>
      <c r="F11" s="2233"/>
      <c r="G11" s="2515" t="s">
        <v>566</v>
      </c>
      <c r="H11" s="2515"/>
      <c r="I11" s="2515"/>
      <c r="J11" s="2515"/>
      <c r="K11" s="2515"/>
      <c r="L11" s="2235" t="s">
        <v>1201</v>
      </c>
      <c r="M11" s="2236"/>
      <c r="N11" s="2236"/>
      <c r="O11" s="2236"/>
      <c r="P11" s="2237"/>
      <c r="Q11" s="2462" t="n">
        <v>32</v>
      </c>
      <c r="R11" s="2238" t="s">
        <v>1202</v>
      </c>
      <c r="S11" s="2449" t="s">
        <v>1203</v>
      </c>
      <c r="T11" s="2449"/>
      <c r="U11" s="2449"/>
      <c r="V11" s="2516" t="s">
        <v>1264</v>
      </c>
      <c r="W11" s="2516"/>
      <c r="X11" s="2516"/>
      <c r="Y11" s="2453" t="n">
        <v>8</v>
      </c>
      <c r="Z11" s="2454" t="s">
        <v>20</v>
      </c>
      <c r="AA11" s="2453" t="n">
        <v>2</v>
      </c>
      <c r="AB11" s="2454" t="s">
        <v>20</v>
      </c>
      <c r="AC11" s="2453" t="n">
        <v>10</v>
      </c>
      <c r="AD11" s="2517" t="s">
        <v>20</v>
      </c>
      <c r="AE11" s="2518" t="n">
        <v>155250</v>
      </c>
      <c r="AF11" s="2518"/>
      <c r="AG11" s="2519" t="n">
        <v>162000</v>
      </c>
      <c r="AH11" s="2519"/>
      <c r="AI11" s="2520"/>
      <c r="AJ11" s="2520"/>
      <c r="AK11" s="2520"/>
      <c r="AL11" s="2249" t="n">
        <v>10000</v>
      </c>
      <c r="AM11" s="2249"/>
      <c r="AN11" s="2249"/>
      <c r="AO11" s="2250"/>
      <c r="AP11" s="2250"/>
      <c r="AQ11" s="2250"/>
      <c r="AR11" s="2251" t="n">
        <v>6000</v>
      </c>
      <c r="AS11" s="2251"/>
      <c r="AT11" s="2251"/>
      <c r="AU11" s="2251"/>
      <c r="AV11" s="2251"/>
      <c r="AW11" s="2251"/>
      <c r="AX11" s="2252" t="n">
        <f aca="false">SUM(AI11:AW13)</f>
        <v>94700</v>
      </c>
      <c r="AY11" s="2252"/>
      <c r="AZ11" s="2252"/>
      <c r="BA11" s="2501" t="n">
        <f aca="false">AG11+AX11</f>
        <v>256700</v>
      </c>
      <c r="BB11" s="2501"/>
      <c r="BC11" s="2501"/>
      <c r="BD11" s="2521" t="s">
        <v>1265</v>
      </c>
      <c r="BE11" s="2521"/>
      <c r="BF11" s="2522" t="s">
        <v>1206</v>
      </c>
      <c r="BG11" s="2461"/>
      <c r="BH11" s="2461"/>
      <c r="BI11" s="2461"/>
      <c r="BJ11" s="2461"/>
      <c r="BK11" s="2461"/>
      <c r="BL11" s="2461"/>
      <c r="BM11" s="495"/>
      <c r="BN11" s="495"/>
      <c r="BO11" s="495"/>
      <c r="BP11" s="495"/>
      <c r="BQ11" s="495"/>
      <c r="BR11" s="495"/>
      <c r="BS11" s="495"/>
    </row>
    <row r="12" s="1755" customFormat="true" ht="12" hidden="false" customHeight="true" outlineLevel="0" collapsed="false">
      <c r="B12" s="2188"/>
      <c r="C12" s="2448"/>
      <c r="D12" s="2233"/>
      <c r="E12" s="2233"/>
      <c r="F12" s="2233"/>
      <c r="G12" s="2515"/>
      <c r="H12" s="2515"/>
      <c r="I12" s="2515"/>
      <c r="J12" s="2515"/>
      <c r="K12" s="2515"/>
      <c r="L12" s="2523" t="s">
        <v>1266</v>
      </c>
      <c r="M12" s="2524"/>
      <c r="N12" s="2524"/>
      <c r="O12" s="2524"/>
      <c r="P12" s="2525"/>
      <c r="Q12" s="2462"/>
      <c r="R12" s="2238"/>
      <c r="S12" s="2449"/>
      <c r="T12" s="2449"/>
      <c r="U12" s="2449"/>
      <c r="V12" s="2516"/>
      <c r="W12" s="2516"/>
      <c r="X12" s="2516"/>
      <c r="Y12" s="2453"/>
      <c r="Z12" s="2454"/>
      <c r="AA12" s="2453"/>
      <c r="AB12" s="2454"/>
      <c r="AC12" s="2453"/>
      <c r="AD12" s="2517"/>
      <c r="AE12" s="2518"/>
      <c r="AF12" s="2518"/>
      <c r="AG12" s="2519"/>
      <c r="AH12" s="2519"/>
      <c r="AI12" s="2526" t="n">
        <v>7200</v>
      </c>
      <c r="AJ12" s="2526"/>
      <c r="AK12" s="2526"/>
      <c r="AL12" s="2261" t="n">
        <v>39000</v>
      </c>
      <c r="AM12" s="2261"/>
      <c r="AN12" s="2261"/>
      <c r="AO12" s="2262" t="n">
        <v>15000</v>
      </c>
      <c r="AP12" s="2262"/>
      <c r="AQ12" s="2262"/>
      <c r="AR12" s="2263" t="n">
        <v>10000</v>
      </c>
      <c r="AS12" s="2263"/>
      <c r="AT12" s="2263"/>
      <c r="AU12" s="2263" t="n">
        <v>3000</v>
      </c>
      <c r="AV12" s="2263"/>
      <c r="AW12" s="2263"/>
      <c r="AX12" s="2252"/>
      <c r="AY12" s="2252"/>
      <c r="AZ12" s="2252"/>
      <c r="BA12" s="2501"/>
      <c r="BB12" s="2501"/>
      <c r="BC12" s="2501"/>
      <c r="BD12" s="2521"/>
      <c r="BE12" s="2521"/>
      <c r="BF12" s="2522"/>
      <c r="BG12" s="2264"/>
      <c r="BH12" s="2264"/>
      <c r="BI12" s="2264"/>
      <c r="BJ12" s="2264"/>
      <c r="BK12" s="2264"/>
      <c r="BL12" s="2264"/>
      <c r="BM12" s="598"/>
      <c r="BN12" s="598"/>
      <c r="BO12" s="598"/>
      <c r="BP12" s="598"/>
      <c r="BQ12" s="598"/>
      <c r="BR12" s="598"/>
      <c r="BS12" s="598"/>
    </row>
    <row r="13" s="1755" customFormat="true" ht="12" hidden="false" customHeight="true" outlineLevel="0" collapsed="false">
      <c r="B13" s="2188"/>
      <c r="C13" s="2448"/>
      <c r="D13" s="2266"/>
      <c r="E13" s="2266"/>
      <c r="F13" s="2266"/>
      <c r="G13" s="2527" t="s">
        <v>636</v>
      </c>
      <c r="H13" s="2527"/>
      <c r="I13" s="2527"/>
      <c r="J13" s="2528" t="n">
        <v>37.5</v>
      </c>
      <c r="K13" s="2528"/>
      <c r="L13" s="2267" t="s">
        <v>1212</v>
      </c>
      <c r="M13" s="2267"/>
      <c r="N13" s="2267"/>
      <c r="O13" s="2267"/>
      <c r="P13" s="2267"/>
      <c r="Q13" s="2462"/>
      <c r="R13" s="2238"/>
      <c r="S13" s="2449"/>
      <c r="T13" s="2449"/>
      <c r="U13" s="2449"/>
      <c r="V13" s="2529" t="n">
        <v>42095</v>
      </c>
      <c r="W13" s="2529"/>
      <c r="X13" s="2529"/>
      <c r="Y13" s="2269" t="n">
        <v>0</v>
      </c>
      <c r="Z13" s="2270" t="s">
        <v>21</v>
      </c>
      <c r="AA13" s="2271" t="n">
        <v>8</v>
      </c>
      <c r="AB13" s="2270" t="s">
        <v>21</v>
      </c>
      <c r="AC13" s="2269" t="n">
        <v>8</v>
      </c>
      <c r="AD13" s="2530" t="s">
        <v>21</v>
      </c>
      <c r="AE13" s="2531" t="s">
        <v>1267</v>
      </c>
      <c r="AF13" s="2532" t="s">
        <v>1268</v>
      </c>
      <c r="AG13" s="2533" t="s">
        <v>1269</v>
      </c>
      <c r="AH13" s="2534" t="s">
        <v>1270</v>
      </c>
      <c r="AI13" s="2535"/>
      <c r="AJ13" s="2535"/>
      <c r="AK13" s="2535"/>
      <c r="AL13" s="2278"/>
      <c r="AM13" s="2279"/>
      <c r="AN13" s="2280"/>
      <c r="AO13" s="2281"/>
      <c r="AP13" s="2281"/>
      <c r="AQ13" s="2281"/>
      <c r="AR13" s="2282" t="n">
        <v>4500</v>
      </c>
      <c r="AS13" s="2282"/>
      <c r="AT13" s="2282"/>
      <c r="AU13" s="2282"/>
      <c r="AV13" s="2282"/>
      <c r="AW13" s="2282"/>
      <c r="AX13" s="2252"/>
      <c r="AY13" s="2252"/>
      <c r="AZ13" s="2252"/>
      <c r="BA13" s="2501"/>
      <c r="BB13" s="2501"/>
      <c r="BC13" s="2501"/>
      <c r="BD13" s="2283" t="s">
        <v>1250</v>
      </c>
      <c r="BE13" s="2283"/>
      <c r="BF13" s="2522"/>
      <c r="BG13" s="2284"/>
      <c r="BH13" s="2284"/>
      <c r="BI13" s="2284"/>
      <c r="BJ13" s="2284"/>
      <c r="BK13" s="2284"/>
      <c r="BL13" s="2284"/>
      <c r="BM13" s="598"/>
      <c r="BN13" s="598"/>
      <c r="BO13" s="598"/>
      <c r="BP13" s="598"/>
      <c r="BQ13" s="598"/>
      <c r="BR13" s="598"/>
      <c r="BS13" s="598"/>
    </row>
    <row r="14" s="1755" customFormat="true" ht="12" hidden="false" customHeight="true" outlineLevel="0" collapsed="false">
      <c r="B14" s="2285" t="str">
        <f aca="false">IF(G14="","","○")</f>
        <v/>
      </c>
      <c r="C14" s="2286" t="n">
        <v>1</v>
      </c>
      <c r="D14" s="2210"/>
      <c r="E14" s="2210"/>
      <c r="F14" s="2210"/>
      <c r="G14" s="2212"/>
      <c r="H14" s="2212"/>
      <c r="I14" s="2212"/>
      <c r="J14" s="2212"/>
      <c r="K14" s="2212"/>
      <c r="L14" s="2212"/>
      <c r="M14" s="2212"/>
      <c r="N14" s="2212"/>
      <c r="O14" s="2212"/>
      <c r="P14" s="2212"/>
      <c r="Q14" s="2154"/>
      <c r="R14" s="1035"/>
      <c r="S14" s="2156"/>
      <c r="T14" s="2156"/>
      <c r="U14" s="2156"/>
      <c r="V14" s="2470"/>
      <c r="W14" s="2470"/>
      <c r="X14" s="2470"/>
      <c r="Y14" s="2288"/>
      <c r="Z14" s="2289" t="s">
        <v>20</v>
      </c>
      <c r="AA14" s="2290"/>
      <c r="AB14" s="2289" t="s">
        <v>20</v>
      </c>
      <c r="AC14" s="2291"/>
      <c r="AD14" s="2289" t="s">
        <v>20</v>
      </c>
      <c r="AE14" s="2536"/>
      <c r="AF14" s="2536"/>
      <c r="AG14" s="2537"/>
      <c r="AH14" s="2537"/>
      <c r="AI14" s="2409"/>
      <c r="AJ14" s="2409"/>
      <c r="AK14" s="2409"/>
      <c r="AL14" s="2409"/>
      <c r="AM14" s="2409"/>
      <c r="AN14" s="2409"/>
      <c r="AO14" s="2298"/>
      <c r="AP14" s="2298"/>
      <c r="AQ14" s="2298"/>
      <c r="AR14" s="2298"/>
      <c r="AS14" s="2298"/>
      <c r="AT14" s="2298"/>
      <c r="AU14" s="2298"/>
      <c r="AV14" s="2298"/>
      <c r="AW14" s="2298"/>
      <c r="AX14" s="2538" t="n">
        <f aca="false">SUM(AI14:AW16)</f>
        <v>0</v>
      </c>
      <c r="AY14" s="2538"/>
      <c r="AZ14" s="2538"/>
      <c r="BA14" s="2300" t="n">
        <f aca="false">AG14+AX14</f>
        <v>0</v>
      </c>
      <c r="BB14" s="2300"/>
      <c r="BC14" s="2300"/>
      <c r="BD14" s="2539"/>
      <c r="BE14" s="2539"/>
      <c r="BF14" s="2540"/>
      <c r="BG14" s="2541"/>
      <c r="BH14" s="2541"/>
      <c r="BI14" s="2541"/>
      <c r="BJ14" s="2541"/>
      <c r="BK14" s="2541"/>
      <c r="BL14" s="2541"/>
      <c r="BM14" s="598"/>
      <c r="BN14" s="598"/>
      <c r="BO14" s="598"/>
      <c r="BP14" s="598"/>
      <c r="BQ14" s="598"/>
      <c r="BR14" s="598"/>
      <c r="BS14" s="598"/>
    </row>
    <row r="15" s="1755" customFormat="true" ht="12" hidden="false" customHeight="true" outlineLevel="0" collapsed="false">
      <c r="B15" s="2285"/>
      <c r="C15" s="2286"/>
      <c r="D15" s="2210"/>
      <c r="E15" s="2210"/>
      <c r="F15" s="2210"/>
      <c r="G15" s="2212"/>
      <c r="H15" s="2212"/>
      <c r="I15" s="2212"/>
      <c r="J15" s="2212"/>
      <c r="K15" s="2212"/>
      <c r="L15" s="2212"/>
      <c r="M15" s="2212"/>
      <c r="N15" s="2212"/>
      <c r="O15" s="2212"/>
      <c r="P15" s="2212"/>
      <c r="Q15" s="2154"/>
      <c r="R15" s="1035"/>
      <c r="S15" s="2156"/>
      <c r="T15" s="2156"/>
      <c r="U15" s="2156"/>
      <c r="V15" s="2470"/>
      <c r="W15" s="2470"/>
      <c r="X15" s="2470"/>
      <c r="Y15" s="2288"/>
      <c r="Z15" s="2289"/>
      <c r="AA15" s="2290"/>
      <c r="AB15" s="2289"/>
      <c r="AC15" s="2291"/>
      <c r="AD15" s="2289"/>
      <c r="AE15" s="2536"/>
      <c r="AF15" s="2536"/>
      <c r="AG15" s="2537"/>
      <c r="AH15" s="2537"/>
      <c r="AI15" s="2415"/>
      <c r="AJ15" s="2415"/>
      <c r="AK15" s="2415"/>
      <c r="AL15" s="2415"/>
      <c r="AM15" s="2415"/>
      <c r="AN15" s="2415"/>
      <c r="AO15" s="2307"/>
      <c r="AP15" s="2307"/>
      <c r="AQ15" s="2307"/>
      <c r="AR15" s="2307"/>
      <c r="AS15" s="2307"/>
      <c r="AT15" s="2307"/>
      <c r="AU15" s="2307"/>
      <c r="AV15" s="2307"/>
      <c r="AW15" s="2307"/>
      <c r="AX15" s="2538"/>
      <c r="AY15" s="2538"/>
      <c r="AZ15" s="2538"/>
      <c r="BA15" s="2300"/>
      <c r="BB15" s="2300"/>
      <c r="BC15" s="2300"/>
      <c r="BD15" s="2539"/>
      <c r="BE15" s="2539"/>
      <c r="BF15" s="2540"/>
      <c r="BG15" s="2542"/>
      <c r="BH15" s="2542"/>
      <c r="BI15" s="2542"/>
      <c r="BJ15" s="2542"/>
      <c r="BK15" s="2542"/>
      <c r="BL15" s="2542"/>
      <c r="BM15" s="598"/>
      <c r="BN15" s="598"/>
      <c r="BO15" s="598"/>
      <c r="BP15" s="598"/>
      <c r="BQ15" s="598"/>
      <c r="BR15" s="598"/>
      <c r="BS15" s="598"/>
    </row>
    <row r="16" s="1755" customFormat="true" ht="12" hidden="false" customHeight="true" outlineLevel="0" collapsed="false">
      <c r="B16" s="2285"/>
      <c r="C16" s="2286"/>
      <c r="D16" s="2309"/>
      <c r="E16" s="2309"/>
      <c r="F16" s="2309"/>
      <c r="G16" s="2543"/>
      <c r="H16" s="2543"/>
      <c r="I16" s="2543"/>
      <c r="J16" s="2544"/>
      <c r="K16" s="2544"/>
      <c r="L16" s="2309"/>
      <c r="M16" s="2309"/>
      <c r="N16" s="2309"/>
      <c r="O16" s="2309"/>
      <c r="P16" s="2309"/>
      <c r="Q16" s="2154"/>
      <c r="R16" s="1035"/>
      <c r="S16" s="2156"/>
      <c r="T16" s="2156"/>
      <c r="U16" s="2156"/>
      <c r="V16" s="2474"/>
      <c r="W16" s="2474"/>
      <c r="X16" s="2474"/>
      <c r="Y16" s="2331"/>
      <c r="Z16" s="2332" t="s">
        <v>21</v>
      </c>
      <c r="AA16" s="2313"/>
      <c r="AB16" s="2332" t="s">
        <v>21</v>
      </c>
      <c r="AC16" s="1183"/>
      <c r="AD16" s="2332" t="s">
        <v>21</v>
      </c>
      <c r="AE16" s="2545"/>
      <c r="AF16" s="2546"/>
      <c r="AG16" s="2547"/>
      <c r="AH16" s="2548"/>
      <c r="AI16" s="2549"/>
      <c r="AJ16" s="2549"/>
      <c r="AK16" s="2549"/>
      <c r="AL16" s="2549"/>
      <c r="AM16" s="2549"/>
      <c r="AN16" s="2549"/>
      <c r="AO16" s="2322"/>
      <c r="AP16" s="2322"/>
      <c r="AQ16" s="2322"/>
      <c r="AR16" s="2322"/>
      <c r="AS16" s="2322"/>
      <c r="AT16" s="2322"/>
      <c r="AU16" s="2322"/>
      <c r="AV16" s="2322"/>
      <c r="AW16" s="2322"/>
      <c r="AX16" s="2538"/>
      <c r="AY16" s="2538"/>
      <c r="AZ16" s="2538"/>
      <c r="BA16" s="2300"/>
      <c r="BB16" s="2300"/>
      <c r="BC16" s="2300"/>
      <c r="BD16" s="2475"/>
      <c r="BE16" s="2475"/>
      <c r="BF16" s="2540"/>
      <c r="BG16" s="2550"/>
      <c r="BH16" s="2550"/>
      <c r="BI16" s="2550"/>
      <c r="BJ16" s="2550"/>
      <c r="BK16" s="2550"/>
      <c r="BL16" s="2550"/>
      <c r="BM16" s="598"/>
      <c r="BN16" s="598"/>
      <c r="BO16" s="598"/>
      <c r="BP16" s="598"/>
      <c r="BQ16" s="598"/>
      <c r="BR16" s="598"/>
      <c r="BS16" s="598"/>
    </row>
    <row r="17" s="1755" customFormat="true" ht="12" hidden="false" customHeight="true" outlineLevel="0" collapsed="false">
      <c r="B17" s="2285" t="str">
        <f aca="false">IF(G17="","","○")</f>
        <v/>
      </c>
      <c r="C17" s="2286" t="n">
        <v>2</v>
      </c>
      <c r="D17" s="2210"/>
      <c r="E17" s="2210"/>
      <c r="F17" s="2210"/>
      <c r="G17" s="2212"/>
      <c r="H17" s="2212"/>
      <c r="I17" s="2212"/>
      <c r="J17" s="2212"/>
      <c r="K17" s="2212"/>
      <c r="L17" s="2212"/>
      <c r="M17" s="2212"/>
      <c r="N17" s="2212"/>
      <c r="O17" s="2212"/>
      <c r="P17" s="2212"/>
      <c r="Q17" s="2154"/>
      <c r="R17" s="1035"/>
      <c r="S17" s="2156"/>
      <c r="T17" s="2156"/>
      <c r="U17" s="2156"/>
      <c r="V17" s="2470"/>
      <c r="W17" s="2470"/>
      <c r="X17" s="2470"/>
      <c r="Y17" s="2288"/>
      <c r="Z17" s="2289" t="s">
        <v>20</v>
      </c>
      <c r="AA17" s="2290"/>
      <c r="AB17" s="2289" t="s">
        <v>20</v>
      </c>
      <c r="AC17" s="2291"/>
      <c r="AD17" s="2289" t="s">
        <v>20</v>
      </c>
      <c r="AE17" s="2536"/>
      <c r="AF17" s="2536"/>
      <c r="AG17" s="2537"/>
      <c r="AH17" s="2537"/>
      <c r="AI17" s="2409"/>
      <c r="AJ17" s="2409"/>
      <c r="AK17" s="2409"/>
      <c r="AL17" s="2409"/>
      <c r="AM17" s="2409"/>
      <c r="AN17" s="2409"/>
      <c r="AO17" s="2298"/>
      <c r="AP17" s="2298"/>
      <c r="AQ17" s="2298"/>
      <c r="AR17" s="2298"/>
      <c r="AS17" s="2298"/>
      <c r="AT17" s="2298"/>
      <c r="AU17" s="2298"/>
      <c r="AV17" s="2298"/>
      <c r="AW17" s="2298"/>
      <c r="AX17" s="2538" t="n">
        <f aca="false">SUM(AI17:AW19)</f>
        <v>0</v>
      </c>
      <c r="AY17" s="2538"/>
      <c r="AZ17" s="2538"/>
      <c r="BA17" s="2300" t="n">
        <f aca="false">AG17+AX17</f>
        <v>0</v>
      </c>
      <c r="BB17" s="2300"/>
      <c r="BC17" s="2300"/>
      <c r="BD17" s="2539"/>
      <c r="BE17" s="2539"/>
      <c r="BF17" s="2540"/>
      <c r="BG17" s="2541"/>
      <c r="BH17" s="2541"/>
      <c r="BI17" s="2541"/>
      <c r="BJ17" s="2541"/>
      <c r="BK17" s="2541"/>
      <c r="BL17" s="2541"/>
      <c r="BM17" s="598"/>
      <c r="BN17" s="598"/>
      <c r="BO17" s="598"/>
      <c r="BP17" s="598"/>
      <c r="BQ17" s="598"/>
      <c r="BR17" s="598"/>
      <c r="BS17" s="598"/>
    </row>
    <row r="18" s="1755" customFormat="true" ht="12" hidden="false" customHeight="true" outlineLevel="0" collapsed="false">
      <c r="B18" s="2285"/>
      <c r="C18" s="2286"/>
      <c r="D18" s="2210"/>
      <c r="E18" s="2210"/>
      <c r="F18" s="2210"/>
      <c r="G18" s="2212"/>
      <c r="H18" s="2212"/>
      <c r="I18" s="2212"/>
      <c r="J18" s="2212"/>
      <c r="K18" s="2212"/>
      <c r="L18" s="2212"/>
      <c r="M18" s="2212"/>
      <c r="N18" s="2212"/>
      <c r="O18" s="2212"/>
      <c r="P18" s="2212"/>
      <c r="Q18" s="2154"/>
      <c r="R18" s="1035"/>
      <c r="S18" s="2156"/>
      <c r="T18" s="2156"/>
      <c r="U18" s="2156"/>
      <c r="V18" s="2470"/>
      <c r="W18" s="2470"/>
      <c r="X18" s="2470"/>
      <c r="Y18" s="2288"/>
      <c r="Z18" s="2289"/>
      <c r="AA18" s="2290"/>
      <c r="AB18" s="2289"/>
      <c r="AC18" s="2291"/>
      <c r="AD18" s="2289"/>
      <c r="AE18" s="2536"/>
      <c r="AF18" s="2536"/>
      <c r="AG18" s="2537"/>
      <c r="AH18" s="2537"/>
      <c r="AI18" s="2415"/>
      <c r="AJ18" s="2415"/>
      <c r="AK18" s="2415"/>
      <c r="AL18" s="2415"/>
      <c r="AM18" s="2415"/>
      <c r="AN18" s="2415"/>
      <c r="AO18" s="2307"/>
      <c r="AP18" s="2307"/>
      <c r="AQ18" s="2307"/>
      <c r="AR18" s="2307"/>
      <c r="AS18" s="2307"/>
      <c r="AT18" s="2307"/>
      <c r="AU18" s="2307"/>
      <c r="AV18" s="2307"/>
      <c r="AW18" s="2307"/>
      <c r="AX18" s="2538"/>
      <c r="AY18" s="2538"/>
      <c r="AZ18" s="2538"/>
      <c r="BA18" s="2300"/>
      <c r="BB18" s="2300"/>
      <c r="BC18" s="2300"/>
      <c r="BD18" s="2539"/>
      <c r="BE18" s="2539"/>
      <c r="BF18" s="2540"/>
      <c r="BG18" s="2542"/>
      <c r="BH18" s="2542"/>
      <c r="BI18" s="2542"/>
      <c r="BJ18" s="2542"/>
      <c r="BK18" s="2542"/>
      <c r="BL18" s="2542"/>
      <c r="BM18" s="598"/>
      <c r="BN18" s="598"/>
      <c r="BO18" s="598"/>
      <c r="BP18" s="598"/>
      <c r="BQ18" s="598"/>
      <c r="BR18" s="598"/>
      <c r="BS18" s="598"/>
    </row>
    <row r="19" s="1755" customFormat="true" ht="12" hidden="false" customHeight="true" outlineLevel="0" collapsed="false">
      <c r="B19" s="2285"/>
      <c r="C19" s="2286"/>
      <c r="D19" s="2309"/>
      <c r="E19" s="2309"/>
      <c r="F19" s="2309"/>
      <c r="G19" s="2543"/>
      <c r="H19" s="2543"/>
      <c r="I19" s="2543"/>
      <c r="J19" s="2544"/>
      <c r="K19" s="2544"/>
      <c r="L19" s="2309"/>
      <c r="M19" s="2309"/>
      <c r="N19" s="2309"/>
      <c r="O19" s="2309"/>
      <c r="P19" s="2309"/>
      <c r="Q19" s="2154"/>
      <c r="R19" s="1035"/>
      <c r="S19" s="2156"/>
      <c r="T19" s="2156"/>
      <c r="U19" s="2156"/>
      <c r="V19" s="2474"/>
      <c r="W19" s="2474"/>
      <c r="X19" s="2474"/>
      <c r="Y19" s="2331"/>
      <c r="Z19" s="2332" t="s">
        <v>21</v>
      </c>
      <c r="AA19" s="2313"/>
      <c r="AB19" s="2332" t="s">
        <v>21</v>
      </c>
      <c r="AC19" s="1183"/>
      <c r="AD19" s="2332" t="s">
        <v>21</v>
      </c>
      <c r="AE19" s="2545"/>
      <c r="AF19" s="2546"/>
      <c r="AG19" s="2547"/>
      <c r="AH19" s="2548"/>
      <c r="AI19" s="2549"/>
      <c r="AJ19" s="2549"/>
      <c r="AK19" s="2549"/>
      <c r="AL19" s="2549"/>
      <c r="AM19" s="2549"/>
      <c r="AN19" s="2549"/>
      <c r="AO19" s="2322"/>
      <c r="AP19" s="2322"/>
      <c r="AQ19" s="2322"/>
      <c r="AR19" s="2322"/>
      <c r="AS19" s="2322"/>
      <c r="AT19" s="2322"/>
      <c r="AU19" s="2322"/>
      <c r="AV19" s="2322"/>
      <c r="AW19" s="2322"/>
      <c r="AX19" s="2538"/>
      <c r="AY19" s="2538"/>
      <c r="AZ19" s="2538"/>
      <c r="BA19" s="2300"/>
      <c r="BB19" s="2300"/>
      <c r="BC19" s="2300"/>
      <c r="BD19" s="2475"/>
      <c r="BE19" s="2475"/>
      <c r="BF19" s="2540"/>
      <c r="BG19" s="2550"/>
      <c r="BH19" s="2550"/>
      <c r="BI19" s="2550"/>
      <c r="BJ19" s="2550"/>
      <c r="BK19" s="2550"/>
      <c r="BL19" s="2550"/>
      <c r="BM19" s="598"/>
      <c r="BN19" s="598"/>
      <c r="BO19" s="598"/>
      <c r="BP19" s="598"/>
      <c r="BQ19" s="598"/>
      <c r="BR19" s="598"/>
      <c r="BS19" s="598"/>
    </row>
    <row r="20" s="1755" customFormat="true" ht="12" hidden="false" customHeight="true" outlineLevel="0" collapsed="false">
      <c r="B20" s="2285" t="str">
        <f aca="false">IF(G20="","","○")</f>
        <v/>
      </c>
      <c r="C20" s="2286" t="n">
        <v>3</v>
      </c>
      <c r="D20" s="2210"/>
      <c r="E20" s="2210"/>
      <c r="F20" s="2210"/>
      <c r="G20" s="2212"/>
      <c r="H20" s="2212"/>
      <c r="I20" s="2212"/>
      <c r="J20" s="2212"/>
      <c r="K20" s="2212"/>
      <c r="L20" s="2212"/>
      <c r="M20" s="2212"/>
      <c r="N20" s="2212"/>
      <c r="O20" s="2212"/>
      <c r="P20" s="2212"/>
      <c r="Q20" s="2154"/>
      <c r="R20" s="1035"/>
      <c r="S20" s="2156"/>
      <c r="T20" s="2156"/>
      <c r="U20" s="2156"/>
      <c r="V20" s="2470"/>
      <c r="W20" s="2470"/>
      <c r="X20" s="2470"/>
      <c r="Y20" s="2288"/>
      <c r="Z20" s="2289" t="s">
        <v>20</v>
      </c>
      <c r="AA20" s="2290"/>
      <c r="AB20" s="2289" t="s">
        <v>20</v>
      </c>
      <c r="AC20" s="2291"/>
      <c r="AD20" s="2289" t="s">
        <v>20</v>
      </c>
      <c r="AE20" s="2536"/>
      <c r="AF20" s="2536"/>
      <c r="AG20" s="2537"/>
      <c r="AH20" s="2537"/>
      <c r="AI20" s="2409"/>
      <c r="AJ20" s="2409"/>
      <c r="AK20" s="2409"/>
      <c r="AL20" s="2409"/>
      <c r="AM20" s="2409"/>
      <c r="AN20" s="2409"/>
      <c r="AO20" s="2298"/>
      <c r="AP20" s="2298"/>
      <c r="AQ20" s="2298"/>
      <c r="AR20" s="2298"/>
      <c r="AS20" s="2298"/>
      <c r="AT20" s="2298"/>
      <c r="AU20" s="2298"/>
      <c r="AV20" s="2298"/>
      <c r="AW20" s="2298"/>
      <c r="AX20" s="2538" t="n">
        <f aca="false">SUM(AI20:AW22)</f>
        <v>0</v>
      </c>
      <c r="AY20" s="2538"/>
      <c r="AZ20" s="2538"/>
      <c r="BA20" s="2300" t="n">
        <f aca="false">AG20+AX20</f>
        <v>0</v>
      </c>
      <c r="BB20" s="2300"/>
      <c r="BC20" s="2300"/>
      <c r="BD20" s="2539"/>
      <c r="BE20" s="2539"/>
      <c r="BF20" s="2540"/>
      <c r="BG20" s="2541"/>
      <c r="BH20" s="2541"/>
      <c r="BI20" s="2541"/>
      <c r="BJ20" s="2541"/>
      <c r="BK20" s="2541"/>
      <c r="BL20" s="2541"/>
      <c r="BM20" s="598"/>
      <c r="BN20" s="598"/>
      <c r="BO20" s="598"/>
      <c r="BP20" s="598"/>
      <c r="BQ20" s="598"/>
      <c r="BR20" s="598"/>
      <c r="BS20" s="598"/>
    </row>
    <row r="21" s="1755" customFormat="true" ht="12" hidden="false" customHeight="true" outlineLevel="0" collapsed="false">
      <c r="B21" s="2285"/>
      <c r="C21" s="2286"/>
      <c r="D21" s="2210"/>
      <c r="E21" s="2210"/>
      <c r="F21" s="2210"/>
      <c r="G21" s="2212"/>
      <c r="H21" s="2212"/>
      <c r="I21" s="2212"/>
      <c r="J21" s="2212"/>
      <c r="K21" s="2212"/>
      <c r="L21" s="2212"/>
      <c r="M21" s="2212"/>
      <c r="N21" s="2212"/>
      <c r="O21" s="2212"/>
      <c r="P21" s="2212"/>
      <c r="Q21" s="2154"/>
      <c r="R21" s="1035"/>
      <c r="S21" s="2156"/>
      <c r="T21" s="2156"/>
      <c r="U21" s="2156"/>
      <c r="V21" s="2470"/>
      <c r="W21" s="2470"/>
      <c r="X21" s="2470"/>
      <c r="Y21" s="2288"/>
      <c r="Z21" s="2289"/>
      <c r="AA21" s="2290"/>
      <c r="AB21" s="2289"/>
      <c r="AC21" s="2291"/>
      <c r="AD21" s="2289"/>
      <c r="AE21" s="2536"/>
      <c r="AF21" s="2536"/>
      <c r="AG21" s="2537"/>
      <c r="AH21" s="2537"/>
      <c r="AI21" s="2415"/>
      <c r="AJ21" s="2415"/>
      <c r="AK21" s="2415"/>
      <c r="AL21" s="2415"/>
      <c r="AM21" s="2415"/>
      <c r="AN21" s="2415"/>
      <c r="AO21" s="2307"/>
      <c r="AP21" s="2307"/>
      <c r="AQ21" s="2307"/>
      <c r="AR21" s="2307"/>
      <c r="AS21" s="2307"/>
      <c r="AT21" s="2307"/>
      <c r="AU21" s="2307"/>
      <c r="AV21" s="2307"/>
      <c r="AW21" s="2307"/>
      <c r="AX21" s="2538"/>
      <c r="AY21" s="2538"/>
      <c r="AZ21" s="2538"/>
      <c r="BA21" s="2300"/>
      <c r="BB21" s="2300"/>
      <c r="BC21" s="2300"/>
      <c r="BD21" s="2539"/>
      <c r="BE21" s="2539"/>
      <c r="BF21" s="2540"/>
      <c r="BG21" s="2542"/>
      <c r="BH21" s="2542"/>
      <c r="BI21" s="2542"/>
      <c r="BJ21" s="2542"/>
      <c r="BK21" s="2542"/>
      <c r="BL21" s="2542"/>
      <c r="BM21" s="598"/>
      <c r="BN21" s="598"/>
      <c r="BO21" s="598"/>
      <c r="BP21" s="598"/>
      <c r="BQ21" s="598"/>
      <c r="BR21" s="598"/>
      <c r="BS21" s="598"/>
    </row>
    <row r="22" s="1755" customFormat="true" ht="12" hidden="false" customHeight="true" outlineLevel="0" collapsed="false">
      <c r="B22" s="2285"/>
      <c r="C22" s="2286"/>
      <c r="D22" s="2309"/>
      <c r="E22" s="2309"/>
      <c r="F22" s="2309"/>
      <c r="G22" s="2543"/>
      <c r="H22" s="2543"/>
      <c r="I22" s="2543"/>
      <c r="J22" s="2544"/>
      <c r="K22" s="2544"/>
      <c r="L22" s="2309"/>
      <c r="M22" s="2309"/>
      <c r="N22" s="2309"/>
      <c r="O22" s="2309"/>
      <c r="P22" s="2309"/>
      <c r="Q22" s="2154"/>
      <c r="R22" s="1035"/>
      <c r="S22" s="2156"/>
      <c r="T22" s="2156"/>
      <c r="U22" s="2156"/>
      <c r="V22" s="2474"/>
      <c r="W22" s="2474"/>
      <c r="X22" s="2474"/>
      <c r="Y22" s="2331"/>
      <c r="Z22" s="2332" t="s">
        <v>21</v>
      </c>
      <c r="AA22" s="2313"/>
      <c r="AB22" s="2332" t="s">
        <v>21</v>
      </c>
      <c r="AC22" s="1183"/>
      <c r="AD22" s="2332" t="s">
        <v>21</v>
      </c>
      <c r="AE22" s="2545"/>
      <c r="AF22" s="2546"/>
      <c r="AG22" s="2547"/>
      <c r="AH22" s="2548"/>
      <c r="AI22" s="2549"/>
      <c r="AJ22" s="2549"/>
      <c r="AK22" s="2549"/>
      <c r="AL22" s="2549"/>
      <c r="AM22" s="2549"/>
      <c r="AN22" s="2549"/>
      <c r="AO22" s="2322"/>
      <c r="AP22" s="2322"/>
      <c r="AQ22" s="2322"/>
      <c r="AR22" s="2322"/>
      <c r="AS22" s="2322"/>
      <c r="AT22" s="2322"/>
      <c r="AU22" s="2322"/>
      <c r="AV22" s="2322"/>
      <c r="AW22" s="2322"/>
      <c r="AX22" s="2538"/>
      <c r="AY22" s="2538"/>
      <c r="AZ22" s="2538"/>
      <c r="BA22" s="2300"/>
      <c r="BB22" s="2300"/>
      <c r="BC22" s="2300"/>
      <c r="BD22" s="2475"/>
      <c r="BE22" s="2475"/>
      <c r="BF22" s="2540"/>
      <c r="BG22" s="2550"/>
      <c r="BH22" s="2550"/>
      <c r="BI22" s="2550"/>
      <c r="BJ22" s="2550"/>
      <c r="BK22" s="2550"/>
      <c r="BL22" s="2550"/>
      <c r="BM22" s="598"/>
      <c r="BN22" s="598"/>
      <c r="BO22" s="598"/>
      <c r="BP22" s="598"/>
      <c r="BQ22" s="598"/>
      <c r="BR22" s="598"/>
      <c r="BS22" s="598"/>
    </row>
    <row r="23" s="1755" customFormat="true" ht="12" hidden="false" customHeight="true" outlineLevel="0" collapsed="false">
      <c r="B23" s="2285" t="str">
        <f aca="false">IF(G23="","","○")</f>
        <v/>
      </c>
      <c r="C23" s="2286" t="n">
        <v>4</v>
      </c>
      <c r="D23" s="2210"/>
      <c r="E23" s="2210"/>
      <c r="F23" s="2210"/>
      <c r="G23" s="2212"/>
      <c r="H23" s="2212"/>
      <c r="I23" s="2212"/>
      <c r="J23" s="2212"/>
      <c r="K23" s="2212"/>
      <c r="L23" s="2212"/>
      <c r="M23" s="2212"/>
      <c r="N23" s="2212"/>
      <c r="O23" s="2212"/>
      <c r="P23" s="2212"/>
      <c r="Q23" s="2154"/>
      <c r="R23" s="1035"/>
      <c r="S23" s="2156"/>
      <c r="T23" s="2156"/>
      <c r="U23" s="2156"/>
      <c r="V23" s="2470"/>
      <c r="W23" s="2470"/>
      <c r="X23" s="2470"/>
      <c r="Y23" s="2288"/>
      <c r="Z23" s="2289" t="s">
        <v>20</v>
      </c>
      <c r="AA23" s="2290"/>
      <c r="AB23" s="2289" t="s">
        <v>20</v>
      </c>
      <c r="AC23" s="2291"/>
      <c r="AD23" s="2289" t="s">
        <v>20</v>
      </c>
      <c r="AE23" s="2536"/>
      <c r="AF23" s="2536"/>
      <c r="AG23" s="2537"/>
      <c r="AH23" s="2537"/>
      <c r="AI23" s="2409"/>
      <c r="AJ23" s="2409"/>
      <c r="AK23" s="2409"/>
      <c r="AL23" s="2409"/>
      <c r="AM23" s="2409"/>
      <c r="AN23" s="2409"/>
      <c r="AO23" s="2298"/>
      <c r="AP23" s="2298"/>
      <c r="AQ23" s="2298"/>
      <c r="AR23" s="2298"/>
      <c r="AS23" s="2298"/>
      <c r="AT23" s="2298"/>
      <c r="AU23" s="2298"/>
      <c r="AV23" s="2298"/>
      <c r="AW23" s="2298"/>
      <c r="AX23" s="2538" t="n">
        <f aca="false">SUM(AI23:AW25)</f>
        <v>0</v>
      </c>
      <c r="AY23" s="2538"/>
      <c r="AZ23" s="2538"/>
      <c r="BA23" s="2300" t="n">
        <f aca="false">AG23+AX23</f>
        <v>0</v>
      </c>
      <c r="BB23" s="2300"/>
      <c r="BC23" s="2300"/>
      <c r="BD23" s="2539"/>
      <c r="BE23" s="2539"/>
      <c r="BF23" s="2540"/>
      <c r="BG23" s="2541"/>
      <c r="BH23" s="2541"/>
      <c r="BI23" s="2541"/>
      <c r="BJ23" s="2541"/>
      <c r="BK23" s="2541"/>
      <c r="BL23" s="2541"/>
      <c r="BM23" s="598"/>
      <c r="BN23" s="598"/>
      <c r="BO23" s="598"/>
      <c r="BP23" s="598"/>
      <c r="BQ23" s="598"/>
      <c r="BR23" s="598"/>
      <c r="BS23" s="598"/>
    </row>
    <row r="24" s="1755" customFormat="true" ht="12" hidden="false" customHeight="true" outlineLevel="0" collapsed="false">
      <c r="B24" s="2285"/>
      <c r="C24" s="2286"/>
      <c r="D24" s="2210"/>
      <c r="E24" s="2210"/>
      <c r="F24" s="2210"/>
      <c r="G24" s="2212"/>
      <c r="H24" s="2212"/>
      <c r="I24" s="2212"/>
      <c r="J24" s="2212"/>
      <c r="K24" s="2212"/>
      <c r="L24" s="2212"/>
      <c r="M24" s="2212"/>
      <c r="N24" s="2212"/>
      <c r="O24" s="2212"/>
      <c r="P24" s="2212"/>
      <c r="Q24" s="2154"/>
      <c r="R24" s="1035"/>
      <c r="S24" s="2156"/>
      <c r="T24" s="2156"/>
      <c r="U24" s="2156"/>
      <c r="V24" s="2470"/>
      <c r="W24" s="2470"/>
      <c r="X24" s="2470"/>
      <c r="Y24" s="2288"/>
      <c r="Z24" s="2289"/>
      <c r="AA24" s="2290"/>
      <c r="AB24" s="2289"/>
      <c r="AC24" s="2291"/>
      <c r="AD24" s="2289"/>
      <c r="AE24" s="2536"/>
      <c r="AF24" s="2536"/>
      <c r="AG24" s="2537"/>
      <c r="AH24" s="2537"/>
      <c r="AI24" s="2415"/>
      <c r="AJ24" s="2415"/>
      <c r="AK24" s="2415"/>
      <c r="AL24" s="2415"/>
      <c r="AM24" s="2415"/>
      <c r="AN24" s="2415"/>
      <c r="AO24" s="2307"/>
      <c r="AP24" s="2307"/>
      <c r="AQ24" s="2307"/>
      <c r="AR24" s="2307"/>
      <c r="AS24" s="2307"/>
      <c r="AT24" s="2307"/>
      <c r="AU24" s="2307"/>
      <c r="AV24" s="2307"/>
      <c r="AW24" s="2307"/>
      <c r="AX24" s="2538"/>
      <c r="AY24" s="2538"/>
      <c r="AZ24" s="2538"/>
      <c r="BA24" s="2300"/>
      <c r="BB24" s="2300"/>
      <c r="BC24" s="2300"/>
      <c r="BD24" s="2539"/>
      <c r="BE24" s="2539"/>
      <c r="BF24" s="2540"/>
      <c r="BG24" s="2542"/>
      <c r="BH24" s="2542"/>
      <c r="BI24" s="2542"/>
      <c r="BJ24" s="2542"/>
      <c r="BK24" s="2542"/>
      <c r="BL24" s="2542"/>
      <c r="BM24" s="598"/>
      <c r="BN24" s="598"/>
      <c r="BO24" s="598"/>
      <c r="BP24" s="598"/>
      <c r="BQ24" s="598"/>
      <c r="BR24" s="598"/>
      <c r="BS24" s="598"/>
    </row>
    <row r="25" s="1755" customFormat="true" ht="12" hidden="false" customHeight="true" outlineLevel="0" collapsed="false">
      <c r="B25" s="2285"/>
      <c r="C25" s="2286"/>
      <c r="D25" s="2309"/>
      <c r="E25" s="2309"/>
      <c r="F25" s="2309"/>
      <c r="G25" s="2543"/>
      <c r="H25" s="2543"/>
      <c r="I25" s="2543"/>
      <c r="J25" s="2544"/>
      <c r="K25" s="2544"/>
      <c r="L25" s="2309"/>
      <c r="M25" s="2309"/>
      <c r="N25" s="2309"/>
      <c r="O25" s="2309"/>
      <c r="P25" s="2309"/>
      <c r="Q25" s="2154"/>
      <c r="R25" s="1035"/>
      <c r="S25" s="2156"/>
      <c r="T25" s="2156"/>
      <c r="U25" s="2156"/>
      <c r="V25" s="2474"/>
      <c r="W25" s="2474"/>
      <c r="X25" s="2474"/>
      <c r="Y25" s="2331"/>
      <c r="Z25" s="2332" t="s">
        <v>21</v>
      </c>
      <c r="AA25" s="2313"/>
      <c r="AB25" s="2332" t="s">
        <v>21</v>
      </c>
      <c r="AC25" s="1183"/>
      <c r="AD25" s="2332" t="s">
        <v>21</v>
      </c>
      <c r="AE25" s="2545"/>
      <c r="AF25" s="2546"/>
      <c r="AG25" s="2547"/>
      <c r="AH25" s="2548"/>
      <c r="AI25" s="2549"/>
      <c r="AJ25" s="2549"/>
      <c r="AK25" s="2549"/>
      <c r="AL25" s="2549"/>
      <c r="AM25" s="2549"/>
      <c r="AN25" s="2549"/>
      <c r="AO25" s="2322"/>
      <c r="AP25" s="2322"/>
      <c r="AQ25" s="2322"/>
      <c r="AR25" s="2322"/>
      <c r="AS25" s="2322"/>
      <c r="AT25" s="2322"/>
      <c r="AU25" s="2322"/>
      <c r="AV25" s="2322"/>
      <c r="AW25" s="2322"/>
      <c r="AX25" s="2538"/>
      <c r="AY25" s="2538"/>
      <c r="AZ25" s="2538"/>
      <c r="BA25" s="2300"/>
      <c r="BB25" s="2300"/>
      <c r="BC25" s="2300"/>
      <c r="BD25" s="2475"/>
      <c r="BE25" s="2475"/>
      <c r="BF25" s="2540"/>
      <c r="BG25" s="2550"/>
      <c r="BH25" s="2550"/>
      <c r="BI25" s="2550"/>
      <c r="BJ25" s="2550"/>
      <c r="BK25" s="2550"/>
      <c r="BL25" s="2550"/>
      <c r="BM25" s="598"/>
      <c r="BN25" s="598"/>
      <c r="BO25" s="598"/>
      <c r="BP25" s="598"/>
      <c r="BQ25" s="598"/>
      <c r="BR25" s="598"/>
      <c r="BS25" s="598"/>
    </row>
    <row r="26" s="1755" customFormat="true" ht="12" hidden="false" customHeight="true" outlineLevel="0" collapsed="false">
      <c r="B26" s="2285" t="str">
        <f aca="false">IF(G26="","","○")</f>
        <v/>
      </c>
      <c r="C26" s="2286" t="n">
        <v>5</v>
      </c>
      <c r="D26" s="2210"/>
      <c r="E26" s="2210"/>
      <c r="F26" s="2210"/>
      <c r="G26" s="2212"/>
      <c r="H26" s="2212"/>
      <c r="I26" s="2212"/>
      <c r="J26" s="2212"/>
      <c r="K26" s="2212"/>
      <c r="L26" s="2212"/>
      <c r="M26" s="2212"/>
      <c r="N26" s="2212"/>
      <c r="O26" s="2212"/>
      <c r="P26" s="2212"/>
      <c r="Q26" s="2154"/>
      <c r="R26" s="1035"/>
      <c r="S26" s="2156"/>
      <c r="T26" s="2156"/>
      <c r="U26" s="2156"/>
      <c r="V26" s="2470"/>
      <c r="W26" s="2470"/>
      <c r="X26" s="2470"/>
      <c r="Y26" s="2288"/>
      <c r="Z26" s="2289" t="s">
        <v>20</v>
      </c>
      <c r="AA26" s="2290"/>
      <c r="AB26" s="2289" t="s">
        <v>20</v>
      </c>
      <c r="AC26" s="2291"/>
      <c r="AD26" s="2289" t="s">
        <v>20</v>
      </c>
      <c r="AE26" s="2536"/>
      <c r="AF26" s="2536"/>
      <c r="AG26" s="2537"/>
      <c r="AH26" s="2537"/>
      <c r="AI26" s="2409"/>
      <c r="AJ26" s="2409"/>
      <c r="AK26" s="2409"/>
      <c r="AL26" s="2409"/>
      <c r="AM26" s="2409"/>
      <c r="AN26" s="2409"/>
      <c r="AO26" s="2298"/>
      <c r="AP26" s="2298"/>
      <c r="AQ26" s="2298"/>
      <c r="AR26" s="2298"/>
      <c r="AS26" s="2298"/>
      <c r="AT26" s="2298"/>
      <c r="AU26" s="2298"/>
      <c r="AV26" s="2298"/>
      <c r="AW26" s="2298"/>
      <c r="AX26" s="2538" t="n">
        <f aca="false">SUM(AI26:AW28)</f>
        <v>0</v>
      </c>
      <c r="AY26" s="2538"/>
      <c r="AZ26" s="2538"/>
      <c r="BA26" s="2300" t="n">
        <f aca="false">AG26+AX26</f>
        <v>0</v>
      </c>
      <c r="BB26" s="2300"/>
      <c r="BC26" s="2300"/>
      <c r="BD26" s="2539"/>
      <c r="BE26" s="2539"/>
      <c r="BF26" s="2540"/>
      <c r="BG26" s="2541"/>
      <c r="BH26" s="2541"/>
      <c r="BI26" s="2541"/>
      <c r="BJ26" s="2541"/>
      <c r="BK26" s="2541"/>
      <c r="BL26" s="2541"/>
      <c r="BM26" s="598"/>
      <c r="BN26" s="598"/>
      <c r="BO26" s="598"/>
      <c r="BP26" s="598"/>
      <c r="BQ26" s="598"/>
      <c r="BR26" s="598"/>
      <c r="BS26" s="598"/>
    </row>
    <row r="27" s="1755" customFormat="true" ht="12" hidden="false" customHeight="true" outlineLevel="0" collapsed="false">
      <c r="B27" s="2285"/>
      <c r="C27" s="2286"/>
      <c r="D27" s="2210"/>
      <c r="E27" s="2210"/>
      <c r="F27" s="2210"/>
      <c r="G27" s="2212"/>
      <c r="H27" s="2212"/>
      <c r="I27" s="2212"/>
      <c r="J27" s="2212"/>
      <c r="K27" s="2212"/>
      <c r="L27" s="2212"/>
      <c r="M27" s="2212"/>
      <c r="N27" s="2212"/>
      <c r="O27" s="2212"/>
      <c r="P27" s="2212"/>
      <c r="Q27" s="2154"/>
      <c r="R27" s="1035"/>
      <c r="S27" s="2156"/>
      <c r="T27" s="2156"/>
      <c r="U27" s="2156"/>
      <c r="V27" s="2470"/>
      <c r="W27" s="2470"/>
      <c r="X27" s="2470"/>
      <c r="Y27" s="2288"/>
      <c r="Z27" s="2289"/>
      <c r="AA27" s="2290"/>
      <c r="AB27" s="2289"/>
      <c r="AC27" s="2291"/>
      <c r="AD27" s="2289"/>
      <c r="AE27" s="2536"/>
      <c r="AF27" s="2536"/>
      <c r="AG27" s="2537"/>
      <c r="AH27" s="2537"/>
      <c r="AI27" s="2415"/>
      <c r="AJ27" s="2415"/>
      <c r="AK27" s="2415"/>
      <c r="AL27" s="2415"/>
      <c r="AM27" s="2415"/>
      <c r="AN27" s="2415"/>
      <c r="AO27" s="2307"/>
      <c r="AP27" s="2307"/>
      <c r="AQ27" s="2307"/>
      <c r="AR27" s="2307"/>
      <c r="AS27" s="2307"/>
      <c r="AT27" s="2307"/>
      <c r="AU27" s="2307"/>
      <c r="AV27" s="2307"/>
      <c r="AW27" s="2307"/>
      <c r="AX27" s="2538"/>
      <c r="AY27" s="2538"/>
      <c r="AZ27" s="2538"/>
      <c r="BA27" s="2300"/>
      <c r="BB27" s="2300"/>
      <c r="BC27" s="2300"/>
      <c r="BD27" s="2539"/>
      <c r="BE27" s="2539"/>
      <c r="BF27" s="2540"/>
      <c r="BG27" s="2542"/>
      <c r="BH27" s="2542"/>
      <c r="BI27" s="2542"/>
      <c r="BJ27" s="2542"/>
      <c r="BK27" s="2542"/>
      <c r="BL27" s="2542"/>
      <c r="BM27" s="598"/>
      <c r="BN27" s="598"/>
      <c r="BO27" s="598"/>
      <c r="BP27" s="598"/>
      <c r="BQ27" s="598"/>
      <c r="BR27" s="598"/>
      <c r="BS27" s="598"/>
    </row>
    <row r="28" s="1755" customFormat="true" ht="12" hidden="false" customHeight="true" outlineLevel="0" collapsed="false">
      <c r="B28" s="2285"/>
      <c r="C28" s="2286"/>
      <c r="D28" s="2309"/>
      <c r="E28" s="2309"/>
      <c r="F28" s="2309"/>
      <c r="G28" s="2543"/>
      <c r="H28" s="2543"/>
      <c r="I28" s="2543"/>
      <c r="J28" s="2544"/>
      <c r="K28" s="2544"/>
      <c r="L28" s="2309"/>
      <c r="M28" s="2309"/>
      <c r="N28" s="2309"/>
      <c r="O28" s="2309"/>
      <c r="P28" s="2309"/>
      <c r="Q28" s="2154"/>
      <c r="R28" s="1035"/>
      <c r="S28" s="2156"/>
      <c r="T28" s="2156"/>
      <c r="U28" s="2156"/>
      <c r="V28" s="2474"/>
      <c r="W28" s="2474"/>
      <c r="X28" s="2474"/>
      <c r="Y28" s="2331"/>
      <c r="Z28" s="2332" t="s">
        <v>21</v>
      </c>
      <c r="AA28" s="2313"/>
      <c r="AB28" s="2332" t="s">
        <v>21</v>
      </c>
      <c r="AC28" s="1183"/>
      <c r="AD28" s="2332" t="s">
        <v>21</v>
      </c>
      <c r="AE28" s="2545"/>
      <c r="AF28" s="2546"/>
      <c r="AG28" s="2547"/>
      <c r="AH28" s="2548"/>
      <c r="AI28" s="2549"/>
      <c r="AJ28" s="2549"/>
      <c r="AK28" s="2549"/>
      <c r="AL28" s="2549"/>
      <c r="AM28" s="2549"/>
      <c r="AN28" s="2549"/>
      <c r="AO28" s="2322"/>
      <c r="AP28" s="2322"/>
      <c r="AQ28" s="2322"/>
      <c r="AR28" s="2322"/>
      <c r="AS28" s="2322"/>
      <c r="AT28" s="2322"/>
      <c r="AU28" s="2322"/>
      <c r="AV28" s="2322"/>
      <c r="AW28" s="2322"/>
      <c r="AX28" s="2538"/>
      <c r="AY28" s="2538"/>
      <c r="AZ28" s="2538"/>
      <c r="BA28" s="2300"/>
      <c r="BB28" s="2300"/>
      <c r="BC28" s="2300"/>
      <c r="BD28" s="2475"/>
      <c r="BE28" s="2475"/>
      <c r="BF28" s="2540"/>
      <c r="BG28" s="2550"/>
      <c r="BH28" s="2550"/>
      <c r="BI28" s="2550"/>
      <c r="BJ28" s="2550"/>
      <c r="BK28" s="2550"/>
      <c r="BL28" s="2550"/>
      <c r="BM28" s="598"/>
      <c r="BN28" s="598"/>
      <c r="BO28" s="598"/>
      <c r="BP28" s="598"/>
      <c r="BQ28" s="598"/>
      <c r="BR28" s="598"/>
      <c r="BS28" s="598"/>
    </row>
    <row r="29" s="1755" customFormat="true" ht="12" hidden="false" customHeight="true" outlineLevel="0" collapsed="false">
      <c r="B29" s="2285" t="str">
        <f aca="false">IF(G29="","","○")</f>
        <v/>
      </c>
      <c r="C29" s="2286" t="n">
        <v>6</v>
      </c>
      <c r="D29" s="2210"/>
      <c r="E29" s="2210"/>
      <c r="F29" s="2210"/>
      <c r="G29" s="2212"/>
      <c r="H29" s="2212"/>
      <c r="I29" s="2212"/>
      <c r="J29" s="2212"/>
      <c r="K29" s="2212"/>
      <c r="L29" s="2212"/>
      <c r="M29" s="2212"/>
      <c r="N29" s="2212"/>
      <c r="O29" s="2212"/>
      <c r="P29" s="2212"/>
      <c r="Q29" s="2154"/>
      <c r="R29" s="1035"/>
      <c r="S29" s="2156"/>
      <c r="T29" s="2156"/>
      <c r="U29" s="2156"/>
      <c r="V29" s="2470"/>
      <c r="W29" s="2470"/>
      <c r="X29" s="2470"/>
      <c r="Y29" s="2288"/>
      <c r="Z29" s="2289" t="s">
        <v>20</v>
      </c>
      <c r="AA29" s="2290"/>
      <c r="AB29" s="2289" t="s">
        <v>20</v>
      </c>
      <c r="AC29" s="2291"/>
      <c r="AD29" s="2289" t="s">
        <v>20</v>
      </c>
      <c r="AE29" s="2536"/>
      <c r="AF29" s="2536"/>
      <c r="AG29" s="2537"/>
      <c r="AH29" s="2537"/>
      <c r="AI29" s="2409"/>
      <c r="AJ29" s="2409"/>
      <c r="AK29" s="2409"/>
      <c r="AL29" s="2409"/>
      <c r="AM29" s="2409"/>
      <c r="AN29" s="2409"/>
      <c r="AO29" s="2298"/>
      <c r="AP29" s="2298"/>
      <c r="AQ29" s="2298"/>
      <c r="AR29" s="2298"/>
      <c r="AS29" s="2298"/>
      <c r="AT29" s="2298"/>
      <c r="AU29" s="2298"/>
      <c r="AV29" s="2298"/>
      <c r="AW29" s="2298"/>
      <c r="AX29" s="2538" t="n">
        <f aca="false">SUM(AI29:AW31)</f>
        <v>0</v>
      </c>
      <c r="AY29" s="2538"/>
      <c r="AZ29" s="2538"/>
      <c r="BA29" s="2300" t="n">
        <f aca="false">AG29+AX29</f>
        <v>0</v>
      </c>
      <c r="BB29" s="2300"/>
      <c r="BC29" s="2300"/>
      <c r="BD29" s="2539"/>
      <c r="BE29" s="2539"/>
      <c r="BF29" s="2540"/>
      <c r="BG29" s="2541"/>
      <c r="BH29" s="2541"/>
      <c r="BI29" s="2541"/>
      <c r="BJ29" s="2541"/>
      <c r="BK29" s="2541"/>
      <c r="BL29" s="2541"/>
      <c r="BM29" s="598"/>
      <c r="BN29" s="598"/>
      <c r="BO29" s="598"/>
      <c r="BP29" s="598"/>
      <c r="BQ29" s="598"/>
      <c r="BR29" s="598"/>
      <c r="BS29" s="598"/>
    </row>
    <row r="30" s="1755" customFormat="true" ht="12" hidden="false" customHeight="true" outlineLevel="0" collapsed="false">
      <c r="B30" s="2285"/>
      <c r="C30" s="2286"/>
      <c r="D30" s="2210"/>
      <c r="E30" s="2210"/>
      <c r="F30" s="2210"/>
      <c r="G30" s="2212"/>
      <c r="H30" s="2212"/>
      <c r="I30" s="2212"/>
      <c r="J30" s="2212"/>
      <c r="K30" s="2212"/>
      <c r="L30" s="2212"/>
      <c r="M30" s="2212"/>
      <c r="N30" s="2212"/>
      <c r="O30" s="2212"/>
      <c r="P30" s="2212"/>
      <c r="Q30" s="2154"/>
      <c r="R30" s="1035"/>
      <c r="S30" s="2156"/>
      <c r="T30" s="2156"/>
      <c r="U30" s="2156"/>
      <c r="V30" s="2470"/>
      <c r="W30" s="2470"/>
      <c r="X30" s="2470"/>
      <c r="Y30" s="2288"/>
      <c r="Z30" s="2289"/>
      <c r="AA30" s="2290"/>
      <c r="AB30" s="2289"/>
      <c r="AC30" s="2291"/>
      <c r="AD30" s="2289"/>
      <c r="AE30" s="2536"/>
      <c r="AF30" s="2536"/>
      <c r="AG30" s="2537"/>
      <c r="AH30" s="2537"/>
      <c r="AI30" s="2415"/>
      <c r="AJ30" s="2415"/>
      <c r="AK30" s="2415"/>
      <c r="AL30" s="2415"/>
      <c r="AM30" s="2415"/>
      <c r="AN30" s="2415"/>
      <c r="AO30" s="2307"/>
      <c r="AP30" s="2307"/>
      <c r="AQ30" s="2307"/>
      <c r="AR30" s="2307"/>
      <c r="AS30" s="2307"/>
      <c r="AT30" s="2307"/>
      <c r="AU30" s="2307"/>
      <c r="AV30" s="2307"/>
      <c r="AW30" s="2307"/>
      <c r="AX30" s="2538"/>
      <c r="AY30" s="2538"/>
      <c r="AZ30" s="2538"/>
      <c r="BA30" s="2300"/>
      <c r="BB30" s="2300"/>
      <c r="BC30" s="2300"/>
      <c r="BD30" s="2539"/>
      <c r="BE30" s="2539"/>
      <c r="BF30" s="2540"/>
      <c r="BG30" s="2542"/>
      <c r="BH30" s="2542"/>
      <c r="BI30" s="2542"/>
      <c r="BJ30" s="2542"/>
      <c r="BK30" s="2542"/>
      <c r="BL30" s="2542"/>
      <c r="BM30" s="598"/>
      <c r="BN30" s="598"/>
      <c r="BO30" s="598"/>
      <c r="BP30" s="598"/>
      <c r="BQ30" s="598"/>
      <c r="BR30" s="598"/>
      <c r="BS30" s="598"/>
    </row>
    <row r="31" s="1755" customFormat="true" ht="12" hidden="false" customHeight="true" outlineLevel="0" collapsed="false">
      <c r="B31" s="2285"/>
      <c r="C31" s="2286"/>
      <c r="D31" s="2309"/>
      <c r="E31" s="2309"/>
      <c r="F31" s="2309"/>
      <c r="G31" s="2543"/>
      <c r="H31" s="2543"/>
      <c r="I31" s="2543"/>
      <c r="J31" s="2544"/>
      <c r="K31" s="2544"/>
      <c r="L31" s="2309"/>
      <c r="M31" s="2309"/>
      <c r="N31" s="2309"/>
      <c r="O31" s="2309"/>
      <c r="P31" s="2309"/>
      <c r="Q31" s="2154"/>
      <c r="R31" s="1035"/>
      <c r="S31" s="2156"/>
      <c r="T31" s="2156"/>
      <c r="U31" s="2156"/>
      <c r="V31" s="2474"/>
      <c r="W31" s="2474"/>
      <c r="X31" s="2474"/>
      <c r="Y31" s="2331"/>
      <c r="Z31" s="2332" t="s">
        <v>21</v>
      </c>
      <c r="AA31" s="2313"/>
      <c r="AB31" s="2332" t="s">
        <v>21</v>
      </c>
      <c r="AC31" s="1183"/>
      <c r="AD31" s="2332" t="s">
        <v>21</v>
      </c>
      <c r="AE31" s="2545"/>
      <c r="AF31" s="2546"/>
      <c r="AG31" s="2547"/>
      <c r="AH31" s="2548"/>
      <c r="AI31" s="2549"/>
      <c r="AJ31" s="2549"/>
      <c r="AK31" s="2549"/>
      <c r="AL31" s="2549"/>
      <c r="AM31" s="2549"/>
      <c r="AN31" s="2549"/>
      <c r="AO31" s="2322"/>
      <c r="AP31" s="2322"/>
      <c r="AQ31" s="2322"/>
      <c r="AR31" s="2322"/>
      <c r="AS31" s="2322"/>
      <c r="AT31" s="2322"/>
      <c r="AU31" s="2322"/>
      <c r="AV31" s="2322"/>
      <c r="AW31" s="2322"/>
      <c r="AX31" s="2538"/>
      <c r="AY31" s="2538"/>
      <c r="AZ31" s="2538"/>
      <c r="BA31" s="2300"/>
      <c r="BB31" s="2300"/>
      <c r="BC31" s="2300"/>
      <c r="BD31" s="2475"/>
      <c r="BE31" s="2475"/>
      <c r="BF31" s="2540"/>
      <c r="BG31" s="2550"/>
      <c r="BH31" s="2550"/>
      <c r="BI31" s="2550"/>
      <c r="BJ31" s="2550"/>
      <c r="BK31" s="2550"/>
      <c r="BL31" s="2550"/>
      <c r="BM31" s="598"/>
      <c r="BN31" s="598"/>
      <c r="BO31" s="598"/>
      <c r="BP31" s="598"/>
      <c r="BQ31" s="598"/>
      <c r="BR31" s="598"/>
      <c r="BS31" s="598"/>
    </row>
    <row r="32" s="1755" customFormat="true" ht="12" hidden="false" customHeight="true" outlineLevel="0" collapsed="false">
      <c r="B32" s="2285" t="str">
        <f aca="false">IF(G32="","","○")</f>
        <v/>
      </c>
      <c r="C32" s="2286" t="n">
        <v>7</v>
      </c>
      <c r="D32" s="2210"/>
      <c r="E32" s="2210"/>
      <c r="F32" s="2210"/>
      <c r="G32" s="2212"/>
      <c r="H32" s="2212"/>
      <c r="I32" s="2212"/>
      <c r="J32" s="2212"/>
      <c r="K32" s="2212"/>
      <c r="L32" s="2212"/>
      <c r="M32" s="2212"/>
      <c r="N32" s="2212"/>
      <c r="O32" s="2212"/>
      <c r="P32" s="2212"/>
      <c r="Q32" s="2154"/>
      <c r="R32" s="1035"/>
      <c r="S32" s="2156"/>
      <c r="T32" s="2156"/>
      <c r="U32" s="2156"/>
      <c r="V32" s="2470"/>
      <c r="W32" s="2470"/>
      <c r="X32" s="2470"/>
      <c r="Y32" s="2288"/>
      <c r="Z32" s="2289" t="s">
        <v>20</v>
      </c>
      <c r="AA32" s="2290"/>
      <c r="AB32" s="2289" t="s">
        <v>20</v>
      </c>
      <c r="AC32" s="2291"/>
      <c r="AD32" s="2289" t="s">
        <v>20</v>
      </c>
      <c r="AE32" s="2536"/>
      <c r="AF32" s="2536"/>
      <c r="AG32" s="2537"/>
      <c r="AH32" s="2537"/>
      <c r="AI32" s="2409"/>
      <c r="AJ32" s="2409"/>
      <c r="AK32" s="2409"/>
      <c r="AL32" s="2409"/>
      <c r="AM32" s="2409"/>
      <c r="AN32" s="2409"/>
      <c r="AO32" s="2298"/>
      <c r="AP32" s="2298"/>
      <c r="AQ32" s="2298"/>
      <c r="AR32" s="2298"/>
      <c r="AS32" s="2298"/>
      <c r="AT32" s="2298"/>
      <c r="AU32" s="2298"/>
      <c r="AV32" s="2298"/>
      <c r="AW32" s="2298"/>
      <c r="AX32" s="2538" t="n">
        <f aca="false">SUM(AI32:AW34)</f>
        <v>0</v>
      </c>
      <c r="AY32" s="2538"/>
      <c r="AZ32" s="2538"/>
      <c r="BA32" s="2300" t="n">
        <f aca="false">AG32+AX32</f>
        <v>0</v>
      </c>
      <c r="BB32" s="2300"/>
      <c r="BC32" s="2300"/>
      <c r="BD32" s="2539"/>
      <c r="BE32" s="2539"/>
      <c r="BF32" s="2540"/>
      <c r="BG32" s="2541"/>
      <c r="BH32" s="2541"/>
      <c r="BI32" s="2541"/>
      <c r="BJ32" s="2541"/>
      <c r="BK32" s="2541"/>
      <c r="BL32" s="2541"/>
      <c r="BM32" s="598"/>
      <c r="BN32" s="598"/>
      <c r="BO32" s="598"/>
      <c r="BP32" s="598"/>
      <c r="BQ32" s="598"/>
      <c r="BR32" s="598"/>
      <c r="BS32" s="598"/>
    </row>
    <row r="33" s="1755" customFormat="true" ht="12" hidden="false" customHeight="true" outlineLevel="0" collapsed="false">
      <c r="B33" s="2285"/>
      <c r="C33" s="2286"/>
      <c r="D33" s="2210"/>
      <c r="E33" s="2210"/>
      <c r="F33" s="2210"/>
      <c r="G33" s="2212"/>
      <c r="H33" s="2212"/>
      <c r="I33" s="2212"/>
      <c r="J33" s="2212"/>
      <c r="K33" s="2212"/>
      <c r="L33" s="2212"/>
      <c r="M33" s="2212"/>
      <c r="N33" s="2212"/>
      <c r="O33" s="2212"/>
      <c r="P33" s="2212"/>
      <c r="Q33" s="2154"/>
      <c r="R33" s="1035"/>
      <c r="S33" s="2156"/>
      <c r="T33" s="2156"/>
      <c r="U33" s="2156"/>
      <c r="V33" s="2470"/>
      <c r="W33" s="2470"/>
      <c r="X33" s="2470"/>
      <c r="Y33" s="2288"/>
      <c r="Z33" s="2289"/>
      <c r="AA33" s="2290"/>
      <c r="AB33" s="2289"/>
      <c r="AC33" s="2291"/>
      <c r="AD33" s="2289"/>
      <c r="AE33" s="2536"/>
      <c r="AF33" s="2536"/>
      <c r="AG33" s="2537"/>
      <c r="AH33" s="2537"/>
      <c r="AI33" s="2415"/>
      <c r="AJ33" s="2415"/>
      <c r="AK33" s="2415"/>
      <c r="AL33" s="2415"/>
      <c r="AM33" s="2415"/>
      <c r="AN33" s="2415"/>
      <c r="AO33" s="2307"/>
      <c r="AP33" s="2307"/>
      <c r="AQ33" s="2307"/>
      <c r="AR33" s="2307"/>
      <c r="AS33" s="2307"/>
      <c r="AT33" s="2307"/>
      <c r="AU33" s="2307"/>
      <c r="AV33" s="2307"/>
      <c r="AW33" s="2307"/>
      <c r="AX33" s="2538"/>
      <c r="AY33" s="2538"/>
      <c r="AZ33" s="2538"/>
      <c r="BA33" s="2300"/>
      <c r="BB33" s="2300"/>
      <c r="BC33" s="2300"/>
      <c r="BD33" s="2539"/>
      <c r="BE33" s="2539"/>
      <c r="BF33" s="2540"/>
      <c r="BG33" s="2542"/>
      <c r="BH33" s="2542"/>
      <c r="BI33" s="2542"/>
      <c r="BJ33" s="2542"/>
      <c r="BK33" s="2542"/>
      <c r="BL33" s="2542"/>
      <c r="BM33" s="598"/>
      <c r="BN33" s="598"/>
      <c r="BO33" s="598"/>
      <c r="BP33" s="598"/>
      <c r="BQ33" s="598"/>
      <c r="BR33" s="598"/>
      <c r="BS33" s="598"/>
    </row>
    <row r="34" s="1755" customFormat="true" ht="12" hidden="false" customHeight="true" outlineLevel="0" collapsed="false">
      <c r="B34" s="2285"/>
      <c r="C34" s="2286"/>
      <c r="D34" s="2309"/>
      <c r="E34" s="2309"/>
      <c r="F34" s="2309"/>
      <c r="G34" s="2543"/>
      <c r="H34" s="2543"/>
      <c r="I34" s="2543"/>
      <c r="J34" s="2544"/>
      <c r="K34" s="2544"/>
      <c r="L34" s="2309"/>
      <c r="M34" s="2309"/>
      <c r="N34" s="2309"/>
      <c r="O34" s="2309"/>
      <c r="P34" s="2309"/>
      <c r="Q34" s="2154"/>
      <c r="R34" s="1035"/>
      <c r="S34" s="2156"/>
      <c r="T34" s="2156"/>
      <c r="U34" s="2156"/>
      <c r="V34" s="2474"/>
      <c r="W34" s="2474"/>
      <c r="X34" s="2474"/>
      <c r="Y34" s="2331"/>
      <c r="Z34" s="2332" t="s">
        <v>21</v>
      </c>
      <c r="AA34" s="2313"/>
      <c r="AB34" s="2332" t="s">
        <v>21</v>
      </c>
      <c r="AC34" s="1183"/>
      <c r="AD34" s="2332" t="s">
        <v>21</v>
      </c>
      <c r="AE34" s="2545"/>
      <c r="AF34" s="2546"/>
      <c r="AG34" s="2547"/>
      <c r="AH34" s="2548"/>
      <c r="AI34" s="2549"/>
      <c r="AJ34" s="2549"/>
      <c r="AK34" s="2549"/>
      <c r="AL34" s="2549"/>
      <c r="AM34" s="2549"/>
      <c r="AN34" s="2549"/>
      <c r="AO34" s="2322"/>
      <c r="AP34" s="2322"/>
      <c r="AQ34" s="2322"/>
      <c r="AR34" s="2322"/>
      <c r="AS34" s="2322"/>
      <c r="AT34" s="2322"/>
      <c r="AU34" s="2322"/>
      <c r="AV34" s="2322"/>
      <c r="AW34" s="2322"/>
      <c r="AX34" s="2538"/>
      <c r="AY34" s="2538"/>
      <c r="AZ34" s="2538"/>
      <c r="BA34" s="2300"/>
      <c r="BB34" s="2300"/>
      <c r="BC34" s="2300"/>
      <c r="BD34" s="2475"/>
      <c r="BE34" s="2475"/>
      <c r="BF34" s="2540"/>
      <c r="BG34" s="2550"/>
      <c r="BH34" s="2550"/>
      <c r="BI34" s="2550"/>
      <c r="BJ34" s="2550"/>
      <c r="BK34" s="2550"/>
      <c r="BL34" s="2550"/>
      <c r="BM34" s="598"/>
      <c r="BN34" s="598"/>
      <c r="BO34" s="598"/>
      <c r="BP34" s="598"/>
      <c r="BQ34" s="598"/>
      <c r="BR34" s="598"/>
      <c r="BS34" s="598"/>
    </row>
    <row r="35" s="1755" customFormat="true" ht="12" hidden="false" customHeight="true" outlineLevel="0" collapsed="false">
      <c r="B35" s="2285" t="str">
        <f aca="false">IF(G35="","","○")</f>
        <v/>
      </c>
      <c r="C35" s="2325" t="n">
        <v>8</v>
      </c>
      <c r="D35" s="2210"/>
      <c r="E35" s="2210"/>
      <c r="F35" s="2210"/>
      <c r="G35" s="2212"/>
      <c r="H35" s="2212"/>
      <c r="I35" s="2212"/>
      <c r="J35" s="2212"/>
      <c r="K35" s="2212"/>
      <c r="L35" s="2212"/>
      <c r="M35" s="2212"/>
      <c r="N35" s="2212"/>
      <c r="O35" s="2212"/>
      <c r="P35" s="2212"/>
      <c r="Q35" s="2291"/>
      <c r="R35" s="2326"/>
      <c r="S35" s="2327"/>
      <c r="T35" s="2327"/>
      <c r="U35" s="2327"/>
      <c r="V35" s="2470"/>
      <c r="W35" s="2470"/>
      <c r="X35" s="2470"/>
      <c r="Y35" s="2288"/>
      <c r="Z35" s="2289" t="s">
        <v>20</v>
      </c>
      <c r="AA35" s="2290"/>
      <c r="AB35" s="2289" t="s">
        <v>20</v>
      </c>
      <c r="AC35" s="2291"/>
      <c r="AD35" s="2289" t="s">
        <v>20</v>
      </c>
      <c r="AE35" s="2536"/>
      <c r="AF35" s="2536"/>
      <c r="AG35" s="2537"/>
      <c r="AH35" s="2537"/>
      <c r="AI35" s="2409"/>
      <c r="AJ35" s="2409"/>
      <c r="AK35" s="2409"/>
      <c r="AL35" s="2409"/>
      <c r="AM35" s="2409"/>
      <c r="AN35" s="2409"/>
      <c r="AO35" s="2298"/>
      <c r="AP35" s="2298"/>
      <c r="AQ35" s="2298"/>
      <c r="AR35" s="2298"/>
      <c r="AS35" s="2298"/>
      <c r="AT35" s="2298"/>
      <c r="AU35" s="2298"/>
      <c r="AV35" s="2298"/>
      <c r="AW35" s="2298"/>
      <c r="AX35" s="2538" t="n">
        <f aca="false">SUM(AI35:AW37)</f>
        <v>0</v>
      </c>
      <c r="AY35" s="2538"/>
      <c r="AZ35" s="2538"/>
      <c r="BA35" s="2300" t="n">
        <f aca="false">AG35+AX35</f>
        <v>0</v>
      </c>
      <c r="BB35" s="2300"/>
      <c r="BC35" s="2300"/>
      <c r="BD35" s="2539"/>
      <c r="BE35" s="2539"/>
      <c r="BF35" s="2551"/>
      <c r="BG35" s="2552"/>
      <c r="BH35" s="2552"/>
      <c r="BI35" s="2552"/>
      <c r="BJ35" s="2552"/>
      <c r="BK35" s="2552"/>
      <c r="BL35" s="2552"/>
      <c r="BM35" s="598"/>
      <c r="BN35" s="598"/>
      <c r="BO35" s="598"/>
      <c r="BP35" s="598"/>
      <c r="BQ35" s="598"/>
      <c r="BR35" s="598"/>
      <c r="BS35" s="598"/>
    </row>
    <row r="36" s="1755" customFormat="true" ht="12" hidden="false" customHeight="true" outlineLevel="0" collapsed="false">
      <c r="B36" s="2285"/>
      <c r="C36" s="2325"/>
      <c r="D36" s="2210"/>
      <c r="E36" s="2210"/>
      <c r="F36" s="2210"/>
      <c r="G36" s="2212"/>
      <c r="H36" s="2212"/>
      <c r="I36" s="2212"/>
      <c r="J36" s="2212"/>
      <c r="K36" s="2212"/>
      <c r="L36" s="2212"/>
      <c r="M36" s="2212"/>
      <c r="N36" s="2212"/>
      <c r="O36" s="2212"/>
      <c r="P36" s="2212"/>
      <c r="Q36" s="2291"/>
      <c r="R36" s="2326"/>
      <c r="S36" s="2327"/>
      <c r="T36" s="2327"/>
      <c r="U36" s="2327"/>
      <c r="V36" s="2470"/>
      <c r="W36" s="2470"/>
      <c r="X36" s="2470"/>
      <c r="Y36" s="2288"/>
      <c r="Z36" s="2289"/>
      <c r="AA36" s="2290"/>
      <c r="AB36" s="2289"/>
      <c r="AC36" s="2291"/>
      <c r="AD36" s="2289"/>
      <c r="AE36" s="2536"/>
      <c r="AF36" s="2536"/>
      <c r="AG36" s="2537"/>
      <c r="AH36" s="2537"/>
      <c r="AI36" s="2415"/>
      <c r="AJ36" s="2415"/>
      <c r="AK36" s="2415"/>
      <c r="AL36" s="2415"/>
      <c r="AM36" s="2415"/>
      <c r="AN36" s="2415"/>
      <c r="AO36" s="2307"/>
      <c r="AP36" s="2307"/>
      <c r="AQ36" s="2307"/>
      <c r="AR36" s="2307"/>
      <c r="AS36" s="2307"/>
      <c r="AT36" s="2307"/>
      <c r="AU36" s="2307"/>
      <c r="AV36" s="2307"/>
      <c r="AW36" s="2307"/>
      <c r="AX36" s="2538"/>
      <c r="AY36" s="2538"/>
      <c r="AZ36" s="2538"/>
      <c r="BA36" s="2300"/>
      <c r="BB36" s="2300"/>
      <c r="BC36" s="2300"/>
      <c r="BD36" s="2539"/>
      <c r="BE36" s="2539"/>
      <c r="BF36" s="2551"/>
      <c r="BG36" s="2542"/>
      <c r="BH36" s="2542"/>
      <c r="BI36" s="2542"/>
      <c r="BJ36" s="2542"/>
      <c r="BK36" s="2542"/>
      <c r="BL36" s="2542"/>
      <c r="BM36" s="598"/>
      <c r="BN36" s="598"/>
      <c r="BO36" s="598"/>
      <c r="BP36" s="598"/>
      <c r="BQ36" s="598"/>
      <c r="BR36" s="598"/>
      <c r="BS36" s="598"/>
    </row>
    <row r="37" s="1755" customFormat="true" ht="12" hidden="false" customHeight="true" outlineLevel="0" collapsed="false">
      <c r="B37" s="2285"/>
      <c r="C37" s="2325"/>
      <c r="D37" s="2328"/>
      <c r="E37" s="2328"/>
      <c r="F37" s="2328"/>
      <c r="G37" s="2553"/>
      <c r="H37" s="2553"/>
      <c r="I37" s="2553"/>
      <c r="J37" s="2554"/>
      <c r="K37" s="2554"/>
      <c r="L37" s="2329"/>
      <c r="M37" s="2329"/>
      <c r="N37" s="2329"/>
      <c r="O37" s="2329"/>
      <c r="P37" s="2329"/>
      <c r="Q37" s="2291"/>
      <c r="R37" s="2326"/>
      <c r="S37" s="2327"/>
      <c r="T37" s="2327"/>
      <c r="U37" s="2327"/>
      <c r="V37" s="2555"/>
      <c r="W37" s="2555"/>
      <c r="X37" s="2555"/>
      <c r="Y37" s="2331"/>
      <c r="Z37" s="2332" t="s">
        <v>21</v>
      </c>
      <c r="AA37" s="2313"/>
      <c r="AB37" s="2332" t="s">
        <v>21</v>
      </c>
      <c r="AC37" s="1183"/>
      <c r="AD37" s="2332" t="s">
        <v>21</v>
      </c>
      <c r="AE37" s="2556"/>
      <c r="AF37" s="2557"/>
      <c r="AG37" s="2558"/>
      <c r="AH37" s="2559"/>
      <c r="AI37" s="2560"/>
      <c r="AJ37" s="2560"/>
      <c r="AK37" s="2560"/>
      <c r="AL37" s="2560"/>
      <c r="AM37" s="2560"/>
      <c r="AN37" s="2560"/>
      <c r="AO37" s="2341"/>
      <c r="AP37" s="2341"/>
      <c r="AQ37" s="2341"/>
      <c r="AR37" s="2341"/>
      <c r="AS37" s="2341"/>
      <c r="AT37" s="2341"/>
      <c r="AU37" s="2341"/>
      <c r="AV37" s="2341"/>
      <c r="AW37" s="2341"/>
      <c r="AX37" s="2538"/>
      <c r="AY37" s="2538"/>
      <c r="AZ37" s="2538"/>
      <c r="BA37" s="2300"/>
      <c r="BB37" s="2300"/>
      <c r="BC37" s="2300"/>
      <c r="BD37" s="2342"/>
      <c r="BE37" s="2342"/>
      <c r="BF37" s="2551"/>
      <c r="BG37" s="2561"/>
      <c r="BH37" s="2561"/>
      <c r="BI37" s="2561"/>
      <c r="BJ37" s="2561"/>
      <c r="BK37" s="2561"/>
      <c r="BL37" s="2561"/>
      <c r="BM37" s="598"/>
      <c r="BN37" s="598"/>
      <c r="BO37" s="598"/>
      <c r="BP37" s="598"/>
      <c r="BQ37" s="598"/>
      <c r="BR37" s="598"/>
      <c r="BS37" s="598"/>
    </row>
    <row r="38" s="1755" customFormat="true" ht="12" hidden="false" customHeight="true" outlineLevel="0" collapsed="false">
      <c r="B38" s="2285" t="str">
        <f aca="false">IF(G38="","","○")</f>
        <v/>
      </c>
      <c r="C38" s="2344" t="n">
        <v>9</v>
      </c>
      <c r="D38" s="2210"/>
      <c r="E38" s="2210"/>
      <c r="F38" s="2210"/>
      <c r="G38" s="2212"/>
      <c r="H38" s="2212"/>
      <c r="I38" s="2212"/>
      <c r="J38" s="2212"/>
      <c r="K38" s="2212"/>
      <c r="L38" s="2212"/>
      <c r="M38" s="2212"/>
      <c r="N38" s="2212"/>
      <c r="O38" s="2212"/>
      <c r="P38" s="2212"/>
      <c r="Q38" s="2478"/>
      <c r="R38" s="2346"/>
      <c r="S38" s="2345"/>
      <c r="T38" s="2345"/>
      <c r="U38" s="2345"/>
      <c r="V38" s="2470"/>
      <c r="W38" s="2470"/>
      <c r="X38" s="2470"/>
      <c r="Y38" s="2288"/>
      <c r="Z38" s="2289" t="s">
        <v>20</v>
      </c>
      <c r="AA38" s="2290"/>
      <c r="AB38" s="2289" t="s">
        <v>20</v>
      </c>
      <c r="AC38" s="2291"/>
      <c r="AD38" s="2289" t="s">
        <v>20</v>
      </c>
      <c r="AE38" s="2536"/>
      <c r="AF38" s="2536"/>
      <c r="AG38" s="2537"/>
      <c r="AH38" s="2537"/>
      <c r="AI38" s="2409"/>
      <c r="AJ38" s="2409"/>
      <c r="AK38" s="2409"/>
      <c r="AL38" s="2409"/>
      <c r="AM38" s="2409"/>
      <c r="AN38" s="2409"/>
      <c r="AO38" s="2298"/>
      <c r="AP38" s="2298"/>
      <c r="AQ38" s="2298"/>
      <c r="AR38" s="2298"/>
      <c r="AS38" s="2298"/>
      <c r="AT38" s="2298"/>
      <c r="AU38" s="2298"/>
      <c r="AV38" s="2298"/>
      <c r="AW38" s="2298"/>
      <c r="AX38" s="2562" t="n">
        <f aca="false">SUM(AI38:AW40)</f>
        <v>0</v>
      </c>
      <c r="AY38" s="2562"/>
      <c r="AZ38" s="2562"/>
      <c r="BA38" s="2348" t="n">
        <f aca="false">AG38+AX38</f>
        <v>0</v>
      </c>
      <c r="BB38" s="2348"/>
      <c r="BC38" s="2348"/>
      <c r="BD38" s="2539"/>
      <c r="BE38" s="2539"/>
      <c r="BF38" s="2563"/>
      <c r="BG38" s="2552"/>
      <c r="BH38" s="2552"/>
      <c r="BI38" s="2552"/>
      <c r="BJ38" s="2552"/>
      <c r="BK38" s="2552"/>
      <c r="BL38" s="2552"/>
      <c r="BM38" s="598"/>
      <c r="BN38" s="598"/>
      <c r="BO38" s="598"/>
      <c r="BP38" s="598"/>
      <c r="BQ38" s="598"/>
      <c r="BR38" s="598"/>
      <c r="BS38" s="598"/>
    </row>
    <row r="39" s="1755" customFormat="true" ht="12" hidden="false" customHeight="true" outlineLevel="0" collapsed="false">
      <c r="B39" s="2285"/>
      <c r="C39" s="2344"/>
      <c r="D39" s="2210"/>
      <c r="E39" s="2210"/>
      <c r="F39" s="2210"/>
      <c r="G39" s="2212"/>
      <c r="H39" s="2212"/>
      <c r="I39" s="2212"/>
      <c r="J39" s="2212"/>
      <c r="K39" s="2212"/>
      <c r="L39" s="2212"/>
      <c r="M39" s="2212"/>
      <c r="N39" s="2212"/>
      <c r="O39" s="2212"/>
      <c r="P39" s="2212"/>
      <c r="Q39" s="2478"/>
      <c r="R39" s="2346"/>
      <c r="S39" s="2345"/>
      <c r="T39" s="2345"/>
      <c r="U39" s="2345"/>
      <c r="V39" s="2470"/>
      <c r="W39" s="2470"/>
      <c r="X39" s="2470"/>
      <c r="Y39" s="2288"/>
      <c r="Z39" s="2289"/>
      <c r="AA39" s="2290"/>
      <c r="AB39" s="2289"/>
      <c r="AC39" s="2291"/>
      <c r="AD39" s="2289"/>
      <c r="AE39" s="2536"/>
      <c r="AF39" s="2536"/>
      <c r="AG39" s="2537"/>
      <c r="AH39" s="2537"/>
      <c r="AI39" s="2415"/>
      <c r="AJ39" s="2415"/>
      <c r="AK39" s="2415"/>
      <c r="AL39" s="2415"/>
      <c r="AM39" s="2415"/>
      <c r="AN39" s="2415"/>
      <c r="AO39" s="2307"/>
      <c r="AP39" s="2307"/>
      <c r="AQ39" s="2307"/>
      <c r="AR39" s="2307"/>
      <c r="AS39" s="2307"/>
      <c r="AT39" s="2307"/>
      <c r="AU39" s="2307"/>
      <c r="AV39" s="2307"/>
      <c r="AW39" s="2307"/>
      <c r="AX39" s="2562"/>
      <c r="AY39" s="2562"/>
      <c r="AZ39" s="2562"/>
      <c r="BA39" s="2348"/>
      <c r="BB39" s="2348"/>
      <c r="BC39" s="2348"/>
      <c r="BD39" s="2539"/>
      <c r="BE39" s="2539"/>
      <c r="BF39" s="2563"/>
      <c r="BG39" s="2542"/>
      <c r="BH39" s="2542"/>
      <c r="BI39" s="2542"/>
      <c r="BJ39" s="2542"/>
      <c r="BK39" s="2542"/>
      <c r="BL39" s="2542"/>
      <c r="BM39" s="598"/>
      <c r="BN39" s="598"/>
      <c r="BO39" s="598"/>
      <c r="BP39" s="598"/>
      <c r="BQ39" s="598"/>
      <c r="BR39" s="598"/>
      <c r="BS39" s="598"/>
    </row>
    <row r="40" s="1755" customFormat="true" ht="12" hidden="false" customHeight="true" outlineLevel="0" collapsed="false">
      <c r="B40" s="2285"/>
      <c r="C40" s="2344"/>
      <c r="D40" s="2350"/>
      <c r="E40" s="2350"/>
      <c r="F40" s="2350"/>
      <c r="G40" s="2564"/>
      <c r="H40" s="2564"/>
      <c r="I40" s="2564"/>
      <c r="J40" s="2565"/>
      <c r="K40" s="2565"/>
      <c r="L40" s="2351"/>
      <c r="M40" s="2351"/>
      <c r="N40" s="2351"/>
      <c r="O40" s="2351"/>
      <c r="P40" s="2351"/>
      <c r="Q40" s="2478"/>
      <c r="R40" s="2346"/>
      <c r="S40" s="2345"/>
      <c r="T40" s="2345"/>
      <c r="U40" s="2345"/>
      <c r="V40" s="2481"/>
      <c r="W40" s="2481"/>
      <c r="X40" s="2481"/>
      <c r="Y40" s="2353"/>
      <c r="Z40" s="2354" t="s">
        <v>21</v>
      </c>
      <c r="AA40" s="2076"/>
      <c r="AB40" s="2354" t="s">
        <v>21</v>
      </c>
      <c r="AC40" s="2076"/>
      <c r="AD40" s="2354" t="s">
        <v>21</v>
      </c>
      <c r="AE40" s="2566"/>
      <c r="AF40" s="2567"/>
      <c r="AG40" s="2568"/>
      <c r="AH40" s="2569"/>
      <c r="AI40" s="2419"/>
      <c r="AJ40" s="2419"/>
      <c r="AK40" s="2419"/>
      <c r="AL40" s="2419"/>
      <c r="AM40" s="2419"/>
      <c r="AN40" s="2419"/>
      <c r="AO40" s="2366"/>
      <c r="AP40" s="2366"/>
      <c r="AQ40" s="2366"/>
      <c r="AR40" s="2366"/>
      <c r="AS40" s="2366"/>
      <c r="AT40" s="2366"/>
      <c r="AU40" s="2366"/>
      <c r="AV40" s="2366"/>
      <c r="AW40" s="2366"/>
      <c r="AX40" s="2562"/>
      <c r="AY40" s="2562"/>
      <c r="AZ40" s="2562"/>
      <c r="BA40" s="2348"/>
      <c r="BB40" s="2348"/>
      <c r="BC40" s="2348"/>
      <c r="BD40" s="2367"/>
      <c r="BE40" s="2367"/>
      <c r="BF40" s="2563"/>
      <c r="BG40" s="2570"/>
      <c r="BH40" s="2570"/>
      <c r="BI40" s="2570"/>
      <c r="BJ40" s="2570"/>
      <c r="BK40" s="2570"/>
      <c r="BL40" s="2570"/>
      <c r="BM40" s="598"/>
      <c r="BN40" s="598"/>
      <c r="BO40" s="598"/>
      <c r="BP40" s="598"/>
      <c r="BQ40" s="598"/>
      <c r="BR40" s="598"/>
      <c r="BS40" s="598"/>
    </row>
    <row r="41" s="1755" customFormat="true" ht="6.95" hidden="false" customHeight="true" outlineLevel="0" collapsed="false">
      <c r="B41" s="1844"/>
      <c r="C41" s="1517"/>
      <c r="D41" s="1517"/>
      <c r="E41" s="1517"/>
      <c r="F41" s="1517"/>
      <c r="G41" s="1517"/>
      <c r="H41" s="1517"/>
      <c r="I41" s="1517"/>
      <c r="J41" s="1517"/>
      <c r="K41" s="1517"/>
      <c r="L41" s="1517"/>
      <c r="M41" s="1517"/>
      <c r="N41" s="1517"/>
      <c r="O41" s="1517"/>
      <c r="P41" s="1517"/>
      <c r="Q41" s="1517"/>
      <c r="R41" s="1517"/>
      <c r="S41" s="1517"/>
      <c r="T41" s="1517"/>
      <c r="U41" s="1517"/>
      <c r="V41" s="1517"/>
      <c r="W41" s="1517"/>
      <c r="X41" s="1517"/>
      <c r="Y41" s="1517"/>
      <c r="Z41" s="1517"/>
      <c r="AA41" s="1517"/>
      <c r="AB41" s="2042"/>
      <c r="AC41" s="1517"/>
      <c r="AD41" s="1517"/>
      <c r="AE41" s="1517"/>
      <c r="AF41" s="1517"/>
      <c r="AG41" s="1517"/>
      <c r="AH41" s="2042"/>
      <c r="AI41" s="2042"/>
      <c r="AJ41" s="2042"/>
      <c r="AK41" s="2042"/>
      <c r="AL41" s="1517"/>
      <c r="AM41" s="1517"/>
      <c r="AN41" s="1517"/>
      <c r="AO41" s="1517"/>
      <c r="AP41" s="1517"/>
      <c r="AQ41" s="1517"/>
      <c r="AR41" s="1517"/>
      <c r="AS41" s="1517"/>
      <c r="AT41" s="1517"/>
      <c r="AU41" s="1517"/>
      <c r="AV41" s="1517"/>
      <c r="AW41" s="1517"/>
      <c r="AX41" s="1517"/>
      <c r="AY41" s="1517"/>
      <c r="AZ41" s="1517"/>
      <c r="BA41" s="1517"/>
      <c r="BB41" s="1517"/>
      <c r="BC41" s="1517"/>
      <c r="BD41" s="1517"/>
      <c r="BE41" s="1517"/>
      <c r="BF41" s="1517"/>
      <c r="BG41" s="2571"/>
      <c r="BH41" s="2571"/>
      <c r="BI41" s="2042"/>
      <c r="BJ41" s="2042"/>
      <c r="BK41" s="2042"/>
      <c r="BL41" s="2042"/>
      <c r="BM41" s="2042"/>
      <c r="BN41" s="2042"/>
      <c r="BO41" s="2042"/>
      <c r="BP41" s="598"/>
      <c r="BQ41" s="598"/>
      <c r="BR41" s="598"/>
      <c r="BS41" s="598"/>
    </row>
    <row r="42" s="1755" customFormat="true" ht="18.75" hidden="false" customHeight="true" outlineLevel="0" collapsed="false">
      <c r="B42" s="1844"/>
      <c r="C42" s="1517" t="s">
        <v>1271</v>
      </c>
      <c r="D42" s="1517"/>
      <c r="E42" s="1517"/>
      <c r="F42" s="1517"/>
      <c r="G42" s="1517"/>
      <c r="H42" s="1517"/>
      <c r="I42" s="1517"/>
      <c r="J42" s="1517"/>
      <c r="K42" s="1517"/>
      <c r="L42" s="1517"/>
      <c r="M42" s="1517"/>
      <c r="N42" s="1517"/>
      <c r="O42" s="1517"/>
      <c r="P42" s="1517"/>
      <c r="Q42" s="1517"/>
      <c r="R42" s="1517"/>
      <c r="S42" s="1517"/>
      <c r="T42" s="1517"/>
      <c r="U42" s="1517"/>
      <c r="V42" s="1517"/>
      <c r="W42" s="1517"/>
      <c r="X42" s="1517"/>
      <c r="Y42" s="1517"/>
      <c r="Z42" s="1517"/>
      <c r="AA42" s="1517"/>
      <c r="AB42" s="2042"/>
      <c r="AC42" s="1517"/>
      <c r="AD42" s="1517"/>
      <c r="AE42" s="1517"/>
      <c r="AF42" s="1517"/>
      <c r="AG42" s="1517"/>
      <c r="AH42" s="2042"/>
      <c r="AI42" s="2042"/>
      <c r="AJ42" s="2042"/>
      <c r="AK42" s="2042"/>
      <c r="AL42" s="1517"/>
      <c r="AM42" s="1517"/>
      <c r="AN42" s="1517"/>
      <c r="AO42" s="1517"/>
      <c r="AP42" s="1517"/>
      <c r="AQ42" s="1517"/>
      <c r="AR42" s="1517"/>
      <c r="AS42" s="1517"/>
      <c r="AT42" s="1517"/>
      <c r="AU42" s="1517"/>
      <c r="AV42" s="1517"/>
      <c r="AW42" s="1517"/>
      <c r="AX42" s="1517"/>
      <c r="AY42" s="1517"/>
      <c r="AZ42" s="1517"/>
      <c r="BA42" s="1517"/>
      <c r="BB42" s="1517"/>
      <c r="BC42" s="1517"/>
      <c r="BD42" s="1517"/>
      <c r="BE42" s="1517"/>
      <c r="BF42" s="1517"/>
      <c r="BG42" s="2038"/>
      <c r="BH42" s="2038"/>
      <c r="BI42" s="2572" t="s">
        <v>1217</v>
      </c>
      <c r="BJ42" s="2572"/>
      <c r="BK42" s="2572"/>
      <c r="BL42" s="2573" t="s">
        <v>1218</v>
      </c>
      <c r="BM42" s="2573"/>
      <c r="BN42" s="2573"/>
      <c r="BO42" s="2573"/>
      <c r="BP42" s="2574"/>
      <c r="BQ42" s="2575" t="s">
        <v>1219</v>
      </c>
      <c r="BR42" s="598"/>
      <c r="BS42" s="598"/>
    </row>
    <row r="43" s="1755" customFormat="true" ht="13.5" hidden="false" customHeight="true" outlineLevel="0" collapsed="false">
      <c r="A43" s="1844" t="s">
        <v>398</v>
      </c>
      <c r="C43" s="215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2491"/>
      <c r="AC43" s="504"/>
      <c r="AD43" s="504"/>
      <c r="AE43" s="504"/>
      <c r="AF43" s="504"/>
      <c r="AG43" s="504"/>
      <c r="AH43" s="2576" t="e">
        <f aca="false">ROUND(SUMIF($B14:$B40,$A43,AE$14:AF$40)/BI43,0)</f>
        <v>#DIV/0!</v>
      </c>
      <c r="AI43" s="2576"/>
      <c r="AJ43" s="2576" t="e">
        <f aca="false">ROUND(SUMIF($B14:$B40,$A43,AG$14:AH$40)/BI43,0)</f>
        <v>#DIV/0!</v>
      </c>
      <c r="AK43" s="2576"/>
      <c r="AL43" s="504"/>
      <c r="AM43" s="504"/>
      <c r="AN43" s="504"/>
      <c r="AO43" s="2378" t="e">
        <f aca="false">ROUND(SUMIF($B14:$B40,$A43,AL$14:AN$40)/BI43,0)</f>
        <v>#DIV/0!</v>
      </c>
      <c r="AP43" s="2378"/>
      <c r="AQ43" s="2378"/>
      <c r="AR43" s="504"/>
      <c r="AS43" s="504"/>
      <c r="AT43" s="504"/>
      <c r="AU43" s="504"/>
      <c r="AV43" s="504"/>
      <c r="AW43" s="504"/>
      <c r="AX43" s="504"/>
      <c r="AY43" s="504"/>
      <c r="AZ43" s="504"/>
      <c r="BA43" s="2378" t="e">
        <f aca="false">ROUND(SUMIF($B14:$B40,$A43,AX$14:AZ$40)/BI43,0)</f>
        <v>#DIV/0!</v>
      </c>
      <c r="BB43" s="2378"/>
      <c r="BC43" s="2378"/>
      <c r="BD43" s="2577" t="e">
        <f aca="false">ROUND(SUMIF($B14:$B40,$A43,BA$14:BC$40)/BI43,0)</f>
        <v>#DIV/0!</v>
      </c>
      <c r="BE43" s="2577"/>
      <c r="BF43" s="2577"/>
      <c r="BG43" s="2578" t="e">
        <f aca="false">ROUND(AVERAGE(BD14,BD17,BD20,BD23,BD26,BD29,BD32,BD35,BD38),0)</f>
        <v>#DIV/0!</v>
      </c>
      <c r="BH43" s="2578"/>
      <c r="BI43" s="2579" t="n">
        <f aca="false">COUNTIF(G14:K40,BQ43)+COUNTIF(G14:K40,BQ44)+COUNTIF(G14:K40,BQ45)+COUNTIF(G14:K40,BQ46)</f>
        <v>0</v>
      </c>
      <c r="BJ43" s="2579"/>
      <c r="BK43" s="2579"/>
      <c r="BL43" s="2580" t="e">
        <f aca="false">ROUND(BG43/BG44*100,1)</f>
        <v>#DIV/0!</v>
      </c>
      <c r="BM43" s="2580"/>
      <c r="BN43" s="2580"/>
      <c r="BO43" s="2580"/>
      <c r="BP43" s="598"/>
      <c r="BQ43" s="598" t="s">
        <v>1200</v>
      </c>
      <c r="BR43" s="598"/>
      <c r="BS43" s="598"/>
    </row>
    <row r="44" s="1755" customFormat="true" ht="13.5" hidden="false" customHeight="true" outlineLevel="0" collapsed="false">
      <c r="A44" s="1844"/>
      <c r="C44" s="2154"/>
      <c r="D44" s="2383"/>
      <c r="E44" s="2383"/>
      <c r="F44" s="2383"/>
      <c r="G44" s="2383"/>
      <c r="H44" s="2383"/>
      <c r="I44" s="2383"/>
      <c r="J44" s="2383"/>
      <c r="K44" s="2383"/>
      <c r="L44" s="2383"/>
      <c r="M44" s="2383"/>
      <c r="N44" s="2383"/>
      <c r="O44" s="2383"/>
      <c r="P44" s="2383"/>
      <c r="Q44" s="2383"/>
      <c r="R44" s="2383"/>
      <c r="S44" s="2383"/>
      <c r="T44" s="2383"/>
      <c r="U44" s="2383"/>
      <c r="V44" s="2383"/>
      <c r="W44" s="2383"/>
      <c r="X44" s="2383"/>
      <c r="Y44" s="2383"/>
      <c r="Z44" s="2383"/>
      <c r="AA44" s="2383"/>
      <c r="AB44" s="2313"/>
      <c r="AC44" s="2383"/>
      <c r="AD44" s="2383"/>
      <c r="AE44" s="2383"/>
      <c r="AF44" s="2383"/>
      <c r="AG44" s="2383"/>
      <c r="AH44" s="2576"/>
      <c r="AI44" s="2576"/>
      <c r="AJ44" s="2576"/>
      <c r="AK44" s="2576"/>
      <c r="AL44" s="2383"/>
      <c r="AM44" s="2383"/>
      <c r="AN44" s="2383"/>
      <c r="AO44" s="2378"/>
      <c r="AP44" s="2378"/>
      <c r="AQ44" s="2378"/>
      <c r="AR44" s="2383"/>
      <c r="AS44" s="2383"/>
      <c r="AT44" s="2383"/>
      <c r="AU44" s="2383"/>
      <c r="AV44" s="2383"/>
      <c r="AW44" s="2383"/>
      <c r="AX44" s="2383"/>
      <c r="AY44" s="2383"/>
      <c r="AZ44" s="2383"/>
      <c r="BA44" s="2378"/>
      <c r="BB44" s="2378"/>
      <c r="BC44" s="2378"/>
      <c r="BD44" s="2577"/>
      <c r="BE44" s="2577"/>
      <c r="BF44" s="2577"/>
      <c r="BG44" s="2581" t="e">
        <f aca="false">ROUND(AVERAGE(BD16,BD19,BD22,BD25,BD28,BD31,BD34,BD37,BD40),0)</f>
        <v>#DIV/0!</v>
      </c>
      <c r="BH44" s="2581"/>
      <c r="BI44" s="2579"/>
      <c r="BJ44" s="2579"/>
      <c r="BK44" s="2579"/>
      <c r="BL44" s="2580"/>
      <c r="BM44" s="2580"/>
      <c r="BN44" s="2580"/>
      <c r="BO44" s="2580"/>
      <c r="BP44" s="598"/>
      <c r="BQ44" s="598" t="s">
        <v>1220</v>
      </c>
      <c r="BR44" s="598"/>
      <c r="BS44" s="598"/>
    </row>
    <row r="45" s="1755" customFormat="true" ht="12" hidden="false" customHeight="true" outlineLevel="0" collapsed="false">
      <c r="B45" s="1844"/>
      <c r="C45" s="598"/>
      <c r="D45" s="598"/>
      <c r="E45" s="598"/>
      <c r="F45" s="598" t="s">
        <v>1221</v>
      </c>
      <c r="G45" s="598"/>
      <c r="H45" s="2043" t="s">
        <v>1222</v>
      </c>
      <c r="I45" s="2043" t="s">
        <v>1223</v>
      </c>
      <c r="J45" s="2043"/>
      <c r="K45" s="2043"/>
      <c r="L45" s="2043"/>
      <c r="M45" s="2043"/>
      <c r="N45" s="2043"/>
      <c r="O45" s="2043"/>
      <c r="P45" s="2043"/>
      <c r="Q45" s="2043"/>
      <c r="R45" s="2043"/>
      <c r="S45" s="2043"/>
      <c r="T45" s="2043"/>
      <c r="U45" s="2043"/>
      <c r="V45" s="2043"/>
      <c r="W45" s="2043"/>
      <c r="X45" s="2043"/>
      <c r="Y45" s="2043"/>
      <c r="Z45" s="2043"/>
      <c r="AA45" s="2043"/>
      <c r="AB45" s="2043"/>
      <c r="AC45" s="2043"/>
      <c r="AD45" s="2043"/>
      <c r="AE45" s="2043"/>
      <c r="AF45" s="2043"/>
      <c r="AG45" s="2043"/>
      <c r="AH45" s="2043"/>
      <c r="AI45" s="2043"/>
      <c r="AJ45" s="2043"/>
      <c r="AK45" s="2043"/>
      <c r="AL45" s="2043"/>
      <c r="AM45" s="2043"/>
      <c r="AN45" s="2043"/>
      <c r="AO45" s="2043"/>
      <c r="AP45" s="2043"/>
      <c r="AQ45" s="2043"/>
      <c r="AR45" s="2043"/>
      <c r="AS45" s="2043"/>
      <c r="AT45" s="2043"/>
      <c r="AU45" s="2043"/>
      <c r="AV45" s="2043"/>
      <c r="AW45" s="2043"/>
      <c r="AX45" s="2043"/>
      <c r="AY45" s="2043"/>
      <c r="AZ45" s="2043"/>
      <c r="BA45" s="2043"/>
      <c r="BB45" s="2043"/>
      <c r="BC45" s="2043"/>
      <c r="BD45" s="2582"/>
      <c r="BE45" s="2582"/>
      <c r="BF45" s="2582"/>
      <c r="BG45" s="2043"/>
      <c r="BH45" s="2043"/>
      <c r="BI45" s="2043"/>
      <c r="BJ45" s="2043"/>
      <c r="BK45" s="2043"/>
      <c r="BL45" s="2043"/>
      <c r="BM45" s="2043"/>
      <c r="BN45" s="2043"/>
      <c r="BO45" s="2043"/>
      <c r="BP45" s="598"/>
      <c r="BQ45" s="598" t="s">
        <v>566</v>
      </c>
      <c r="BR45" s="598"/>
      <c r="BS45" s="598"/>
    </row>
    <row r="46" s="1755" customFormat="true" ht="12" hidden="false" customHeight="true" outlineLevel="0" collapsed="false">
      <c r="B46" s="1844"/>
      <c r="C46" s="598"/>
      <c r="D46" s="598"/>
      <c r="E46" s="598"/>
      <c r="F46" s="598"/>
      <c r="G46" s="598"/>
      <c r="H46" s="2043" t="s">
        <v>1224</v>
      </c>
      <c r="I46" s="2043" t="s">
        <v>1272</v>
      </c>
      <c r="J46" s="2043"/>
      <c r="K46" s="2043"/>
      <c r="L46" s="2043"/>
      <c r="M46" s="2043"/>
      <c r="N46" s="2043"/>
      <c r="O46" s="2043"/>
      <c r="P46" s="2043"/>
      <c r="Q46" s="2043"/>
      <c r="R46" s="2043"/>
      <c r="S46" s="2043"/>
      <c r="T46" s="2043"/>
      <c r="U46" s="2043"/>
      <c r="V46" s="2043"/>
      <c r="W46" s="2043"/>
      <c r="X46" s="2043"/>
      <c r="Y46" s="2043"/>
      <c r="Z46" s="2043"/>
      <c r="AA46" s="2043"/>
      <c r="AB46" s="2043"/>
      <c r="AC46" s="2043"/>
      <c r="AD46" s="2043"/>
      <c r="AE46" s="2043"/>
      <c r="AF46" s="2043"/>
      <c r="AG46" s="2043"/>
      <c r="AH46" s="2043"/>
      <c r="AI46" s="2043"/>
      <c r="AJ46" s="2043"/>
      <c r="AK46" s="2043"/>
      <c r="AL46" s="2043"/>
      <c r="AM46" s="2043"/>
      <c r="AN46" s="2043"/>
      <c r="AO46" s="2043"/>
      <c r="AP46" s="2043"/>
      <c r="AQ46" s="2043"/>
      <c r="AR46" s="2043"/>
      <c r="AS46" s="2043"/>
      <c r="AT46" s="2043"/>
      <c r="AU46" s="2043"/>
      <c r="AV46" s="2043"/>
      <c r="AW46" s="2043"/>
      <c r="AX46" s="2043"/>
      <c r="AY46" s="2043"/>
      <c r="AZ46" s="2043"/>
      <c r="BA46" s="2043"/>
      <c r="BB46" s="2043"/>
      <c r="BC46" s="2043"/>
      <c r="BD46" s="2043"/>
      <c r="BE46" s="2043"/>
      <c r="BF46" s="2043"/>
      <c r="BG46" s="2043"/>
      <c r="BH46" s="2043"/>
      <c r="BI46" s="2043"/>
      <c r="BJ46" s="2043"/>
      <c r="BK46" s="2043"/>
      <c r="BL46" s="2043"/>
      <c r="BM46" s="2043"/>
      <c r="BN46" s="2043"/>
      <c r="BO46" s="2043"/>
      <c r="BP46" s="598"/>
      <c r="BQ46" s="598" t="s">
        <v>1226</v>
      </c>
      <c r="BR46" s="598"/>
      <c r="BS46" s="598"/>
    </row>
    <row r="47" s="1755" customFormat="true" ht="12" hidden="false" customHeight="true" outlineLevel="0" collapsed="false">
      <c r="B47" s="1844"/>
      <c r="C47" s="598"/>
      <c r="D47" s="598"/>
      <c r="E47" s="598"/>
      <c r="F47" s="598"/>
      <c r="G47" s="598"/>
      <c r="H47" s="2043" t="s">
        <v>1227</v>
      </c>
      <c r="I47" s="588" t="s">
        <v>1225</v>
      </c>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8"/>
      <c r="AX47" s="588"/>
      <c r="AY47" s="588"/>
      <c r="AZ47" s="588"/>
      <c r="BA47" s="588"/>
      <c r="BB47" s="588"/>
      <c r="BC47" s="588"/>
      <c r="BD47" s="588"/>
      <c r="BE47" s="588"/>
      <c r="BF47" s="588"/>
      <c r="BG47" s="588"/>
      <c r="BH47" s="588"/>
      <c r="BI47" s="588"/>
      <c r="BJ47" s="588"/>
      <c r="BK47" s="588"/>
      <c r="BL47" s="588"/>
      <c r="BM47" s="588"/>
      <c r="BN47" s="588"/>
      <c r="BO47" s="588"/>
      <c r="BP47" s="598"/>
      <c r="BQ47" s="598"/>
      <c r="BR47" s="598"/>
      <c r="BS47" s="598"/>
    </row>
    <row r="48" s="1755" customFormat="true" ht="12" hidden="false" customHeight="true" outlineLevel="0" collapsed="false">
      <c r="B48" s="1844"/>
      <c r="C48" s="598"/>
      <c r="D48" s="598"/>
      <c r="E48" s="598"/>
      <c r="F48" s="598"/>
      <c r="G48" s="598"/>
      <c r="H48" s="2043"/>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98"/>
      <c r="BQ48" s="598"/>
      <c r="BR48" s="598"/>
      <c r="BS48" s="598"/>
    </row>
    <row r="49" s="1755" customFormat="true" ht="12" hidden="false" customHeight="true" outlineLevel="0" collapsed="false">
      <c r="B49" s="1844"/>
      <c r="C49" s="598"/>
      <c r="D49" s="598"/>
      <c r="E49" s="598"/>
      <c r="F49" s="598"/>
      <c r="G49" s="598"/>
      <c r="H49" s="2043" t="s">
        <v>1229</v>
      </c>
      <c r="I49" s="2045" t="s">
        <v>1228</v>
      </c>
      <c r="J49" s="2045"/>
      <c r="K49" s="2045"/>
      <c r="L49" s="2045"/>
      <c r="M49" s="2045"/>
      <c r="N49" s="2045"/>
      <c r="O49" s="2045"/>
      <c r="P49" s="2045"/>
      <c r="Q49" s="2045"/>
      <c r="R49" s="2045"/>
      <c r="S49" s="2045"/>
      <c r="T49" s="2045"/>
      <c r="U49" s="2045"/>
      <c r="V49" s="2045"/>
      <c r="W49" s="2045"/>
      <c r="X49" s="2045"/>
      <c r="Y49" s="2045"/>
      <c r="Z49" s="2045"/>
      <c r="AA49" s="2045"/>
      <c r="AB49" s="2045"/>
      <c r="AC49" s="2045"/>
      <c r="AD49" s="2045"/>
      <c r="AE49" s="2045"/>
      <c r="AF49" s="2045"/>
      <c r="AG49" s="2045"/>
      <c r="AH49" s="2045"/>
      <c r="AI49" s="2045"/>
      <c r="AJ49" s="2045"/>
      <c r="AK49" s="2045"/>
      <c r="AL49" s="2045"/>
      <c r="AM49" s="2045"/>
      <c r="AN49" s="2045"/>
      <c r="AO49" s="2045"/>
      <c r="AP49" s="2045"/>
      <c r="AQ49" s="2045"/>
      <c r="AR49" s="2045"/>
      <c r="AS49" s="2045"/>
      <c r="AT49" s="2045"/>
      <c r="AU49" s="2045"/>
      <c r="AV49" s="2045"/>
      <c r="AW49" s="2045"/>
      <c r="AX49" s="2045"/>
      <c r="AY49" s="2045"/>
      <c r="AZ49" s="2045"/>
      <c r="BA49" s="2045"/>
      <c r="BB49" s="2045"/>
      <c r="BC49" s="2045"/>
      <c r="BD49" s="2045"/>
      <c r="BE49" s="2045"/>
      <c r="BF49" s="2045"/>
      <c r="BG49" s="2045"/>
      <c r="BH49" s="2045"/>
      <c r="BI49" s="2045"/>
      <c r="BJ49" s="2045"/>
      <c r="BK49" s="2045"/>
      <c r="BL49" s="2045"/>
      <c r="BM49" s="2045"/>
      <c r="BN49" s="2045"/>
      <c r="BO49" s="2045"/>
      <c r="BP49" s="589"/>
      <c r="BQ49" s="589"/>
      <c r="BR49" s="589"/>
      <c r="BS49" s="589"/>
    </row>
    <row r="50" s="1755" customFormat="true" ht="12" hidden="false" customHeight="true" outlineLevel="0" collapsed="false">
      <c r="B50" s="1844"/>
      <c r="C50" s="598"/>
      <c r="D50" s="598"/>
      <c r="E50" s="598"/>
      <c r="F50" s="598"/>
      <c r="G50" s="598"/>
      <c r="H50" s="2043" t="s">
        <v>1231</v>
      </c>
      <c r="I50" s="2045" t="s">
        <v>1230</v>
      </c>
      <c r="J50" s="2045"/>
      <c r="K50" s="2045"/>
      <c r="L50" s="2045"/>
      <c r="M50" s="2045"/>
      <c r="N50" s="2045"/>
      <c r="O50" s="2045"/>
      <c r="P50" s="2045"/>
      <c r="Q50" s="2045"/>
      <c r="R50" s="2045"/>
      <c r="S50" s="2045"/>
      <c r="T50" s="2045"/>
      <c r="U50" s="2045"/>
      <c r="V50" s="2045"/>
      <c r="W50" s="2045"/>
      <c r="X50" s="2045"/>
      <c r="Y50" s="2045"/>
      <c r="Z50" s="2045"/>
      <c r="AA50" s="2045"/>
      <c r="AB50" s="2045"/>
      <c r="AC50" s="2045"/>
      <c r="AD50" s="2045"/>
      <c r="AE50" s="2045"/>
      <c r="AF50" s="2045"/>
      <c r="AG50" s="2045"/>
      <c r="AH50" s="2045"/>
      <c r="AI50" s="2045"/>
      <c r="AJ50" s="2045"/>
      <c r="AK50" s="2045"/>
      <c r="AL50" s="2045"/>
      <c r="AM50" s="2045"/>
      <c r="AN50" s="2045"/>
      <c r="AO50" s="2045"/>
      <c r="AP50" s="2045"/>
      <c r="AQ50" s="2045"/>
      <c r="AR50" s="2045"/>
      <c r="AS50" s="2045"/>
      <c r="AT50" s="2045"/>
      <c r="AU50" s="2045"/>
      <c r="AV50" s="2045"/>
      <c r="AW50" s="2045"/>
      <c r="AX50" s="2045"/>
      <c r="AY50" s="2045"/>
      <c r="AZ50" s="2045"/>
      <c r="BA50" s="2045"/>
      <c r="BB50" s="2045"/>
      <c r="BC50" s="2045"/>
      <c r="BD50" s="2045"/>
      <c r="BE50" s="2045"/>
      <c r="BF50" s="2045"/>
      <c r="BG50" s="2045"/>
      <c r="BH50" s="2045"/>
      <c r="BI50" s="2045"/>
      <c r="BJ50" s="2045"/>
      <c r="BK50" s="2045"/>
      <c r="BL50" s="2045"/>
      <c r="BM50" s="2045"/>
      <c r="BN50" s="2045"/>
      <c r="BO50" s="2045"/>
      <c r="BP50" s="589"/>
      <c r="BQ50" s="589"/>
      <c r="BR50" s="589"/>
      <c r="BS50" s="589"/>
    </row>
    <row r="51" s="1755" customFormat="true" ht="3" hidden="false" customHeight="true" outlineLevel="0" collapsed="false">
      <c r="B51" s="1844"/>
      <c r="C51" s="598"/>
      <c r="D51" s="598"/>
      <c r="E51" s="598"/>
      <c r="F51" s="598"/>
      <c r="G51" s="598"/>
      <c r="H51" s="2043"/>
      <c r="I51" s="2389"/>
      <c r="J51" s="2389"/>
      <c r="K51" s="2389"/>
      <c r="L51" s="2389"/>
      <c r="M51" s="2389"/>
      <c r="N51" s="2389"/>
      <c r="O51" s="2389"/>
      <c r="P51" s="2389"/>
      <c r="Q51" s="2389"/>
      <c r="R51" s="2389"/>
      <c r="S51" s="2389"/>
      <c r="T51" s="2389"/>
      <c r="U51" s="2389"/>
      <c r="V51" s="2389"/>
      <c r="W51" s="2389"/>
      <c r="X51" s="2389"/>
      <c r="Y51" s="2389"/>
      <c r="Z51" s="2389"/>
      <c r="AA51" s="2389"/>
      <c r="AB51" s="2389"/>
      <c r="AC51" s="2389"/>
      <c r="AD51" s="2389"/>
      <c r="AE51" s="2389"/>
      <c r="AF51" s="2389"/>
      <c r="AG51" s="2389"/>
      <c r="AH51" s="2389"/>
      <c r="AI51" s="2389"/>
      <c r="AJ51" s="2389"/>
      <c r="AK51" s="2389"/>
      <c r="AL51" s="2389"/>
      <c r="AM51" s="2389"/>
      <c r="AN51" s="2389"/>
      <c r="AO51" s="2389"/>
      <c r="AP51" s="2389"/>
      <c r="AQ51" s="2389"/>
      <c r="AR51" s="2389"/>
      <c r="AS51" s="2389"/>
      <c r="AT51" s="2389"/>
      <c r="AU51" s="2389"/>
      <c r="AV51" s="2389"/>
      <c r="AW51" s="2389"/>
      <c r="AX51" s="2389"/>
      <c r="AY51" s="2389"/>
      <c r="AZ51" s="2389"/>
      <c r="BA51" s="2389"/>
      <c r="BB51" s="2389"/>
      <c r="BC51" s="2389"/>
      <c r="BD51" s="2389"/>
      <c r="BE51" s="2389"/>
      <c r="BF51" s="2389"/>
      <c r="BG51" s="2389"/>
      <c r="BH51" s="2389"/>
      <c r="BI51" s="2389"/>
      <c r="BJ51" s="2389"/>
      <c r="BK51" s="2389"/>
      <c r="BL51" s="2389"/>
      <c r="BM51" s="2389"/>
      <c r="BN51" s="2389"/>
      <c r="BO51" s="2389"/>
      <c r="BP51" s="2389"/>
      <c r="BQ51" s="2389"/>
      <c r="BR51" s="2389"/>
      <c r="BS51" s="2389"/>
    </row>
    <row r="52" customFormat="false" ht="14.1" hidden="false" customHeight="true" outlineLevel="0" collapsed="false">
      <c r="C52" s="496" t="s">
        <v>1273</v>
      </c>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6"/>
      <c r="AP52" s="496"/>
      <c r="AQ52" s="496"/>
      <c r="AR52" s="496"/>
      <c r="AS52" s="496"/>
      <c r="AT52" s="496"/>
      <c r="AU52" s="496"/>
      <c r="AV52" s="496"/>
      <c r="AW52" s="496"/>
      <c r="AX52" s="496"/>
      <c r="AY52" s="496"/>
      <c r="AZ52" s="496"/>
      <c r="BA52" s="496"/>
      <c r="BB52" s="496"/>
      <c r="BC52" s="496"/>
      <c r="BD52" s="496"/>
      <c r="BE52" s="496"/>
      <c r="BF52" s="496"/>
      <c r="BG52" s="496"/>
      <c r="BH52" s="496"/>
      <c r="BI52" s="496"/>
      <c r="BJ52" s="496"/>
      <c r="BK52" s="496"/>
      <c r="BL52" s="496"/>
      <c r="BM52" s="496"/>
      <c r="BN52" s="496"/>
      <c r="BO52" s="496"/>
      <c r="BP52" s="495"/>
      <c r="BQ52" s="495"/>
      <c r="BR52" s="495"/>
      <c r="BS52" s="495"/>
    </row>
    <row r="53" customFormat="false" ht="5.1" hidden="false" customHeight="true" outlineLevel="0" collapsed="false">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c r="BM53" s="495"/>
      <c r="BN53" s="495"/>
      <c r="BO53" s="495"/>
      <c r="BP53" s="495"/>
      <c r="BQ53" s="495"/>
      <c r="BR53" s="495"/>
      <c r="BS53" s="495"/>
    </row>
    <row r="54" customFormat="false" ht="14.1" hidden="false" customHeight="true" outlineLevel="0" collapsed="false">
      <c r="C54" s="2183" t="s">
        <v>1259</v>
      </c>
      <c r="D54" s="2183"/>
      <c r="E54" s="2183"/>
      <c r="F54" s="2183"/>
      <c r="G54" s="2183"/>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495"/>
      <c r="AM54" s="495"/>
      <c r="AN54" s="495"/>
      <c r="AO54" s="495"/>
      <c r="AP54" s="495"/>
      <c r="AQ54" s="495"/>
      <c r="AR54" s="495"/>
      <c r="AS54" s="495"/>
      <c r="AT54" s="495"/>
      <c r="AU54" s="495"/>
      <c r="AV54" s="495"/>
      <c r="AW54" s="495"/>
      <c r="AX54" s="2185" t="s">
        <v>471</v>
      </c>
      <c r="AY54" s="2185"/>
      <c r="AZ54" s="2185"/>
      <c r="BA54" s="2185"/>
      <c r="BB54" s="2185"/>
      <c r="BC54" s="2185"/>
      <c r="BD54" s="2185"/>
      <c r="BE54" s="2186"/>
      <c r="BF54" s="2186"/>
      <c r="BG54" s="2187" t="s">
        <v>472</v>
      </c>
      <c r="BH54" s="2187"/>
      <c r="BI54" s="2187"/>
      <c r="BJ54" s="2187"/>
      <c r="BK54" s="2187"/>
      <c r="BL54" s="2187"/>
      <c r="BM54" s="495"/>
      <c r="BN54" s="495"/>
      <c r="BO54" s="495"/>
      <c r="BP54" s="495"/>
    </row>
    <row r="55" customFormat="false" ht="6.95" hidden="false" customHeight="true" outlineLevel="0" collapsed="false">
      <c r="C55" s="2183"/>
      <c r="D55" s="2183"/>
      <c r="E55" s="2183"/>
      <c r="F55" s="2183"/>
      <c r="G55" s="2183"/>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row>
    <row r="56" s="1755" customFormat="true" ht="12" hidden="false" customHeight="true" outlineLevel="0" collapsed="false">
      <c r="B56" s="1844"/>
      <c r="C56" s="2189" t="s">
        <v>1160</v>
      </c>
      <c r="D56" s="2190" t="s">
        <v>1161</v>
      </c>
      <c r="E56" s="2190"/>
      <c r="F56" s="2190"/>
      <c r="G56" s="2192" t="s">
        <v>1162</v>
      </c>
      <c r="H56" s="2192"/>
      <c r="I56" s="2192"/>
      <c r="J56" s="2192"/>
      <c r="K56" s="2192"/>
      <c r="L56" s="2192" t="s">
        <v>1131</v>
      </c>
      <c r="M56" s="2192"/>
      <c r="N56" s="2192"/>
      <c r="O56" s="2192"/>
      <c r="P56" s="2192"/>
      <c r="Q56" s="2441" t="s">
        <v>1163</v>
      </c>
      <c r="R56" s="2194" t="s">
        <v>1164</v>
      </c>
      <c r="S56" s="2190" t="s">
        <v>1165</v>
      </c>
      <c r="T56" s="2190"/>
      <c r="U56" s="2190"/>
      <c r="V56" s="2443" t="s">
        <v>1166</v>
      </c>
      <c r="W56" s="2443"/>
      <c r="X56" s="2443"/>
      <c r="Y56" s="2443"/>
      <c r="Z56" s="2443"/>
      <c r="AA56" s="2443"/>
      <c r="AB56" s="2443"/>
      <c r="AC56" s="2443"/>
      <c r="AD56" s="2443"/>
      <c r="AE56" s="2196" t="s">
        <v>1167</v>
      </c>
      <c r="AF56" s="2196"/>
      <c r="AG56" s="2196"/>
      <c r="AH56" s="2196"/>
      <c r="AI56" s="2196"/>
      <c r="AJ56" s="2196"/>
      <c r="AK56" s="2196"/>
      <c r="AL56" s="2196"/>
      <c r="AM56" s="2196"/>
      <c r="AN56" s="2196"/>
      <c r="AO56" s="2196"/>
      <c r="AP56" s="2196"/>
      <c r="AQ56" s="2196"/>
      <c r="AR56" s="2196"/>
      <c r="AS56" s="2196"/>
      <c r="AT56" s="2196"/>
      <c r="AU56" s="2196"/>
      <c r="AV56" s="2196"/>
      <c r="AW56" s="2196"/>
      <c r="AX56" s="2196"/>
      <c r="AY56" s="2196"/>
      <c r="AZ56" s="2196"/>
      <c r="BA56" s="2196"/>
      <c r="BB56" s="2196"/>
      <c r="BC56" s="2196"/>
      <c r="BD56" s="2444" t="s">
        <v>1168</v>
      </c>
      <c r="BE56" s="2444"/>
      <c r="BF56" s="2198" t="s">
        <v>1169</v>
      </c>
      <c r="BG56" s="2199" t="s">
        <v>1124</v>
      </c>
      <c r="BH56" s="2199"/>
      <c r="BI56" s="2199"/>
      <c r="BJ56" s="2199"/>
      <c r="BK56" s="2199"/>
      <c r="BL56" s="2199"/>
      <c r="BM56" s="598"/>
      <c r="BN56" s="598"/>
      <c r="BO56" s="598"/>
      <c r="BP56" s="598"/>
      <c r="BQ56" s="598"/>
      <c r="BR56" s="598"/>
      <c r="BS56" s="598"/>
    </row>
    <row r="57" s="1755" customFormat="true" ht="12" hidden="false" customHeight="true" outlineLevel="0" collapsed="false">
      <c r="B57" s="1844"/>
      <c r="C57" s="2189"/>
      <c r="D57" s="2190"/>
      <c r="E57" s="2190"/>
      <c r="F57" s="2190"/>
      <c r="G57" s="2192"/>
      <c r="H57" s="2192"/>
      <c r="I57" s="2192"/>
      <c r="J57" s="2192"/>
      <c r="K57" s="2192"/>
      <c r="L57" s="2192"/>
      <c r="M57" s="2192"/>
      <c r="N57" s="2192"/>
      <c r="O57" s="2192"/>
      <c r="P57" s="2192"/>
      <c r="Q57" s="2441"/>
      <c r="R57" s="2194"/>
      <c r="S57" s="2190"/>
      <c r="T57" s="2190"/>
      <c r="U57" s="2190"/>
      <c r="V57" s="2443"/>
      <c r="W57" s="2443"/>
      <c r="X57" s="2443"/>
      <c r="Y57" s="2443"/>
      <c r="Z57" s="2443"/>
      <c r="AA57" s="2443"/>
      <c r="AB57" s="2443"/>
      <c r="AC57" s="2443"/>
      <c r="AD57" s="2443"/>
      <c r="AE57" s="2196"/>
      <c r="AF57" s="2196"/>
      <c r="AG57" s="2196"/>
      <c r="AH57" s="2196"/>
      <c r="AI57" s="2196"/>
      <c r="AJ57" s="2196"/>
      <c r="AK57" s="2196"/>
      <c r="AL57" s="2196"/>
      <c r="AM57" s="2196"/>
      <c r="AN57" s="2196"/>
      <c r="AO57" s="2196"/>
      <c r="AP57" s="2196"/>
      <c r="AQ57" s="2196"/>
      <c r="AR57" s="2196"/>
      <c r="AS57" s="2196"/>
      <c r="AT57" s="2196"/>
      <c r="AU57" s="2196"/>
      <c r="AV57" s="2196"/>
      <c r="AW57" s="2196"/>
      <c r="AX57" s="2196"/>
      <c r="AY57" s="2196"/>
      <c r="AZ57" s="2196"/>
      <c r="BA57" s="2196"/>
      <c r="BB57" s="2196"/>
      <c r="BC57" s="2196"/>
      <c r="BD57" s="2444"/>
      <c r="BE57" s="2444"/>
      <c r="BF57" s="2198"/>
      <c r="BG57" s="2199"/>
      <c r="BH57" s="2199"/>
      <c r="BI57" s="2199"/>
      <c r="BJ57" s="2199"/>
      <c r="BK57" s="2199"/>
      <c r="BL57" s="2199"/>
      <c r="BM57" s="598"/>
      <c r="BN57" s="598"/>
      <c r="BO57" s="598"/>
      <c r="BP57" s="598"/>
      <c r="BQ57" s="598"/>
      <c r="BR57" s="598"/>
      <c r="BS57" s="598"/>
    </row>
    <row r="58" s="1755" customFormat="true" ht="12" hidden="false" customHeight="true" outlineLevel="0" collapsed="false">
      <c r="B58" s="1844"/>
      <c r="C58" s="2189"/>
      <c r="D58" s="2190"/>
      <c r="E58" s="2190"/>
      <c r="F58" s="2190"/>
      <c r="G58" s="2192"/>
      <c r="H58" s="2192"/>
      <c r="I58" s="2192"/>
      <c r="J58" s="2192"/>
      <c r="K58" s="2192"/>
      <c r="L58" s="2192"/>
      <c r="M58" s="2192"/>
      <c r="N58" s="2192"/>
      <c r="O58" s="2192"/>
      <c r="P58" s="2192"/>
      <c r="Q58" s="2441"/>
      <c r="R58" s="2194"/>
      <c r="S58" s="2190"/>
      <c r="T58" s="2190"/>
      <c r="U58" s="2190"/>
      <c r="V58" s="2149" t="s">
        <v>1170</v>
      </c>
      <c r="W58" s="2149"/>
      <c r="X58" s="2149"/>
      <c r="Y58" s="2149"/>
      <c r="Z58" s="2149"/>
      <c r="AA58" s="2445" t="s">
        <v>1171</v>
      </c>
      <c r="AB58" s="2445"/>
      <c r="AC58" s="2446" t="s">
        <v>1172</v>
      </c>
      <c r="AD58" s="2446"/>
      <c r="AE58" s="2506" t="s">
        <v>1173</v>
      </c>
      <c r="AF58" s="2506"/>
      <c r="AG58" s="2506"/>
      <c r="AH58" s="2506"/>
      <c r="AI58" s="2154" t="s">
        <v>1174</v>
      </c>
      <c r="AJ58" s="2154"/>
      <c r="AK58" s="2154"/>
      <c r="AL58" s="2154"/>
      <c r="AM58" s="2154"/>
      <c r="AN58" s="2154"/>
      <c r="AO58" s="2154"/>
      <c r="AP58" s="2154"/>
      <c r="AQ58" s="2154"/>
      <c r="AR58" s="2154"/>
      <c r="AS58" s="2154"/>
      <c r="AT58" s="2154"/>
      <c r="AU58" s="2154"/>
      <c r="AV58" s="2154"/>
      <c r="AW58" s="2154"/>
      <c r="AX58" s="2154"/>
      <c r="AY58" s="2154"/>
      <c r="AZ58" s="2154"/>
      <c r="BA58" s="2204" t="s">
        <v>245</v>
      </c>
      <c r="BB58" s="2204"/>
      <c r="BC58" s="2204"/>
      <c r="BD58" s="2205" t="s">
        <v>1175</v>
      </c>
      <c r="BE58" s="2205"/>
      <c r="BF58" s="2198"/>
      <c r="BG58" s="2507" t="s">
        <v>1176</v>
      </c>
      <c r="BH58" s="2507"/>
      <c r="BI58" s="2507"/>
      <c r="BJ58" s="2507"/>
      <c r="BK58" s="2507"/>
      <c r="BL58" s="2507"/>
      <c r="BM58" s="598"/>
      <c r="BN58" s="598"/>
      <c r="BO58" s="598"/>
      <c r="BP58" s="598"/>
      <c r="BQ58" s="598"/>
      <c r="BR58" s="598"/>
      <c r="BS58" s="598"/>
    </row>
    <row r="59" s="1755" customFormat="true" ht="12" hidden="false" customHeight="true" outlineLevel="0" collapsed="false">
      <c r="B59" s="1844"/>
      <c r="C59" s="2189"/>
      <c r="D59" s="2190"/>
      <c r="E59" s="2190"/>
      <c r="F59" s="2190"/>
      <c r="G59" s="2192"/>
      <c r="H59" s="2192"/>
      <c r="I59" s="2192"/>
      <c r="J59" s="2192"/>
      <c r="K59" s="2192"/>
      <c r="L59" s="2192"/>
      <c r="M59" s="2192"/>
      <c r="N59" s="2192"/>
      <c r="O59" s="2192"/>
      <c r="P59" s="2192"/>
      <c r="Q59" s="2441"/>
      <c r="R59" s="2194"/>
      <c r="S59" s="2190"/>
      <c r="T59" s="2190"/>
      <c r="U59" s="2190"/>
      <c r="V59" s="2446" t="s">
        <v>1177</v>
      </c>
      <c r="W59" s="2446"/>
      <c r="X59" s="2446"/>
      <c r="Y59" s="2208" t="s">
        <v>1178</v>
      </c>
      <c r="Z59" s="2208"/>
      <c r="AA59" s="2445"/>
      <c r="AB59" s="2445"/>
      <c r="AC59" s="2446"/>
      <c r="AD59" s="2446"/>
      <c r="AE59" s="2508" t="s">
        <v>737</v>
      </c>
      <c r="AF59" s="2508"/>
      <c r="AG59" s="2509" t="s">
        <v>1260</v>
      </c>
      <c r="AH59" s="2509"/>
      <c r="AI59" s="2212" t="s">
        <v>1180</v>
      </c>
      <c r="AJ59" s="2212"/>
      <c r="AK59" s="2212"/>
      <c r="AL59" s="2212" t="s">
        <v>1181</v>
      </c>
      <c r="AM59" s="2212"/>
      <c r="AN59" s="2212"/>
      <c r="AO59" s="2213" t="s">
        <v>1182</v>
      </c>
      <c r="AP59" s="2213"/>
      <c r="AQ59" s="2213"/>
      <c r="AR59" s="2214" t="s">
        <v>1183</v>
      </c>
      <c r="AS59" s="2214"/>
      <c r="AT59" s="2214"/>
      <c r="AU59" s="2214" t="s">
        <v>1184</v>
      </c>
      <c r="AV59" s="2214"/>
      <c r="AW59" s="2214"/>
      <c r="AX59" s="2208" t="s">
        <v>300</v>
      </c>
      <c r="AY59" s="2208"/>
      <c r="AZ59" s="2208"/>
      <c r="BA59" s="2204"/>
      <c r="BB59" s="2204"/>
      <c r="BC59" s="2204"/>
      <c r="BD59" s="2205"/>
      <c r="BE59" s="2205"/>
      <c r="BF59" s="2198"/>
      <c r="BG59" s="2507"/>
      <c r="BH59" s="2507"/>
      <c r="BI59" s="2507"/>
      <c r="BJ59" s="2507"/>
      <c r="BK59" s="2507"/>
      <c r="BL59" s="2507"/>
      <c r="BM59" s="598"/>
      <c r="BN59" s="598"/>
      <c r="BO59" s="598"/>
      <c r="BP59" s="598"/>
      <c r="BQ59" s="598"/>
      <c r="BR59" s="598"/>
      <c r="BS59" s="598"/>
    </row>
    <row r="60" s="1755" customFormat="true" ht="12" hidden="false" customHeight="true" outlineLevel="0" collapsed="false">
      <c r="B60" s="1844"/>
      <c r="C60" s="2189"/>
      <c r="D60" s="2190"/>
      <c r="E60" s="2190"/>
      <c r="F60" s="2190"/>
      <c r="G60" s="2510" t="s">
        <v>1261</v>
      </c>
      <c r="H60" s="2510"/>
      <c r="I60" s="2510"/>
      <c r="J60" s="2511" t="s">
        <v>1262</v>
      </c>
      <c r="K60" s="2511"/>
      <c r="L60" s="2215" t="s">
        <v>1185</v>
      </c>
      <c r="M60" s="2215"/>
      <c r="N60" s="2215"/>
      <c r="O60" s="2215"/>
      <c r="P60" s="2215"/>
      <c r="Q60" s="2441"/>
      <c r="R60" s="2194"/>
      <c r="S60" s="2190"/>
      <c r="T60" s="2190"/>
      <c r="U60" s="2190"/>
      <c r="V60" s="2446"/>
      <c r="W60" s="2446"/>
      <c r="X60" s="2446"/>
      <c r="Y60" s="2208"/>
      <c r="Z60" s="2208"/>
      <c r="AA60" s="2445"/>
      <c r="AB60" s="2445"/>
      <c r="AC60" s="2446"/>
      <c r="AD60" s="2446"/>
      <c r="AE60" s="2508"/>
      <c r="AF60" s="2508"/>
      <c r="AG60" s="2509"/>
      <c r="AH60" s="2509"/>
      <c r="AI60" s="2219" t="s">
        <v>1187</v>
      </c>
      <c r="AJ60" s="2219"/>
      <c r="AK60" s="2219"/>
      <c r="AL60" s="2219" t="s">
        <v>1188</v>
      </c>
      <c r="AM60" s="2219"/>
      <c r="AN60" s="2219"/>
      <c r="AO60" s="2220" t="s">
        <v>1189</v>
      </c>
      <c r="AP60" s="2220"/>
      <c r="AQ60" s="2220"/>
      <c r="AR60" s="2221" t="s">
        <v>1190</v>
      </c>
      <c r="AS60" s="2221"/>
      <c r="AT60" s="2221"/>
      <c r="AU60" s="2219" t="s">
        <v>1191</v>
      </c>
      <c r="AV60" s="2219"/>
      <c r="AW60" s="2219"/>
      <c r="AX60" s="2208"/>
      <c r="AY60" s="2208"/>
      <c r="AZ60" s="2208"/>
      <c r="BA60" s="2204"/>
      <c r="BB60" s="2204"/>
      <c r="BC60" s="2204"/>
      <c r="BD60" s="2222" t="s">
        <v>1192</v>
      </c>
      <c r="BE60" s="2222"/>
      <c r="BF60" s="2198"/>
      <c r="BG60" s="2507"/>
      <c r="BH60" s="2507"/>
      <c r="BI60" s="2507"/>
      <c r="BJ60" s="2507"/>
      <c r="BK60" s="2507"/>
      <c r="BL60" s="2507"/>
      <c r="BM60" s="598"/>
      <c r="BN60" s="598"/>
      <c r="BO60" s="598"/>
      <c r="BP60" s="598"/>
      <c r="BQ60" s="598"/>
      <c r="BR60" s="598"/>
      <c r="BS60" s="598"/>
    </row>
    <row r="61" s="1755" customFormat="true" ht="12" hidden="false" customHeight="true" outlineLevel="0" collapsed="false">
      <c r="B61" s="1844"/>
      <c r="C61" s="2189"/>
      <c r="D61" s="2190"/>
      <c r="E61" s="2190"/>
      <c r="F61" s="2190"/>
      <c r="G61" s="2510"/>
      <c r="H61" s="2510"/>
      <c r="I61" s="2510"/>
      <c r="J61" s="2511"/>
      <c r="K61" s="2511"/>
      <c r="L61" s="2215"/>
      <c r="M61" s="2215"/>
      <c r="N61" s="2215"/>
      <c r="O61" s="2215"/>
      <c r="P61" s="2215"/>
      <c r="Q61" s="2441"/>
      <c r="R61" s="2194"/>
      <c r="S61" s="2190"/>
      <c r="T61" s="2190"/>
      <c r="U61" s="2190"/>
      <c r="V61" s="2446"/>
      <c r="W61" s="2446"/>
      <c r="X61" s="2446"/>
      <c r="Y61" s="2208"/>
      <c r="Z61" s="2208"/>
      <c r="AA61" s="2445"/>
      <c r="AB61" s="2445"/>
      <c r="AC61" s="2446"/>
      <c r="AD61" s="2446"/>
      <c r="AE61" s="2512" t="s">
        <v>1263</v>
      </c>
      <c r="AF61" s="2512"/>
      <c r="AG61" s="2513" t="s">
        <v>1263</v>
      </c>
      <c r="AH61" s="2513"/>
      <c r="AI61" s="2514"/>
      <c r="AJ61" s="2514"/>
      <c r="AK61" s="2514"/>
      <c r="AL61" s="2229" t="s">
        <v>1194</v>
      </c>
      <c r="AM61" s="2229"/>
      <c r="AN61" s="2229"/>
      <c r="AO61" s="2230" t="s">
        <v>1195</v>
      </c>
      <c r="AP61" s="2230"/>
      <c r="AQ61" s="2230"/>
      <c r="AR61" s="2215" t="s">
        <v>1196</v>
      </c>
      <c r="AS61" s="2215"/>
      <c r="AT61" s="2215"/>
      <c r="AU61" s="2215" t="s">
        <v>1197</v>
      </c>
      <c r="AV61" s="2215"/>
      <c r="AW61" s="2215"/>
      <c r="AX61" s="2208"/>
      <c r="AY61" s="2208"/>
      <c r="AZ61" s="2208"/>
      <c r="BA61" s="2231" t="s">
        <v>1198</v>
      </c>
      <c r="BB61" s="2231"/>
      <c r="BC61" s="2231"/>
      <c r="BD61" s="2222"/>
      <c r="BE61" s="2222"/>
      <c r="BF61" s="2198"/>
      <c r="BG61" s="2507"/>
      <c r="BH61" s="2507"/>
      <c r="BI61" s="2507"/>
      <c r="BJ61" s="2507"/>
      <c r="BK61" s="2507"/>
      <c r="BL61" s="2507"/>
      <c r="BM61" s="598"/>
      <c r="BN61" s="598"/>
      <c r="BO61" s="598"/>
      <c r="BP61" s="598"/>
      <c r="BQ61" s="598"/>
      <c r="BR61" s="598"/>
      <c r="BS61" s="598"/>
    </row>
    <row r="62" s="1755" customFormat="true" ht="12" hidden="false" customHeight="true" outlineLevel="0" collapsed="false">
      <c r="B62" s="2285" t="str">
        <f aca="false">IF(G62="","","○")</f>
        <v/>
      </c>
      <c r="C62" s="2286" t="n">
        <v>10</v>
      </c>
      <c r="D62" s="2210"/>
      <c r="E62" s="2210"/>
      <c r="F62" s="2210"/>
      <c r="G62" s="2212"/>
      <c r="H62" s="2212"/>
      <c r="I62" s="2212"/>
      <c r="J62" s="2212"/>
      <c r="K62" s="2212"/>
      <c r="L62" s="2212"/>
      <c r="M62" s="2212"/>
      <c r="N62" s="2212"/>
      <c r="O62" s="2212"/>
      <c r="P62" s="2212"/>
      <c r="Q62" s="2154"/>
      <c r="R62" s="1035"/>
      <c r="S62" s="2156"/>
      <c r="T62" s="2156"/>
      <c r="U62" s="2156"/>
      <c r="V62" s="2470"/>
      <c r="W62" s="2470"/>
      <c r="X62" s="2470"/>
      <c r="Y62" s="2288"/>
      <c r="Z62" s="2289" t="s">
        <v>20</v>
      </c>
      <c r="AA62" s="2290"/>
      <c r="AB62" s="2289" t="s">
        <v>20</v>
      </c>
      <c r="AC62" s="2291"/>
      <c r="AD62" s="2289" t="s">
        <v>20</v>
      </c>
      <c r="AE62" s="2536"/>
      <c r="AF62" s="2536"/>
      <c r="AG62" s="2537"/>
      <c r="AH62" s="2537"/>
      <c r="AI62" s="2409"/>
      <c r="AJ62" s="2409"/>
      <c r="AK62" s="2409"/>
      <c r="AL62" s="2409"/>
      <c r="AM62" s="2409"/>
      <c r="AN62" s="2409"/>
      <c r="AO62" s="2298"/>
      <c r="AP62" s="2298"/>
      <c r="AQ62" s="2298"/>
      <c r="AR62" s="2298"/>
      <c r="AS62" s="2298"/>
      <c r="AT62" s="2298"/>
      <c r="AU62" s="2298"/>
      <c r="AV62" s="2298"/>
      <c r="AW62" s="2298"/>
      <c r="AX62" s="2538" t="n">
        <f aca="false">SUM(AI62:AW64)</f>
        <v>0</v>
      </c>
      <c r="AY62" s="2538"/>
      <c r="AZ62" s="2538"/>
      <c r="BA62" s="2300" t="n">
        <f aca="false">AG62+AX62</f>
        <v>0</v>
      </c>
      <c r="BB62" s="2300"/>
      <c r="BC62" s="2300"/>
      <c r="BD62" s="2539"/>
      <c r="BE62" s="2539"/>
      <c r="BF62" s="2540"/>
      <c r="BG62" s="2541"/>
      <c r="BH62" s="2541"/>
      <c r="BI62" s="2541"/>
      <c r="BJ62" s="2541"/>
      <c r="BK62" s="2541"/>
      <c r="BL62" s="2541"/>
      <c r="BM62" s="598"/>
      <c r="BN62" s="598"/>
      <c r="BO62" s="598"/>
      <c r="BP62" s="598"/>
      <c r="BQ62" s="598"/>
      <c r="BR62" s="598"/>
      <c r="BS62" s="598"/>
    </row>
    <row r="63" s="1755" customFormat="true" ht="12" hidden="false" customHeight="true" outlineLevel="0" collapsed="false">
      <c r="B63" s="2285"/>
      <c r="C63" s="2286"/>
      <c r="D63" s="2210"/>
      <c r="E63" s="2210"/>
      <c r="F63" s="2210"/>
      <c r="G63" s="2212"/>
      <c r="H63" s="2212"/>
      <c r="I63" s="2212"/>
      <c r="J63" s="2212"/>
      <c r="K63" s="2212"/>
      <c r="L63" s="2212"/>
      <c r="M63" s="2212"/>
      <c r="N63" s="2212"/>
      <c r="O63" s="2212"/>
      <c r="P63" s="2212"/>
      <c r="Q63" s="2154"/>
      <c r="R63" s="1035"/>
      <c r="S63" s="2156"/>
      <c r="T63" s="2156"/>
      <c r="U63" s="2156"/>
      <c r="V63" s="2470"/>
      <c r="W63" s="2470"/>
      <c r="X63" s="2470"/>
      <c r="Y63" s="2288"/>
      <c r="Z63" s="2289"/>
      <c r="AA63" s="2290"/>
      <c r="AB63" s="2289"/>
      <c r="AC63" s="2291"/>
      <c r="AD63" s="2289"/>
      <c r="AE63" s="2536"/>
      <c r="AF63" s="2536"/>
      <c r="AG63" s="2537"/>
      <c r="AH63" s="2537"/>
      <c r="AI63" s="2415"/>
      <c r="AJ63" s="2415"/>
      <c r="AK63" s="2415"/>
      <c r="AL63" s="2415"/>
      <c r="AM63" s="2415"/>
      <c r="AN63" s="2415"/>
      <c r="AO63" s="2307"/>
      <c r="AP63" s="2307"/>
      <c r="AQ63" s="2307"/>
      <c r="AR63" s="2307"/>
      <c r="AS63" s="2307"/>
      <c r="AT63" s="2307"/>
      <c r="AU63" s="2307"/>
      <c r="AV63" s="2307"/>
      <c r="AW63" s="2307"/>
      <c r="AX63" s="2538"/>
      <c r="AY63" s="2538"/>
      <c r="AZ63" s="2538"/>
      <c r="BA63" s="2300"/>
      <c r="BB63" s="2300"/>
      <c r="BC63" s="2300"/>
      <c r="BD63" s="2539"/>
      <c r="BE63" s="2539"/>
      <c r="BF63" s="2540"/>
      <c r="BG63" s="2542"/>
      <c r="BH63" s="2542"/>
      <c r="BI63" s="2542"/>
      <c r="BJ63" s="2542"/>
      <c r="BK63" s="2542"/>
      <c r="BL63" s="2542"/>
      <c r="BM63" s="598"/>
      <c r="BN63" s="598"/>
      <c r="BO63" s="598"/>
      <c r="BP63" s="598"/>
      <c r="BQ63" s="598"/>
      <c r="BR63" s="598"/>
      <c r="BS63" s="598"/>
    </row>
    <row r="64" s="1755" customFormat="true" ht="12" hidden="false" customHeight="true" outlineLevel="0" collapsed="false">
      <c r="B64" s="2285"/>
      <c r="C64" s="2286"/>
      <c r="D64" s="2309"/>
      <c r="E64" s="2309"/>
      <c r="F64" s="2309"/>
      <c r="G64" s="2543"/>
      <c r="H64" s="2543"/>
      <c r="I64" s="2543"/>
      <c r="J64" s="2544"/>
      <c r="K64" s="2544"/>
      <c r="L64" s="2309"/>
      <c r="M64" s="2309"/>
      <c r="N64" s="2309"/>
      <c r="O64" s="2309"/>
      <c r="P64" s="2309"/>
      <c r="Q64" s="2154"/>
      <c r="R64" s="1035"/>
      <c r="S64" s="2156"/>
      <c r="T64" s="2156"/>
      <c r="U64" s="2156"/>
      <c r="V64" s="2474"/>
      <c r="W64" s="2474"/>
      <c r="X64" s="2474"/>
      <c r="Y64" s="2331"/>
      <c r="Z64" s="2332" t="s">
        <v>21</v>
      </c>
      <c r="AA64" s="2313"/>
      <c r="AB64" s="2332" t="s">
        <v>21</v>
      </c>
      <c r="AC64" s="1183"/>
      <c r="AD64" s="2332" t="s">
        <v>21</v>
      </c>
      <c r="AE64" s="2545"/>
      <c r="AF64" s="2546"/>
      <c r="AG64" s="2547"/>
      <c r="AH64" s="2548"/>
      <c r="AI64" s="2549"/>
      <c r="AJ64" s="2549"/>
      <c r="AK64" s="2549"/>
      <c r="AL64" s="2549"/>
      <c r="AM64" s="2549"/>
      <c r="AN64" s="2549"/>
      <c r="AO64" s="2322"/>
      <c r="AP64" s="2322"/>
      <c r="AQ64" s="2322"/>
      <c r="AR64" s="2322"/>
      <c r="AS64" s="2322"/>
      <c r="AT64" s="2322"/>
      <c r="AU64" s="2322"/>
      <c r="AV64" s="2322"/>
      <c r="AW64" s="2322"/>
      <c r="AX64" s="2538"/>
      <c r="AY64" s="2538"/>
      <c r="AZ64" s="2538"/>
      <c r="BA64" s="2300"/>
      <c r="BB64" s="2300"/>
      <c r="BC64" s="2300"/>
      <c r="BD64" s="2475"/>
      <c r="BE64" s="2475"/>
      <c r="BF64" s="2540"/>
      <c r="BG64" s="2550"/>
      <c r="BH64" s="2550"/>
      <c r="BI64" s="2550"/>
      <c r="BJ64" s="2550"/>
      <c r="BK64" s="2550"/>
      <c r="BL64" s="2550"/>
      <c r="BM64" s="598"/>
      <c r="BN64" s="598"/>
      <c r="BO64" s="598"/>
      <c r="BP64" s="598"/>
      <c r="BQ64" s="598"/>
      <c r="BR64" s="598"/>
      <c r="BS64" s="598"/>
    </row>
    <row r="65" s="1755" customFormat="true" ht="12" hidden="false" customHeight="true" outlineLevel="0" collapsed="false">
      <c r="B65" s="2285" t="str">
        <f aca="false">IF(G65="","","○")</f>
        <v/>
      </c>
      <c r="C65" s="2286" t="n">
        <v>11</v>
      </c>
      <c r="D65" s="2210"/>
      <c r="E65" s="2210"/>
      <c r="F65" s="2210"/>
      <c r="G65" s="2212"/>
      <c r="H65" s="2212"/>
      <c r="I65" s="2212"/>
      <c r="J65" s="2212"/>
      <c r="K65" s="2212"/>
      <c r="L65" s="2212"/>
      <c r="M65" s="2212"/>
      <c r="N65" s="2212"/>
      <c r="O65" s="2212"/>
      <c r="P65" s="2212"/>
      <c r="Q65" s="2154"/>
      <c r="R65" s="1035"/>
      <c r="S65" s="2156"/>
      <c r="T65" s="2156"/>
      <c r="U65" s="2156"/>
      <c r="V65" s="2470"/>
      <c r="W65" s="2470"/>
      <c r="X65" s="2470"/>
      <c r="Y65" s="2288"/>
      <c r="Z65" s="2289" t="s">
        <v>20</v>
      </c>
      <c r="AA65" s="2290"/>
      <c r="AB65" s="2289" t="s">
        <v>20</v>
      </c>
      <c r="AC65" s="2291"/>
      <c r="AD65" s="2289" t="s">
        <v>20</v>
      </c>
      <c r="AE65" s="2536"/>
      <c r="AF65" s="2536"/>
      <c r="AG65" s="2537"/>
      <c r="AH65" s="2537"/>
      <c r="AI65" s="2409"/>
      <c r="AJ65" s="2409"/>
      <c r="AK65" s="2409"/>
      <c r="AL65" s="2409"/>
      <c r="AM65" s="2409"/>
      <c r="AN65" s="2409"/>
      <c r="AO65" s="2298"/>
      <c r="AP65" s="2298"/>
      <c r="AQ65" s="2298"/>
      <c r="AR65" s="2298"/>
      <c r="AS65" s="2298"/>
      <c r="AT65" s="2298"/>
      <c r="AU65" s="2298"/>
      <c r="AV65" s="2298"/>
      <c r="AW65" s="2298"/>
      <c r="AX65" s="2538" t="n">
        <f aca="false">SUM(AI65:AW67)</f>
        <v>0</v>
      </c>
      <c r="AY65" s="2538"/>
      <c r="AZ65" s="2538"/>
      <c r="BA65" s="2300" t="n">
        <f aca="false">AG65+AX65</f>
        <v>0</v>
      </c>
      <c r="BB65" s="2300"/>
      <c r="BC65" s="2300"/>
      <c r="BD65" s="2539"/>
      <c r="BE65" s="2539"/>
      <c r="BF65" s="2540"/>
      <c r="BG65" s="2541"/>
      <c r="BH65" s="2541"/>
      <c r="BI65" s="2541"/>
      <c r="BJ65" s="2541"/>
      <c r="BK65" s="2541"/>
      <c r="BL65" s="2541"/>
      <c r="BM65" s="598"/>
      <c r="BN65" s="598"/>
      <c r="BO65" s="598"/>
      <c r="BP65" s="598"/>
      <c r="BQ65" s="598"/>
      <c r="BR65" s="598"/>
      <c r="BS65" s="598"/>
    </row>
    <row r="66" s="1755" customFormat="true" ht="12" hidden="false" customHeight="true" outlineLevel="0" collapsed="false">
      <c r="B66" s="2285"/>
      <c r="C66" s="2286"/>
      <c r="D66" s="2210"/>
      <c r="E66" s="2210"/>
      <c r="F66" s="2210"/>
      <c r="G66" s="2212"/>
      <c r="H66" s="2212"/>
      <c r="I66" s="2212"/>
      <c r="J66" s="2212"/>
      <c r="K66" s="2212"/>
      <c r="L66" s="2212"/>
      <c r="M66" s="2212"/>
      <c r="N66" s="2212"/>
      <c r="O66" s="2212"/>
      <c r="P66" s="2212"/>
      <c r="Q66" s="2154"/>
      <c r="R66" s="1035"/>
      <c r="S66" s="2156"/>
      <c r="T66" s="2156"/>
      <c r="U66" s="2156"/>
      <c r="V66" s="2470"/>
      <c r="W66" s="2470"/>
      <c r="X66" s="2470"/>
      <c r="Y66" s="2288"/>
      <c r="Z66" s="2289"/>
      <c r="AA66" s="2290"/>
      <c r="AB66" s="2289"/>
      <c r="AC66" s="2291"/>
      <c r="AD66" s="2289"/>
      <c r="AE66" s="2536"/>
      <c r="AF66" s="2536"/>
      <c r="AG66" s="2537"/>
      <c r="AH66" s="2537"/>
      <c r="AI66" s="2415"/>
      <c r="AJ66" s="2415"/>
      <c r="AK66" s="2415"/>
      <c r="AL66" s="2415"/>
      <c r="AM66" s="2415"/>
      <c r="AN66" s="2415"/>
      <c r="AO66" s="2307"/>
      <c r="AP66" s="2307"/>
      <c r="AQ66" s="2307"/>
      <c r="AR66" s="2307"/>
      <c r="AS66" s="2307"/>
      <c r="AT66" s="2307"/>
      <c r="AU66" s="2307"/>
      <c r="AV66" s="2307"/>
      <c r="AW66" s="2307"/>
      <c r="AX66" s="2538"/>
      <c r="AY66" s="2538"/>
      <c r="AZ66" s="2538"/>
      <c r="BA66" s="2300"/>
      <c r="BB66" s="2300"/>
      <c r="BC66" s="2300"/>
      <c r="BD66" s="2539"/>
      <c r="BE66" s="2539"/>
      <c r="BF66" s="2540"/>
      <c r="BG66" s="2542"/>
      <c r="BH66" s="2542"/>
      <c r="BI66" s="2542"/>
      <c r="BJ66" s="2542"/>
      <c r="BK66" s="2542"/>
      <c r="BL66" s="2542"/>
      <c r="BM66" s="598"/>
      <c r="BN66" s="598"/>
      <c r="BO66" s="598"/>
      <c r="BP66" s="598"/>
      <c r="BQ66" s="598"/>
      <c r="BR66" s="598"/>
      <c r="BS66" s="598"/>
    </row>
    <row r="67" s="1755" customFormat="true" ht="12" hidden="false" customHeight="true" outlineLevel="0" collapsed="false">
      <c r="B67" s="2285"/>
      <c r="C67" s="2286"/>
      <c r="D67" s="2309"/>
      <c r="E67" s="2309"/>
      <c r="F67" s="2309"/>
      <c r="G67" s="2543"/>
      <c r="H67" s="2543"/>
      <c r="I67" s="2543"/>
      <c r="J67" s="2544"/>
      <c r="K67" s="2544"/>
      <c r="L67" s="2309"/>
      <c r="M67" s="2309"/>
      <c r="N67" s="2309"/>
      <c r="O67" s="2309"/>
      <c r="P67" s="2309"/>
      <c r="Q67" s="2154"/>
      <c r="R67" s="1035"/>
      <c r="S67" s="2156"/>
      <c r="T67" s="2156"/>
      <c r="U67" s="2156"/>
      <c r="V67" s="2474"/>
      <c r="W67" s="2474"/>
      <c r="X67" s="2474"/>
      <c r="Y67" s="2331"/>
      <c r="Z67" s="2332" t="s">
        <v>21</v>
      </c>
      <c r="AA67" s="2313"/>
      <c r="AB67" s="2332" t="s">
        <v>21</v>
      </c>
      <c r="AC67" s="1183"/>
      <c r="AD67" s="2332" t="s">
        <v>21</v>
      </c>
      <c r="AE67" s="2545"/>
      <c r="AF67" s="2546"/>
      <c r="AG67" s="2547"/>
      <c r="AH67" s="2548"/>
      <c r="AI67" s="2549"/>
      <c r="AJ67" s="2549"/>
      <c r="AK67" s="2549"/>
      <c r="AL67" s="2549"/>
      <c r="AM67" s="2549"/>
      <c r="AN67" s="2549"/>
      <c r="AO67" s="2322"/>
      <c r="AP67" s="2322"/>
      <c r="AQ67" s="2322"/>
      <c r="AR67" s="2322"/>
      <c r="AS67" s="2322"/>
      <c r="AT67" s="2322"/>
      <c r="AU67" s="2322"/>
      <c r="AV67" s="2322"/>
      <c r="AW67" s="2322"/>
      <c r="AX67" s="2538"/>
      <c r="AY67" s="2538"/>
      <c r="AZ67" s="2538"/>
      <c r="BA67" s="2300"/>
      <c r="BB67" s="2300"/>
      <c r="BC67" s="2300"/>
      <c r="BD67" s="2475"/>
      <c r="BE67" s="2475"/>
      <c r="BF67" s="2540"/>
      <c r="BG67" s="2550"/>
      <c r="BH67" s="2550"/>
      <c r="BI67" s="2550"/>
      <c r="BJ67" s="2550"/>
      <c r="BK67" s="2550"/>
      <c r="BL67" s="2550"/>
      <c r="BM67" s="598"/>
      <c r="BN67" s="598"/>
      <c r="BO67" s="598"/>
      <c r="BP67" s="598"/>
      <c r="BQ67" s="598"/>
      <c r="BR67" s="598"/>
      <c r="BS67" s="598"/>
    </row>
    <row r="68" s="1755" customFormat="true" ht="12" hidden="false" customHeight="true" outlineLevel="0" collapsed="false">
      <c r="B68" s="2285" t="str">
        <f aca="false">IF(G68="","","○")</f>
        <v/>
      </c>
      <c r="C68" s="2286" t="n">
        <v>12</v>
      </c>
      <c r="D68" s="2210"/>
      <c r="E68" s="2210"/>
      <c r="F68" s="2210"/>
      <c r="G68" s="2212"/>
      <c r="H68" s="2212"/>
      <c r="I68" s="2212"/>
      <c r="J68" s="2212"/>
      <c r="K68" s="2212"/>
      <c r="L68" s="2212"/>
      <c r="M68" s="2212"/>
      <c r="N68" s="2212"/>
      <c r="O68" s="2212"/>
      <c r="P68" s="2212"/>
      <c r="Q68" s="2154"/>
      <c r="R68" s="1035"/>
      <c r="S68" s="2156"/>
      <c r="T68" s="2156"/>
      <c r="U68" s="2156"/>
      <c r="V68" s="2470"/>
      <c r="W68" s="2470"/>
      <c r="X68" s="2470"/>
      <c r="Y68" s="2288"/>
      <c r="Z68" s="2289" t="s">
        <v>20</v>
      </c>
      <c r="AA68" s="2290"/>
      <c r="AB68" s="2289" t="s">
        <v>20</v>
      </c>
      <c r="AC68" s="2291"/>
      <c r="AD68" s="2289" t="s">
        <v>20</v>
      </c>
      <c r="AE68" s="2536"/>
      <c r="AF68" s="2536"/>
      <c r="AG68" s="2537"/>
      <c r="AH68" s="2537"/>
      <c r="AI68" s="2409"/>
      <c r="AJ68" s="2409"/>
      <c r="AK68" s="2409"/>
      <c r="AL68" s="2409"/>
      <c r="AM68" s="2409"/>
      <c r="AN68" s="2409"/>
      <c r="AO68" s="2298"/>
      <c r="AP68" s="2298"/>
      <c r="AQ68" s="2298"/>
      <c r="AR68" s="2298"/>
      <c r="AS68" s="2298"/>
      <c r="AT68" s="2298"/>
      <c r="AU68" s="2298"/>
      <c r="AV68" s="2298"/>
      <c r="AW68" s="2298"/>
      <c r="AX68" s="2538" t="n">
        <f aca="false">SUM(AI68:AW70)</f>
        <v>0</v>
      </c>
      <c r="AY68" s="2538"/>
      <c r="AZ68" s="2538"/>
      <c r="BA68" s="2300" t="n">
        <f aca="false">AG68+AX68</f>
        <v>0</v>
      </c>
      <c r="BB68" s="2300"/>
      <c r="BC68" s="2300"/>
      <c r="BD68" s="2539"/>
      <c r="BE68" s="2539"/>
      <c r="BF68" s="2540"/>
      <c r="BG68" s="2541"/>
      <c r="BH68" s="2541"/>
      <c r="BI68" s="2541"/>
      <c r="BJ68" s="2541"/>
      <c r="BK68" s="2541"/>
      <c r="BL68" s="2541"/>
      <c r="BM68" s="598"/>
      <c r="BN68" s="598"/>
      <c r="BO68" s="598"/>
      <c r="BP68" s="598"/>
      <c r="BQ68" s="598"/>
      <c r="BR68" s="598"/>
      <c r="BS68" s="598"/>
    </row>
    <row r="69" s="1755" customFormat="true" ht="12" hidden="false" customHeight="true" outlineLevel="0" collapsed="false">
      <c r="B69" s="2285"/>
      <c r="C69" s="2286"/>
      <c r="D69" s="2210"/>
      <c r="E69" s="2210"/>
      <c r="F69" s="2210"/>
      <c r="G69" s="2212"/>
      <c r="H69" s="2212"/>
      <c r="I69" s="2212"/>
      <c r="J69" s="2212"/>
      <c r="K69" s="2212"/>
      <c r="L69" s="2212"/>
      <c r="M69" s="2212"/>
      <c r="N69" s="2212"/>
      <c r="O69" s="2212"/>
      <c r="P69" s="2212"/>
      <c r="Q69" s="2154"/>
      <c r="R69" s="1035"/>
      <c r="S69" s="2156"/>
      <c r="T69" s="2156"/>
      <c r="U69" s="2156"/>
      <c r="V69" s="2470"/>
      <c r="W69" s="2470"/>
      <c r="X69" s="2470"/>
      <c r="Y69" s="2288"/>
      <c r="Z69" s="2289"/>
      <c r="AA69" s="2290"/>
      <c r="AB69" s="2289"/>
      <c r="AC69" s="2291"/>
      <c r="AD69" s="2289"/>
      <c r="AE69" s="2536"/>
      <c r="AF69" s="2536"/>
      <c r="AG69" s="2537"/>
      <c r="AH69" s="2537"/>
      <c r="AI69" s="2415"/>
      <c r="AJ69" s="2415"/>
      <c r="AK69" s="2415"/>
      <c r="AL69" s="2415"/>
      <c r="AM69" s="2415"/>
      <c r="AN69" s="2415"/>
      <c r="AO69" s="2307"/>
      <c r="AP69" s="2307"/>
      <c r="AQ69" s="2307"/>
      <c r="AR69" s="2307"/>
      <c r="AS69" s="2307"/>
      <c r="AT69" s="2307"/>
      <c r="AU69" s="2307"/>
      <c r="AV69" s="2307"/>
      <c r="AW69" s="2307"/>
      <c r="AX69" s="2538"/>
      <c r="AY69" s="2538"/>
      <c r="AZ69" s="2538"/>
      <c r="BA69" s="2300"/>
      <c r="BB69" s="2300"/>
      <c r="BC69" s="2300"/>
      <c r="BD69" s="2539"/>
      <c r="BE69" s="2539"/>
      <c r="BF69" s="2540"/>
      <c r="BG69" s="2542"/>
      <c r="BH69" s="2542"/>
      <c r="BI69" s="2542"/>
      <c r="BJ69" s="2542"/>
      <c r="BK69" s="2542"/>
      <c r="BL69" s="2542"/>
      <c r="BM69" s="598"/>
      <c r="BN69" s="598"/>
      <c r="BO69" s="598"/>
      <c r="BP69" s="598"/>
      <c r="BQ69" s="598"/>
      <c r="BR69" s="598"/>
      <c r="BS69" s="598"/>
    </row>
    <row r="70" s="1755" customFormat="true" ht="12" hidden="false" customHeight="true" outlineLevel="0" collapsed="false">
      <c r="B70" s="2285"/>
      <c r="C70" s="2286"/>
      <c r="D70" s="2309"/>
      <c r="E70" s="2309"/>
      <c r="F70" s="2309"/>
      <c r="G70" s="2543"/>
      <c r="H70" s="2543"/>
      <c r="I70" s="2543"/>
      <c r="J70" s="2544"/>
      <c r="K70" s="2544"/>
      <c r="L70" s="2309"/>
      <c r="M70" s="2309"/>
      <c r="N70" s="2309"/>
      <c r="O70" s="2309"/>
      <c r="P70" s="2309"/>
      <c r="Q70" s="2154"/>
      <c r="R70" s="1035"/>
      <c r="S70" s="2156"/>
      <c r="T70" s="2156"/>
      <c r="U70" s="2156"/>
      <c r="V70" s="2474"/>
      <c r="W70" s="2474"/>
      <c r="X70" s="2474"/>
      <c r="Y70" s="2331"/>
      <c r="Z70" s="2332" t="s">
        <v>21</v>
      </c>
      <c r="AA70" s="2313"/>
      <c r="AB70" s="2332" t="s">
        <v>21</v>
      </c>
      <c r="AC70" s="1183"/>
      <c r="AD70" s="2332" t="s">
        <v>21</v>
      </c>
      <c r="AE70" s="2545"/>
      <c r="AF70" s="2546"/>
      <c r="AG70" s="2547"/>
      <c r="AH70" s="2548"/>
      <c r="AI70" s="2549"/>
      <c r="AJ70" s="2549"/>
      <c r="AK70" s="2549"/>
      <c r="AL70" s="2549"/>
      <c r="AM70" s="2549"/>
      <c r="AN70" s="2549"/>
      <c r="AO70" s="2322"/>
      <c r="AP70" s="2322"/>
      <c r="AQ70" s="2322"/>
      <c r="AR70" s="2322"/>
      <c r="AS70" s="2322"/>
      <c r="AT70" s="2322"/>
      <c r="AU70" s="2322"/>
      <c r="AV70" s="2322"/>
      <c r="AW70" s="2322"/>
      <c r="AX70" s="2538"/>
      <c r="AY70" s="2538"/>
      <c r="AZ70" s="2538"/>
      <c r="BA70" s="2300"/>
      <c r="BB70" s="2300"/>
      <c r="BC70" s="2300"/>
      <c r="BD70" s="2475"/>
      <c r="BE70" s="2475"/>
      <c r="BF70" s="2540"/>
      <c r="BG70" s="2550"/>
      <c r="BH70" s="2550"/>
      <c r="BI70" s="2550"/>
      <c r="BJ70" s="2550"/>
      <c r="BK70" s="2550"/>
      <c r="BL70" s="2550"/>
      <c r="BM70" s="598"/>
      <c r="BN70" s="598"/>
      <c r="BO70" s="598"/>
      <c r="BP70" s="598"/>
      <c r="BQ70" s="598"/>
      <c r="BR70" s="598"/>
      <c r="BS70" s="598"/>
    </row>
    <row r="71" s="1755" customFormat="true" ht="12" hidden="false" customHeight="true" outlineLevel="0" collapsed="false">
      <c r="B71" s="2285" t="str">
        <f aca="false">IF(G71="","","○")</f>
        <v/>
      </c>
      <c r="C71" s="2286" t="n">
        <v>13</v>
      </c>
      <c r="D71" s="2210"/>
      <c r="E71" s="2210"/>
      <c r="F71" s="2210"/>
      <c r="G71" s="2212"/>
      <c r="H71" s="2212"/>
      <c r="I71" s="2212"/>
      <c r="J71" s="2212"/>
      <c r="K71" s="2212"/>
      <c r="L71" s="2212"/>
      <c r="M71" s="2212"/>
      <c r="N71" s="2212"/>
      <c r="O71" s="2212"/>
      <c r="P71" s="2212"/>
      <c r="Q71" s="2154"/>
      <c r="R71" s="1035"/>
      <c r="S71" s="2156"/>
      <c r="T71" s="2156"/>
      <c r="U71" s="2156"/>
      <c r="V71" s="2470"/>
      <c r="W71" s="2470"/>
      <c r="X71" s="2470"/>
      <c r="Y71" s="2288"/>
      <c r="Z71" s="2289" t="s">
        <v>20</v>
      </c>
      <c r="AA71" s="2290"/>
      <c r="AB71" s="2289" t="s">
        <v>20</v>
      </c>
      <c r="AC71" s="2291"/>
      <c r="AD71" s="2289" t="s">
        <v>20</v>
      </c>
      <c r="AE71" s="2536"/>
      <c r="AF71" s="2536"/>
      <c r="AG71" s="2537"/>
      <c r="AH71" s="2537"/>
      <c r="AI71" s="2409"/>
      <c r="AJ71" s="2409"/>
      <c r="AK71" s="2409"/>
      <c r="AL71" s="2409"/>
      <c r="AM71" s="2409"/>
      <c r="AN71" s="2409"/>
      <c r="AO71" s="2298"/>
      <c r="AP71" s="2298"/>
      <c r="AQ71" s="2298"/>
      <c r="AR71" s="2298"/>
      <c r="AS71" s="2298"/>
      <c r="AT71" s="2298"/>
      <c r="AU71" s="2298"/>
      <c r="AV71" s="2298"/>
      <c r="AW71" s="2298"/>
      <c r="AX71" s="2538" t="n">
        <f aca="false">SUM(AI71:AW73)</f>
        <v>0</v>
      </c>
      <c r="AY71" s="2538"/>
      <c r="AZ71" s="2538"/>
      <c r="BA71" s="2300" t="n">
        <f aca="false">AG71+AX71</f>
        <v>0</v>
      </c>
      <c r="BB71" s="2300"/>
      <c r="BC71" s="2300"/>
      <c r="BD71" s="2539"/>
      <c r="BE71" s="2539"/>
      <c r="BF71" s="2540"/>
      <c r="BG71" s="2541"/>
      <c r="BH71" s="2541"/>
      <c r="BI71" s="2541"/>
      <c r="BJ71" s="2541"/>
      <c r="BK71" s="2541"/>
      <c r="BL71" s="2541"/>
      <c r="BM71" s="598"/>
      <c r="BN71" s="598"/>
      <c r="BO71" s="598"/>
      <c r="BP71" s="598"/>
      <c r="BQ71" s="598"/>
      <c r="BR71" s="598"/>
      <c r="BS71" s="598"/>
    </row>
    <row r="72" s="1755" customFormat="true" ht="12" hidden="false" customHeight="true" outlineLevel="0" collapsed="false">
      <c r="B72" s="2285"/>
      <c r="C72" s="2286"/>
      <c r="D72" s="2210"/>
      <c r="E72" s="2210"/>
      <c r="F72" s="2210"/>
      <c r="G72" s="2212"/>
      <c r="H72" s="2212"/>
      <c r="I72" s="2212"/>
      <c r="J72" s="2212"/>
      <c r="K72" s="2212"/>
      <c r="L72" s="2212"/>
      <c r="M72" s="2212"/>
      <c r="N72" s="2212"/>
      <c r="O72" s="2212"/>
      <c r="P72" s="2212"/>
      <c r="Q72" s="2154"/>
      <c r="R72" s="1035"/>
      <c r="S72" s="2156"/>
      <c r="T72" s="2156"/>
      <c r="U72" s="2156"/>
      <c r="V72" s="2470"/>
      <c r="W72" s="2470"/>
      <c r="X72" s="2470"/>
      <c r="Y72" s="2288"/>
      <c r="Z72" s="2289"/>
      <c r="AA72" s="2290"/>
      <c r="AB72" s="2289"/>
      <c r="AC72" s="2291"/>
      <c r="AD72" s="2289"/>
      <c r="AE72" s="2536"/>
      <c r="AF72" s="2536"/>
      <c r="AG72" s="2537"/>
      <c r="AH72" s="2537"/>
      <c r="AI72" s="2415"/>
      <c r="AJ72" s="2415"/>
      <c r="AK72" s="2415"/>
      <c r="AL72" s="2415"/>
      <c r="AM72" s="2415"/>
      <c r="AN72" s="2415"/>
      <c r="AO72" s="2307"/>
      <c r="AP72" s="2307"/>
      <c r="AQ72" s="2307"/>
      <c r="AR72" s="2307"/>
      <c r="AS72" s="2307"/>
      <c r="AT72" s="2307"/>
      <c r="AU72" s="2307"/>
      <c r="AV72" s="2307"/>
      <c r="AW72" s="2307"/>
      <c r="AX72" s="2538"/>
      <c r="AY72" s="2538"/>
      <c r="AZ72" s="2538"/>
      <c r="BA72" s="2300"/>
      <c r="BB72" s="2300"/>
      <c r="BC72" s="2300"/>
      <c r="BD72" s="2539"/>
      <c r="BE72" s="2539"/>
      <c r="BF72" s="2540"/>
      <c r="BG72" s="2542"/>
      <c r="BH72" s="2542"/>
      <c r="BI72" s="2542"/>
      <c r="BJ72" s="2542"/>
      <c r="BK72" s="2542"/>
      <c r="BL72" s="2542"/>
      <c r="BM72" s="598"/>
      <c r="BN72" s="598"/>
      <c r="BO72" s="598"/>
      <c r="BP72" s="598"/>
      <c r="BQ72" s="598"/>
      <c r="BR72" s="598"/>
      <c r="BS72" s="598"/>
    </row>
    <row r="73" s="1755" customFormat="true" ht="12" hidden="false" customHeight="true" outlineLevel="0" collapsed="false">
      <c r="B73" s="2285"/>
      <c r="C73" s="2286"/>
      <c r="D73" s="2309"/>
      <c r="E73" s="2309"/>
      <c r="F73" s="2309"/>
      <c r="G73" s="2543"/>
      <c r="H73" s="2543"/>
      <c r="I73" s="2543"/>
      <c r="J73" s="2544"/>
      <c r="K73" s="2544"/>
      <c r="L73" s="2309"/>
      <c r="M73" s="2309"/>
      <c r="N73" s="2309"/>
      <c r="O73" s="2309"/>
      <c r="P73" s="2309"/>
      <c r="Q73" s="2154"/>
      <c r="R73" s="1035"/>
      <c r="S73" s="2156"/>
      <c r="T73" s="2156"/>
      <c r="U73" s="2156"/>
      <c r="V73" s="2474"/>
      <c r="W73" s="2474"/>
      <c r="X73" s="2474"/>
      <c r="Y73" s="2331"/>
      <c r="Z73" s="2332" t="s">
        <v>21</v>
      </c>
      <c r="AA73" s="2313"/>
      <c r="AB73" s="2332" t="s">
        <v>21</v>
      </c>
      <c r="AC73" s="1183"/>
      <c r="AD73" s="2332" t="s">
        <v>21</v>
      </c>
      <c r="AE73" s="2545"/>
      <c r="AF73" s="2546"/>
      <c r="AG73" s="2547"/>
      <c r="AH73" s="2548"/>
      <c r="AI73" s="2549"/>
      <c r="AJ73" s="2549"/>
      <c r="AK73" s="2549"/>
      <c r="AL73" s="2549"/>
      <c r="AM73" s="2549"/>
      <c r="AN73" s="2549"/>
      <c r="AO73" s="2322"/>
      <c r="AP73" s="2322"/>
      <c r="AQ73" s="2322"/>
      <c r="AR73" s="2322"/>
      <c r="AS73" s="2322"/>
      <c r="AT73" s="2322"/>
      <c r="AU73" s="2322"/>
      <c r="AV73" s="2322"/>
      <c r="AW73" s="2322"/>
      <c r="AX73" s="2538"/>
      <c r="AY73" s="2538"/>
      <c r="AZ73" s="2538"/>
      <c r="BA73" s="2300"/>
      <c r="BB73" s="2300"/>
      <c r="BC73" s="2300"/>
      <c r="BD73" s="2475"/>
      <c r="BE73" s="2475"/>
      <c r="BF73" s="2540"/>
      <c r="BG73" s="2550"/>
      <c r="BH73" s="2550"/>
      <c r="BI73" s="2550"/>
      <c r="BJ73" s="2550"/>
      <c r="BK73" s="2550"/>
      <c r="BL73" s="2550"/>
      <c r="BM73" s="598"/>
      <c r="BN73" s="598"/>
      <c r="BO73" s="598"/>
      <c r="BP73" s="598"/>
      <c r="BQ73" s="598"/>
      <c r="BR73" s="598"/>
      <c r="BS73" s="598"/>
    </row>
    <row r="74" s="1755" customFormat="true" ht="12" hidden="false" customHeight="true" outlineLevel="0" collapsed="false">
      <c r="B74" s="2285" t="str">
        <f aca="false">IF(G74="","","○")</f>
        <v/>
      </c>
      <c r="C74" s="2286" t="n">
        <v>14</v>
      </c>
      <c r="D74" s="2210"/>
      <c r="E74" s="2210"/>
      <c r="F74" s="2210"/>
      <c r="G74" s="2212"/>
      <c r="H74" s="2212"/>
      <c r="I74" s="2212"/>
      <c r="J74" s="2212"/>
      <c r="K74" s="2212"/>
      <c r="L74" s="2212"/>
      <c r="M74" s="2212"/>
      <c r="N74" s="2212"/>
      <c r="O74" s="2212"/>
      <c r="P74" s="2212"/>
      <c r="Q74" s="2154"/>
      <c r="R74" s="1035"/>
      <c r="S74" s="2156"/>
      <c r="T74" s="2156"/>
      <c r="U74" s="2156"/>
      <c r="V74" s="2470"/>
      <c r="W74" s="2470"/>
      <c r="X74" s="2470"/>
      <c r="Y74" s="2288"/>
      <c r="Z74" s="2289" t="s">
        <v>20</v>
      </c>
      <c r="AA74" s="2290"/>
      <c r="AB74" s="2289" t="s">
        <v>20</v>
      </c>
      <c r="AC74" s="2291"/>
      <c r="AD74" s="2289" t="s">
        <v>20</v>
      </c>
      <c r="AE74" s="2536"/>
      <c r="AF74" s="2536"/>
      <c r="AG74" s="2537"/>
      <c r="AH74" s="2537"/>
      <c r="AI74" s="2409"/>
      <c r="AJ74" s="2409"/>
      <c r="AK74" s="2409"/>
      <c r="AL74" s="2409"/>
      <c r="AM74" s="2409"/>
      <c r="AN74" s="2409"/>
      <c r="AO74" s="2298"/>
      <c r="AP74" s="2298"/>
      <c r="AQ74" s="2298"/>
      <c r="AR74" s="2298"/>
      <c r="AS74" s="2298"/>
      <c r="AT74" s="2298"/>
      <c r="AU74" s="2298"/>
      <c r="AV74" s="2298"/>
      <c r="AW74" s="2298"/>
      <c r="AX74" s="2538" t="n">
        <f aca="false">SUM(AI74:AW76)</f>
        <v>0</v>
      </c>
      <c r="AY74" s="2538"/>
      <c r="AZ74" s="2538"/>
      <c r="BA74" s="2300" t="n">
        <f aca="false">AG74+AX74</f>
        <v>0</v>
      </c>
      <c r="BB74" s="2300"/>
      <c r="BC74" s="2300"/>
      <c r="BD74" s="2539"/>
      <c r="BE74" s="2539"/>
      <c r="BF74" s="2540"/>
      <c r="BG74" s="2541"/>
      <c r="BH74" s="2541"/>
      <c r="BI74" s="2541"/>
      <c r="BJ74" s="2541"/>
      <c r="BK74" s="2541"/>
      <c r="BL74" s="2541"/>
      <c r="BM74" s="598"/>
      <c r="BN74" s="598"/>
      <c r="BO74" s="598"/>
      <c r="BP74" s="598"/>
      <c r="BQ74" s="598"/>
      <c r="BR74" s="598"/>
      <c r="BS74" s="598"/>
    </row>
    <row r="75" s="1755" customFormat="true" ht="12" hidden="false" customHeight="true" outlineLevel="0" collapsed="false">
      <c r="B75" s="2285"/>
      <c r="C75" s="2286"/>
      <c r="D75" s="2210"/>
      <c r="E75" s="2210"/>
      <c r="F75" s="2210"/>
      <c r="G75" s="2212"/>
      <c r="H75" s="2212"/>
      <c r="I75" s="2212"/>
      <c r="J75" s="2212"/>
      <c r="K75" s="2212"/>
      <c r="L75" s="2212"/>
      <c r="M75" s="2212"/>
      <c r="N75" s="2212"/>
      <c r="O75" s="2212"/>
      <c r="P75" s="2212"/>
      <c r="Q75" s="2154"/>
      <c r="R75" s="1035"/>
      <c r="S75" s="2156"/>
      <c r="T75" s="2156"/>
      <c r="U75" s="2156"/>
      <c r="V75" s="2470"/>
      <c r="W75" s="2470"/>
      <c r="X75" s="2470"/>
      <c r="Y75" s="2288"/>
      <c r="Z75" s="2289"/>
      <c r="AA75" s="2290"/>
      <c r="AB75" s="2289"/>
      <c r="AC75" s="2291"/>
      <c r="AD75" s="2289"/>
      <c r="AE75" s="2536"/>
      <c r="AF75" s="2536"/>
      <c r="AG75" s="2537"/>
      <c r="AH75" s="2537"/>
      <c r="AI75" s="2415"/>
      <c r="AJ75" s="2415"/>
      <c r="AK75" s="2415"/>
      <c r="AL75" s="2415"/>
      <c r="AM75" s="2415"/>
      <c r="AN75" s="2415"/>
      <c r="AO75" s="2307"/>
      <c r="AP75" s="2307"/>
      <c r="AQ75" s="2307"/>
      <c r="AR75" s="2307"/>
      <c r="AS75" s="2307"/>
      <c r="AT75" s="2307"/>
      <c r="AU75" s="2307"/>
      <c r="AV75" s="2307"/>
      <c r="AW75" s="2307"/>
      <c r="AX75" s="2538"/>
      <c r="AY75" s="2538"/>
      <c r="AZ75" s="2538"/>
      <c r="BA75" s="2300"/>
      <c r="BB75" s="2300"/>
      <c r="BC75" s="2300"/>
      <c r="BD75" s="2539"/>
      <c r="BE75" s="2539"/>
      <c r="BF75" s="2540"/>
      <c r="BG75" s="2542"/>
      <c r="BH75" s="2542"/>
      <c r="BI75" s="2542"/>
      <c r="BJ75" s="2542"/>
      <c r="BK75" s="2542"/>
      <c r="BL75" s="2542"/>
      <c r="BM75" s="598"/>
      <c r="BN75" s="598"/>
      <c r="BO75" s="598"/>
      <c r="BP75" s="598"/>
      <c r="BQ75" s="598"/>
      <c r="BR75" s="598"/>
      <c r="BS75" s="598"/>
    </row>
    <row r="76" s="1755" customFormat="true" ht="12" hidden="false" customHeight="true" outlineLevel="0" collapsed="false">
      <c r="B76" s="2285"/>
      <c r="C76" s="2286"/>
      <c r="D76" s="2309"/>
      <c r="E76" s="2309"/>
      <c r="F76" s="2309"/>
      <c r="G76" s="2543"/>
      <c r="H76" s="2543"/>
      <c r="I76" s="2543"/>
      <c r="J76" s="2544"/>
      <c r="K76" s="2544"/>
      <c r="L76" s="2309"/>
      <c r="M76" s="2309"/>
      <c r="N76" s="2309"/>
      <c r="O76" s="2309"/>
      <c r="P76" s="2309"/>
      <c r="Q76" s="2154"/>
      <c r="R76" s="1035"/>
      <c r="S76" s="2156"/>
      <c r="T76" s="2156"/>
      <c r="U76" s="2156"/>
      <c r="V76" s="2474"/>
      <c r="W76" s="2474"/>
      <c r="X76" s="2474"/>
      <c r="Y76" s="2331"/>
      <c r="Z76" s="2332" t="s">
        <v>21</v>
      </c>
      <c r="AA76" s="2313"/>
      <c r="AB76" s="2332" t="s">
        <v>21</v>
      </c>
      <c r="AC76" s="1183"/>
      <c r="AD76" s="2332" t="s">
        <v>21</v>
      </c>
      <c r="AE76" s="2545"/>
      <c r="AF76" s="2546"/>
      <c r="AG76" s="2547"/>
      <c r="AH76" s="2548"/>
      <c r="AI76" s="2549"/>
      <c r="AJ76" s="2549"/>
      <c r="AK76" s="2549"/>
      <c r="AL76" s="2549"/>
      <c r="AM76" s="2549"/>
      <c r="AN76" s="2549"/>
      <c r="AO76" s="2322"/>
      <c r="AP76" s="2322"/>
      <c r="AQ76" s="2322"/>
      <c r="AR76" s="2322"/>
      <c r="AS76" s="2322"/>
      <c r="AT76" s="2322"/>
      <c r="AU76" s="2322"/>
      <c r="AV76" s="2322"/>
      <c r="AW76" s="2322"/>
      <c r="AX76" s="2538"/>
      <c r="AY76" s="2538"/>
      <c r="AZ76" s="2538"/>
      <c r="BA76" s="2300"/>
      <c r="BB76" s="2300"/>
      <c r="BC76" s="2300"/>
      <c r="BD76" s="2475"/>
      <c r="BE76" s="2475"/>
      <c r="BF76" s="2540"/>
      <c r="BG76" s="2550"/>
      <c r="BH76" s="2550"/>
      <c r="BI76" s="2550"/>
      <c r="BJ76" s="2550"/>
      <c r="BK76" s="2550"/>
      <c r="BL76" s="2550"/>
      <c r="BM76" s="598"/>
      <c r="BN76" s="598"/>
      <c r="BO76" s="598"/>
      <c r="BP76" s="598"/>
      <c r="BQ76" s="598"/>
      <c r="BR76" s="598"/>
      <c r="BS76" s="598"/>
    </row>
    <row r="77" s="1755" customFormat="true" ht="12" hidden="false" customHeight="true" outlineLevel="0" collapsed="false">
      <c r="B77" s="2285" t="str">
        <f aca="false">IF(G77="","","○")</f>
        <v/>
      </c>
      <c r="C77" s="2286" t="n">
        <v>15</v>
      </c>
      <c r="D77" s="2210"/>
      <c r="E77" s="2210"/>
      <c r="F77" s="2210"/>
      <c r="G77" s="2212"/>
      <c r="H77" s="2212"/>
      <c r="I77" s="2212"/>
      <c r="J77" s="2212"/>
      <c r="K77" s="2212"/>
      <c r="L77" s="2212"/>
      <c r="M77" s="2212"/>
      <c r="N77" s="2212"/>
      <c r="O77" s="2212"/>
      <c r="P77" s="2212"/>
      <c r="Q77" s="2154"/>
      <c r="R77" s="1035"/>
      <c r="S77" s="2156"/>
      <c r="T77" s="2156"/>
      <c r="U77" s="2156"/>
      <c r="V77" s="2470"/>
      <c r="W77" s="2470"/>
      <c r="X77" s="2470"/>
      <c r="Y77" s="2288"/>
      <c r="Z77" s="2289" t="s">
        <v>20</v>
      </c>
      <c r="AA77" s="2290"/>
      <c r="AB77" s="2289" t="s">
        <v>20</v>
      </c>
      <c r="AC77" s="2291"/>
      <c r="AD77" s="2289" t="s">
        <v>20</v>
      </c>
      <c r="AE77" s="2536"/>
      <c r="AF77" s="2536"/>
      <c r="AG77" s="2537"/>
      <c r="AH77" s="2537"/>
      <c r="AI77" s="2409"/>
      <c r="AJ77" s="2409"/>
      <c r="AK77" s="2409"/>
      <c r="AL77" s="2409"/>
      <c r="AM77" s="2409"/>
      <c r="AN77" s="2409"/>
      <c r="AO77" s="2298"/>
      <c r="AP77" s="2298"/>
      <c r="AQ77" s="2298"/>
      <c r="AR77" s="2298"/>
      <c r="AS77" s="2298"/>
      <c r="AT77" s="2298"/>
      <c r="AU77" s="2298"/>
      <c r="AV77" s="2298"/>
      <c r="AW77" s="2298"/>
      <c r="AX77" s="2538" t="n">
        <f aca="false">SUM(AI77:AW79)</f>
        <v>0</v>
      </c>
      <c r="AY77" s="2538"/>
      <c r="AZ77" s="2538"/>
      <c r="BA77" s="2300" t="n">
        <f aca="false">AG77+AX77</f>
        <v>0</v>
      </c>
      <c r="BB77" s="2300"/>
      <c r="BC77" s="2300"/>
      <c r="BD77" s="2539"/>
      <c r="BE77" s="2539"/>
      <c r="BF77" s="2540"/>
      <c r="BG77" s="2541"/>
      <c r="BH77" s="2541"/>
      <c r="BI77" s="2541"/>
      <c r="BJ77" s="2541"/>
      <c r="BK77" s="2541"/>
      <c r="BL77" s="2541"/>
      <c r="BM77" s="598"/>
      <c r="BN77" s="598"/>
      <c r="BO77" s="598"/>
      <c r="BP77" s="598"/>
      <c r="BQ77" s="598"/>
      <c r="BR77" s="598"/>
      <c r="BS77" s="598"/>
    </row>
    <row r="78" s="1755" customFormat="true" ht="12" hidden="false" customHeight="true" outlineLevel="0" collapsed="false">
      <c r="B78" s="2285"/>
      <c r="C78" s="2286"/>
      <c r="D78" s="2210"/>
      <c r="E78" s="2210"/>
      <c r="F78" s="2210"/>
      <c r="G78" s="2212"/>
      <c r="H78" s="2212"/>
      <c r="I78" s="2212"/>
      <c r="J78" s="2212"/>
      <c r="K78" s="2212"/>
      <c r="L78" s="2212"/>
      <c r="M78" s="2212"/>
      <c r="N78" s="2212"/>
      <c r="O78" s="2212"/>
      <c r="P78" s="2212"/>
      <c r="Q78" s="2154"/>
      <c r="R78" s="1035"/>
      <c r="S78" s="2156"/>
      <c r="T78" s="2156"/>
      <c r="U78" s="2156"/>
      <c r="V78" s="2470"/>
      <c r="W78" s="2470"/>
      <c r="X78" s="2470"/>
      <c r="Y78" s="2288"/>
      <c r="Z78" s="2289"/>
      <c r="AA78" s="2290"/>
      <c r="AB78" s="2289"/>
      <c r="AC78" s="2291"/>
      <c r="AD78" s="2289"/>
      <c r="AE78" s="2536"/>
      <c r="AF78" s="2536"/>
      <c r="AG78" s="2537"/>
      <c r="AH78" s="2537"/>
      <c r="AI78" s="2415"/>
      <c r="AJ78" s="2415"/>
      <c r="AK78" s="2415"/>
      <c r="AL78" s="2415"/>
      <c r="AM78" s="2415"/>
      <c r="AN78" s="2415"/>
      <c r="AO78" s="2307"/>
      <c r="AP78" s="2307"/>
      <c r="AQ78" s="2307"/>
      <c r="AR78" s="2307"/>
      <c r="AS78" s="2307"/>
      <c r="AT78" s="2307"/>
      <c r="AU78" s="2307"/>
      <c r="AV78" s="2307"/>
      <c r="AW78" s="2307"/>
      <c r="AX78" s="2538"/>
      <c r="AY78" s="2538"/>
      <c r="AZ78" s="2538"/>
      <c r="BA78" s="2300"/>
      <c r="BB78" s="2300"/>
      <c r="BC78" s="2300"/>
      <c r="BD78" s="2539"/>
      <c r="BE78" s="2539"/>
      <c r="BF78" s="2540"/>
      <c r="BG78" s="2542"/>
      <c r="BH78" s="2542"/>
      <c r="BI78" s="2542"/>
      <c r="BJ78" s="2542"/>
      <c r="BK78" s="2542"/>
      <c r="BL78" s="2542"/>
      <c r="BM78" s="598"/>
      <c r="BN78" s="598"/>
      <c r="BO78" s="598"/>
      <c r="BP78" s="598"/>
      <c r="BQ78" s="598"/>
      <c r="BR78" s="598"/>
      <c r="BS78" s="598"/>
    </row>
    <row r="79" s="1755" customFormat="true" ht="12" hidden="false" customHeight="true" outlineLevel="0" collapsed="false">
      <c r="B79" s="2285"/>
      <c r="C79" s="2286"/>
      <c r="D79" s="2309"/>
      <c r="E79" s="2309"/>
      <c r="F79" s="2309"/>
      <c r="G79" s="2543"/>
      <c r="H79" s="2543"/>
      <c r="I79" s="2543"/>
      <c r="J79" s="2544"/>
      <c r="K79" s="2544"/>
      <c r="L79" s="2309"/>
      <c r="M79" s="2309"/>
      <c r="N79" s="2309"/>
      <c r="O79" s="2309"/>
      <c r="P79" s="2309"/>
      <c r="Q79" s="2154"/>
      <c r="R79" s="1035"/>
      <c r="S79" s="2156"/>
      <c r="T79" s="2156"/>
      <c r="U79" s="2156"/>
      <c r="V79" s="2474"/>
      <c r="W79" s="2474"/>
      <c r="X79" s="2474"/>
      <c r="Y79" s="2331"/>
      <c r="Z79" s="2332" t="s">
        <v>21</v>
      </c>
      <c r="AA79" s="2313"/>
      <c r="AB79" s="2332" t="s">
        <v>21</v>
      </c>
      <c r="AC79" s="1183"/>
      <c r="AD79" s="2332" t="s">
        <v>21</v>
      </c>
      <c r="AE79" s="2545"/>
      <c r="AF79" s="2546"/>
      <c r="AG79" s="2547"/>
      <c r="AH79" s="2548"/>
      <c r="AI79" s="2549"/>
      <c r="AJ79" s="2549"/>
      <c r="AK79" s="2549"/>
      <c r="AL79" s="2549"/>
      <c r="AM79" s="2549"/>
      <c r="AN79" s="2549"/>
      <c r="AO79" s="2322"/>
      <c r="AP79" s="2322"/>
      <c r="AQ79" s="2322"/>
      <c r="AR79" s="2322"/>
      <c r="AS79" s="2322"/>
      <c r="AT79" s="2322"/>
      <c r="AU79" s="2322"/>
      <c r="AV79" s="2322"/>
      <c r="AW79" s="2322"/>
      <c r="AX79" s="2538"/>
      <c r="AY79" s="2538"/>
      <c r="AZ79" s="2538"/>
      <c r="BA79" s="2300"/>
      <c r="BB79" s="2300"/>
      <c r="BC79" s="2300"/>
      <c r="BD79" s="2475"/>
      <c r="BE79" s="2475"/>
      <c r="BF79" s="2540"/>
      <c r="BG79" s="2550"/>
      <c r="BH79" s="2550"/>
      <c r="BI79" s="2550"/>
      <c r="BJ79" s="2550"/>
      <c r="BK79" s="2550"/>
      <c r="BL79" s="2550"/>
      <c r="BM79" s="598"/>
      <c r="BN79" s="598"/>
      <c r="BO79" s="598"/>
      <c r="BP79" s="598"/>
      <c r="BQ79" s="598"/>
      <c r="BR79" s="598"/>
      <c r="BS79" s="598"/>
    </row>
    <row r="80" s="1755" customFormat="true" ht="12" hidden="false" customHeight="true" outlineLevel="0" collapsed="false">
      <c r="B80" s="2285" t="str">
        <f aca="false">IF(G80="","","○")</f>
        <v/>
      </c>
      <c r="C80" s="2286" t="n">
        <v>16</v>
      </c>
      <c r="D80" s="2210"/>
      <c r="E80" s="2210"/>
      <c r="F80" s="2210"/>
      <c r="G80" s="2212"/>
      <c r="H80" s="2212"/>
      <c r="I80" s="2212"/>
      <c r="J80" s="2212"/>
      <c r="K80" s="2212"/>
      <c r="L80" s="2212"/>
      <c r="M80" s="2212"/>
      <c r="N80" s="2212"/>
      <c r="O80" s="2212"/>
      <c r="P80" s="2212"/>
      <c r="Q80" s="2154"/>
      <c r="R80" s="1035"/>
      <c r="S80" s="2156"/>
      <c r="T80" s="2156"/>
      <c r="U80" s="2156"/>
      <c r="V80" s="2470"/>
      <c r="W80" s="2470"/>
      <c r="X80" s="2470"/>
      <c r="Y80" s="2288"/>
      <c r="Z80" s="2289" t="s">
        <v>20</v>
      </c>
      <c r="AA80" s="2290"/>
      <c r="AB80" s="2289" t="s">
        <v>20</v>
      </c>
      <c r="AC80" s="2291"/>
      <c r="AD80" s="2289" t="s">
        <v>20</v>
      </c>
      <c r="AE80" s="2536"/>
      <c r="AF80" s="2536"/>
      <c r="AG80" s="2537"/>
      <c r="AH80" s="2537"/>
      <c r="AI80" s="2409"/>
      <c r="AJ80" s="2409"/>
      <c r="AK80" s="2409"/>
      <c r="AL80" s="2409"/>
      <c r="AM80" s="2409"/>
      <c r="AN80" s="2409"/>
      <c r="AO80" s="2298"/>
      <c r="AP80" s="2298"/>
      <c r="AQ80" s="2298"/>
      <c r="AR80" s="2298"/>
      <c r="AS80" s="2298"/>
      <c r="AT80" s="2298"/>
      <c r="AU80" s="2298"/>
      <c r="AV80" s="2298"/>
      <c r="AW80" s="2298"/>
      <c r="AX80" s="2538" t="n">
        <f aca="false">SUM(AI80:AW82)</f>
        <v>0</v>
      </c>
      <c r="AY80" s="2538"/>
      <c r="AZ80" s="2538"/>
      <c r="BA80" s="2300" t="n">
        <f aca="false">AG80+AX80</f>
        <v>0</v>
      </c>
      <c r="BB80" s="2300"/>
      <c r="BC80" s="2300"/>
      <c r="BD80" s="2539"/>
      <c r="BE80" s="2539"/>
      <c r="BF80" s="2540"/>
      <c r="BG80" s="2541"/>
      <c r="BH80" s="2541"/>
      <c r="BI80" s="2541"/>
      <c r="BJ80" s="2541"/>
      <c r="BK80" s="2541"/>
      <c r="BL80" s="2541"/>
      <c r="BM80" s="598"/>
      <c r="BN80" s="598"/>
      <c r="BO80" s="598"/>
      <c r="BP80" s="598"/>
      <c r="BQ80" s="598"/>
      <c r="BR80" s="598"/>
      <c r="BS80" s="598"/>
    </row>
    <row r="81" s="1755" customFormat="true" ht="12" hidden="false" customHeight="true" outlineLevel="0" collapsed="false">
      <c r="B81" s="2285"/>
      <c r="C81" s="2286"/>
      <c r="D81" s="2210"/>
      <c r="E81" s="2210"/>
      <c r="F81" s="2210"/>
      <c r="G81" s="2212"/>
      <c r="H81" s="2212"/>
      <c r="I81" s="2212"/>
      <c r="J81" s="2212"/>
      <c r="K81" s="2212"/>
      <c r="L81" s="2212"/>
      <c r="M81" s="2212"/>
      <c r="N81" s="2212"/>
      <c r="O81" s="2212"/>
      <c r="P81" s="2212"/>
      <c r="Q81" s="2154"/>
      <c r="R81" s="1035"/>
      <c r="S81" s="2156"/>
      <c r="T81" s="2156"/>
      <c r="U81" s="2156"/>
      <c r="V81" s="2470"/>
      <c r="W81" s="2470"/>
      <c r="X81" s="2470"/>
      <c r="Y81" s="2288"/>
      <c r="Z81" s="2289"/>
      <c r="AA81" s="2290"/>
      <c r="AB81" s="2289"/>
      <c r="AC81" s="2291"/>
      <c r="AD81" s="2289"/>
      <c r="AE81" s="2536"/>
      <c r="AF81" s="2536"/>
      <c r="AG81" s="2537"/>
      <c r="AH81" s="2537"/>
      <c r="AI81" s="2415"/>
      <c r="AJ81" s="2415"/>
      <c r="AK81" s="2415"/>
      <c r="AL81" s="2415"/>
      <c r="AM81" s="2415"/>
      <c r="AN81" s="2415"/>
      <c r="AO81" s="2307"/>
      <c r="AP81" s="2307"/>
      <c r="AQ81" s="2307"/>
      <c r="AR81" s="2307"/>
      <c r="AS81" s="2307"/>
      <c r="AT81" s="2307"/>
      <c r="AU81" s="2307"/>
      <c r="AV81" s="2307"/>
      <c r="AW81" s="2307"/>
      <c r="AX81" s="2538"/>
      <c r="AY81" s="2538"/>
      <c r="AZ81" s="2538"/>
      <c r="BA81" s="2300"/>
      <c r="BB81" s="2300"/>
      <c r="BC81" s="2300"/>
      <c r="BD81" s="2539"/>
      <c r="BE81" s="2539"/>
      <c r="BF81" s="2540"/>
      <c r="BG81" s="2542"/>
      <c r="BH81" s="2542"/>
      <c r="BI81" s="2542"/>
      <c r="BJ81" s="2542"/>
      <c r="BK81" s="2542"/>
      <c r="BL81" s="2542"/>
      <c r="BM81" s="598"/>
      <c r="BN81" s="598"/>
      <c r="BO81" s="598"/>
      <c r="BP81" s="598"/>
      <c r="BQ81" s="598"/>
      <c r="BR81" s="598"/>
      <c r="BS81" s="598"/>
    </row>
    <row r="82" s="1755" customFormat="true" ht="12" hidden="false" customHeight="true" outlineLevel="0" collapsed="false">
      <c r="B82" s="2285"/>
      <c r="C82" s="2286"/>
      <c r="D82" s="2309"/>
      <c r="E82" s="2309"/>
      <c r="F82" s="2309"/>
      <c r="G82" s="2543"/>
      <c r="H82" s="2543"/>
      <c r="I82" s="2543"/>
      <c r="J82" s="2544"/>
      <c r="K82" s="2544"/>
      <c r="L82" s="2309"/>
      <c r="M82" s="2309"/>
      <c r="N82" s="2309"/>
      <c r="O82" s="2309"/>
      <c r="P82" s="2309"/>
      <c r="Q82" s="2154"/>
      <c r="R82" s="1035"/>
      <c r="S82" s="2156"/>
      <c r="T82" s="2156"/>
      <c r="U82" s="2156"/>
      <c r="V82" s="2474"/>
      <c r="W82" s="2474"/>
      <c r="X82" s="2474"/>
      <c r="Y82" s="2331"/>
      <c r="Z82" s="2332" t="s">
        <v>21</v>
      </c>
      <c r="AA82" s="2313"/>
      <c r="AB82" s="2332" t="s">
        <v>21</v>
      </c>
      <c r="AC82" s="1183"/>
      <c r="AD82" s="2332" t="s">
        <v>21</v>
      </c>
      <c r="AE82" s="2545"/>
      <c r="AF82" s="2546"/>
      <c r="AG82" s="2547"/>
      <c r="AH82" s="2548"/>
      <c r="AI82" s="2549"/>
      <c r="AJ82" s="2549"/>
      <c r="AK82" s="2549"/>
      <c r="AL82" s="2549"/>
      <c r="AM82" s="2549"/>
      <c r="AN82" s="2549"/>
      <c r="AO82" s="2322"/>
      <c r="AP82" s="2322"/>
      <c r="AQ82" s="2322"/>
      <c r="AR82" s="2322"/>
      <c r="AS82" s="2322"/>
      <c r="AT82" s="2322"/>
      <c r="AU82" s="2322"/>
      <c r="AV82" s="2322"/>
      <c r="AW82" s="2322"/>
      <c r="AX82" s="2538"/>
      <c r="AY82" s="2538"/>
      <c r="AZ82" s="2538"/>
      <c r="BA82" s="2300"/>
      <c r="BB82" s="2300"/>
      <c r="BC82" s="2300"/>
      <c r="BD82" s="2475"/>
      <c r="BE82" s="2475"/>
      <c r="BF82" s="2540"/>
      <c r="BG82" s="2550"/>
      <c r="BH82" s="2550"/>
      <c r="BI82" s="2550"/>
      <c r="BJ82" s="2550"/>
      <c r="BK82" s="2550"/>
      <c r="BL82" s="2550"/>
      <c r="BM82" s="598"/>
      <c r="BN82" s="598"/>
      <c r="BO82" s="598"/>
      <c r="BP82" s="598"/>
      <c r="BQ82" s="598"/>
      <c r="BR82" s="598"/>
      <c r="BS82" s="598"/>
    </row>
    <row r="83" s="1755" customFormat="true" ht="12" hidden="false" customHeight="true" outlineLevel="0" collapsed="false">
      <c r="B83" s="2285" t="str">
        <f aca="false">IF(G83="","","○")</f>
        <v/>
      </c>
      <c r="C83" s="2286" t="n">
        <v>17</v>
      </c>
      <c r="D83" s="2210"/>
      <c r="E83" s="2210"/>
      <c r="F83" s="2210"/>
      <c r="G83" s="2212"/>
      <c r="H83" s="2212"/>
      <c r="I83" s="2212"/>
      <c r="J83" s="2212"/>
      <c r="K83" s="2212"/>
      <c r="L83" s="2212"/>
      <c r="M83" s="2212"/>
      <c r="N83" s="2212"/>
      <c r="O83" s="2212"/>
      <c r="P83" s="2212"/>
      <c r="Q83" s="2291"/>
      <c r="R83" s="2326"/>
      <c r="S83" s="2327"/>
      <c r="T83" s="2327"/>
      <c r="U83" s="2327"/>
      <c r="V83" s="2470"/>
      <c r="W83" s="2470"/>
      <c r="X83" s="2470"/>
      <c r="Y83" s="2288"/>
      <c r="Z83" s="2289" t="s">
        <v>20</v>
      </c>
      <c r="AA83" s="2290"/>
      <c r="AB83" s="2289" t="s">
        <v>20</v>
      </c>
      <c r="AC83" s="2291"/>
      <c r="AD83" s="2289" t="s">
        <v>20</v>
      </c>
      <c r="AE83" s="2536"/>
      <c r="AF83" s="2536"/>
      <c r="AG83" s="2537"/>
      <c r="AH83" s="2537"/>
      <c r="AI83" s="2409"/>
      <c r="AJ83" s="2409"/>
      <c r="AK83" s="2409"/>
      <c r="AL83" s="2409"/>
      <c r="AM83" s="2409"/>
      <c r="AN83" s="2409"/>
      <c r="AO83" s="2298"/>
      <c r="AP83" s="2298"/>
      <c r="AQ83" s="2298"/>
      <c r="AR83" s="2298"/>
      <c r="AS83" s="2298"/>
      <c r="AT83" s="2298"/>
      <c r="AU83" s="2298"/>
      <c r="AV83" s="2298"/>
      <c r="AW83" s="2298"/>
      <c r="AX83" s="2538" t="n">
        <f aca="false">SUM(AI83:AW85)</f>
        <v>0</v>
      </c>
      <c r="AY83" s="2538"/>
      <c r="AZ83" s="2538"/>
      <c r="BA83" s="2300" t="n">
        <f aca="false">AG83+AX83</f>
        <v>0</v>
      </c>
      <c r="BB83" s="2300"/>
      <c r="BC83" s="2300"/>
      <c r="BD83" s="2539"/>
      <c r="BE83" s="2539"/>
      <c r="BF83" s="2551"/>
      <c r="BG83" s="2552"/>
      <c r="BH83" s="2552"/>
      <c r="BI83" s="2552"/>
      <c r="BJ83" s="2552"/>
      <c r="BK83" s="2552"/>
      <c r="BL83" s="2552"/>
      <c r="BM83" s="598"/>
      <c r="BN83" s="598"/>
      <c r="BO83" s="598"/>
      <c r="BP83" s="598"/>
      <c r="BQ83" s="598"/>
      <c r="BR83" s="598"/>
      <c r="BS83" s="598"/>
    </row>
    <row r="84" s="1755" customFormat="true" ht="12" hidden="false" customHeight="true" outlineLevel="0" collapsed="false">
      <c r="B84" s="2285"/>
      <c r="C84" s="2286"/>
      <c r="D84" s="2210"/>
      <c r="E84" s="2210"/>
      <c r="F84" s="2210"/>
      <c r="G84" s="2212"/>
      <c r="H84" s="2212"/>
      <c r="I84" s="2212"/>
      <c r="J84" s="2212"/>
      <c r="K84" s="2212"/>
      <c r="L84" s="2212"/>
      <c r="M84" s="2212"/>
      <c r="N84" s="2212"/>
      <c r="O84" s="2212"/>
      <c r="P84" s="2212"/>
      <c r="Q84" s="2291"/>
      <c r="R84" s="2326"/>
      <c r="S84" s="2327"/>
      <c r="T84" s="2327"/>
      <c r="U84" s="2327"/>
      <c r="V84" s="2470"/>
      <c r="W84" s="2470"/>
      <c r="X84" s="2470"/>
      <c r="Y84" s="2288"/>
      <c r="Z84" s="2289"/>
      <c r="AA84" s="2290"/>
      <c r="AB84" s="2289"/>
      <c r="AC84" s="2291"/>
      <c r="AD84" s="2289"/>
      <c r="AE84" s="2536"/>
      <c r="AF84" s="2536"/>
      <c r="AG84" s="2537"/>
      <c r="AH84" s="2537"/>
      <c r="AI84" s="2415"/>
      <c r="AJ84" s="2415"/>
      <c r="AK84" s="2415"/>
      <c r="AL84" s="2415"/>
      <c r="AM84" s="2415"/>
      <c r="AN84" s="2415"/>
      <c r="AO84" s="2307"/>
      <c r="AP84" s="2307"/>
      <c r="AQ84" s="2307"/>
      <c r="AR84" s="2307"/>
      <c r="AS84" s="2307"/>
      <c r="AT84" s="2307"/>
      <c r="AU84" s="2307"/>
      <c r="AV84" s="2307"/>
      <c r="AW84" s="2307"/>
      <c r="AX84" s="2538"/>
      <c r="AY84" s="2538"/>
      <c r="AZ84" s="2538"/>
      <c r="BA84" s="2300"/>
      <c r="BB84" s="2300"/>
      <c r="BC84" s="2300"/>
      <c r="BD84" s="2539"/>
      <c r="BE84" s="2539"/>
      <c r="BF84" s="2551"/>
      <c r="BG84" s="2542"/>
      <c r="BH84" s="2542"/>
      <c r="BI84" s="2542"/>
      <c r="BJ84" s="2542"/>
      <c r="BK84" s="2542"/>
      <c r="BL84" s="2542"/>
      <c r="BM84" s="598"/>
      <c r="BN84" s="598"/>
      <c r="BO84" s="598"/>
      <c r="BP84" s="598"/>
      <c r="BQ84" s="598"/>
      <c r="BR84" s="598"/>
      <c r="BS84" s="598"/>
    </row>
    <row r="85" s="1755" customFormat="true" ht="12" hidden="false" customHeight="true" outlineLevel="0" collapsed="false">
      <c r="B85" s="2285"/>
      <c r="C85" s="2286"/>
      <c r="D85" s="2328"/>
      <c r="E85" s="2328"/>
      <c r="F85" s="2328"/>
      <c r="G85" s="2553"/>
      <c r="H85" s="2553"/>
      <c r="I85" s="2553"/>
      <c r="J85" s="2554"/>
      <c r="K85" s="2554"/>
      <c r="L85" s="2329"/>
      <c r="M85" s="2329"/>
      <c r="N85" s="2329"/>
      <c r="O85" s="2329"/>
      <c r="P85" s="2329"/>
      <c r="Q85" s="2291"/>
      <c r="R85" s="2326"/>
      <c r="S85" s="2327"/>
      <c r="T85" s="2327"/>
      <c r="U85" s="2327"/>
      <c r="V85" s="2555"/>
      <c r="W85" s="2555"/>
      <c r="X85" s="2555"/>
      <c r="Y85" s="2331"/>
      <c r="Z85" s="2332" t="s">
        <v>21</v>
      </c>
      <c r="AA85" s="2313"/>
      <c r="AB85" s="2332" t="s">
        <v>21</v>
      </c>
      <c r="AC85" s="1183"/>
      <c r="AD85" s="2332" t="s">
        <v>21</v>
      </c>
      <c r="AE85" s="2556"/>
      <c r="AF85" s="2557"/>
      <c r="AG85" s="2558"/>
      <c r="AH85" s="2559"/>
      <c r="AI85" s="2560"/>
      <c r="AJ85" s="2560"/>
      <c r="AK85" s="2560"/>
      <c r="AL85" s="2560"/>
      <c r="AM85" s="2560"/>
      <c r="AN85" s="2560"/>
      <c r="AO85" s="2341"/>
      <c r="AP85" s="2341"/>
      <c r="AQ85" s="2341"/>
      <c r="AR85" s="2341"/>
      <c r="AS85" s="2341"/>
      <c r="AT85" s="2341"/>
      <c r="AU85" s="2341"/>
      <c r="AV85" s="2341"/>
      <c r="AW85" s="2341"/>
      <c r="AX85" s="2538"/>
      <c r="AY85" s="2538"/>
      <c r="AZ85" s="2538"/>
      <c r="BA85" s="2300"/>
      <c r="BB85" s="2300"/>
      <c r="BC85" s="2300"/>
      <c r="BD85" s="2342"/>
      <c r="BE85" s="2342"/>
      <c r="BF85" s="2551"/>
      <c r="BG85" s="2561"/>
      <c r="BH85" s="2561"/>
      <c r="BI85" s="2561"/>
      <c r="BJ85" s="2561"/>
      <c r="BK85" s="2561"/>
      <c r="BL85" s="2561"/>
      <c r="BM85" s="598"/>
      <c r="BN85" s="598"/>
      <c r="BO85" s="598"/>
      <c r="BP85" s="598"/>
      <c r="BQ85" s="598"/>
      <c r="BR85" s="598"/>
      <c r="BS85" s="598"/>
    </row>
    <row r="86" s="1755" customFormat="true" ht="12" hidden="false" customHeight="true" outlineLevel="0" collapsed="false">
      <c r="B86" s="2285" t="str">
        <f aca="false">IF(G86="","","○")</f>
        <v/>
      </c>
      <c r="C86" s="2286" t="n">
        <v>18</v>
      </c>
      <c r="D86" s="2210"/>
      <c r="E86" s="2210"/>
      <c r="F86" s="2210"/>
      <c r="G86" s="2212"/>
      <c r="H86" s="2212"/>
      <c r="I86" s="2212"/>
      <c r="J86" s="2212"/>
      <c r="K86" s="2212"/>
      <c r="L86" s="2212"/>
      <c r="M86" s="2212"/>
      <c r="N86" s="2212"/>
      <c r="O86" s="2212"/>
      <c r="P86" s="2212"/>
      <c r="Q86" s="2478"/>
      <c r="R86" s="2346"/>
      <c r="S86" s="2345"/>
      <c r="T86" s="2345"/>
      <c r="U86" s="2345"/>
      <c r="V86" s="2470"/>
      <c r="W86" s="2470"/>
      <c r="X86" s="2470"/>
      <c r="Y86" s="2288"/>
      <c r="Z86" s="2289" t="s">
        <v>20</v>
      </c>
      <c r="AA86" s="2290"/>
      <c r="AB86" s="2289" t="s">
        <v>20</v>
      </c>
      <c r="AC86" s="2291"/>
      <c r="AD86" s="2289" t="s">
        <v>20</v>
      </c>
      <c r="AE86" s="2536"/>
      <c r="AF86" s="2536"/>
      <c r="AG86" s="2537"/>
      <c r="AH86" s="2537"/>
      <c r="AI86" s="2409"/>
      <c r="AJ86" s="2409"/>
      <c r="AK86" s="2409"/>
      <c r="AL86" s="2409"/>
      <c r="AM86" s="2409"/>
      <c r="AN86" s="2409"/>
      <c r="AO86" s="2298"/>
      <c r="AP86" s="2298"/>
      <c r="AQ86" s="2298"/>
      <c r="AR86" s="2298"/>
      <c r="AS86" s="2298"/>
      <c r="AT86" s="2298"/>
      <c r="AU86" s="2298"/>
      <c r="AV86" s="2298"/>
      <c r="AW86" s="2298"/>
      <c r="AX86" s="2562" t="n">
        <f aca="false">SUM(AI86:AW88)</f>
        <v>0</v>
      </c>
      <c r="AY86" s="2562"/>
      <c r="AZ86" s="2562"/>
      <c r="BA86" s="2348" t="n">
        <f aca="false">AG86+AX86</f>
        <v>0</v>
      </c>
      <c r="BB86" s="2348"/>
      <c r="BC86" s="2348"/>
      <c r="BD86" s="2539"/>
      <c r="BE86" s="2539"/>
      <c r="BF86" s="2563"/>
      <c r="BG86" s="2552"/>
      <c r="BH86" s="2552"/>
      <c r="BI86" s="2552"/>
      <c r="BJ86" s="2552"/>
      <c r="BK86" s="2552"/>
      <c r="BL86" s="2552"/>
      <c r="BM86" s="598"/>
      <c r="BN86" s="598"/>
      <c r="BO86" s="598"/>
      <c r="BP86" s="598"/>
      <c r="BQ86" s="598"/>
      <c r="BR86" s="598"/>
      <c r="BS86" s="598"/>
    </row>
    <row r="87" s="1755" customFormat="true" ht="12" hidden="false" customHeight="true" outlineLevel="0" collapsed="false">
      <c r="B87" s="2285"/>
      <c r="C87" s="2286"/>
      <c r="D87" s="2210"/>
      <c r="E87" s="2210"/>
      <c r="F87" s="2210"/>
      <c r="G87" s="2212"/>
      <c r="H87" s="2212"/>
      <c r="I87" s="2212"/>
      <c r="J87" s="2212"/>
      <c r="K87" s="2212"/>
      <c r="L87" s="2212"/>
      <c r="M87" s="2212"/>
      <c r="N87" s="2212"/>
      <c r="O87" s="2212"/>
      <c r="P87" s="2212"/>
      <c r="Q87" s="2478"/>
      <c r="R87" s="2346"/>
      <c r="S87" s="2345"/>
      <c r="T87" s="2345"/>
      <c r="U87" s="2345"/>
      <c r="V87" s="2470"/>
      <c r="W87" s="2470"/>
      <c r="X87" s="2470"/>
      <c r="Y87" s="2288"/>
      <c r="Z87" s="2289"/>
      <c r="AA87" s="2290"/>
      <c r="AB87" s="2289"/>
      <c r="AC87" s="2291"/>
      <c r="AD87" s="2289"/>
      <c r="AE87" s="2536"/>
      <c r="AF87" s="2536"/>
      <c r="AG87" s="2537"/>
      <c r="AH87" s="2537"/>
      <c r="AI87" s="2415"/>
      <c r="AJ87" s="2415"/>
      <c r="AK87" s="2415"/>
      <c r="AL87" s="2415"/>
      <c r="AM87" s="2415"/>
      <c r="AN87" s="2415"/>
      <c r="AO87" s="2307"/>
      <c r="AP87" s="2307"/>
      <c r="AQ87" s="2307"/>
      <c r="AR87" s="2307"/>
      <c r="AS87" s="2307"/>
      <c r="AT87" s="2307"/>
      <c r="AU87" s="2307"/>
      <c r="AV87" s="2307"/>
      <c r="AW87" s="2307"/>
      <c r="AX87" s="2562"/>
      <c r="AY87" s="2562"/>
      <c r="AZ87" s="2562"/>
      <c r="BA87" s="2348"/>
      <c r="BB87" s="2348"/>
      <c r="BC87" s="2348"/>
      <c r="BD87" s="2539"/>
      <c r="BE87" s="2539"/>
      <c r="BF87" s="2563"/>
      <c r="BG87" s="2542"/>
      <c r="BH87" s="2542"/>
      <c r="BI87" s="2542"/>
      <c r="BJ87" s="2542"/>
      <c r="BK87" s="2542"/>
      <c r="BL87" s="2542"/>
      <c r="BM87" s="598"/>
      <c r="BN87" s="598"/>
      <c r="BO87" s="598"/>
      <c r="BP87" s="598"/>
      <c r="BQ87" s="598"/>
      <c r="BR87" s="598"/>
      <c r="BS87" s="598"/>
    </row>
    <row r="88" s="1755" customFormat="true" ht="12" hidden="false" customHeight="true" outlineLevel="0" collapsed="false">
      <c r="B88" s="2285"/>
      <c r="C88" s="2286"/>
      <c r="D88" s="2350"/>
      <c r="E88" s="2350"/>
      <c r="F88" s="2350"/>
      <c r="G88" s="2564"/>
      <c r="H88" s="2564"/>
      <c r="I88" s="2564"/>
      <c r="J88" s="2565"/>
      <c r="K88" s="2565"/>
      <c r="L88" s="2351"/>
      <c r="M88" s="2351"/>
      <c r="N88" s="2351"/>
      <c r="O88" s="2351"/>
      <c r="P88" s="2351"/>
      <c r="Q88" s="2478"/>
      <c r="R88" s="2346"/>
      <c r="S88" s="2345"/>
      <c r="T88" s="2345"/>
      <c r="U88" s="2345"/>
      <c r="V88" s="2481"/>
      <c r="W88" s="2481"/>
      <c r="X88" s="2481"/>
      <c r="Y88" s="2353"/>
      <c r="Z88" s="2354" t="s">
        <v>21</v>
      </c>
      <c r="AA88" s="2076"/>
      <c r="AB88" s="2354" t="s">
        <v>21</v>
      </c>
      <c r="AC88" s="2076"/>
      <c r="AD88" s="2354" t="s">
        <v>21</v>
      </c>
      <c r="AE88" s="2566"/>
      <c r="AF88" s="2567"/>
      <c r="AG88" s="2568"/>
      <c r="AH88" s="2569"/>
      <c r="AI88" s="2419"/>
      <c r="AJ88" s="2419"/>
      <c r="AK88" s="2419"/>
      <c r="AL88" s="2419"/>
      <c r="AM88" s="2419"/>
      <c r="AN88" s="2419"/>
      <c r="AO88" s="2366"/>
      <c r="AP88" s="2366"/>
      <c r="AQ88" s="2366"/>
      <c r="AR88" s="2366"/>
      <c r="AS88" s="2366"/>
      <c r="AT88" s="2366"/>
      <c r="AU88" s="2366"/>
      <c r="AV88" s="2366"/>
      <c r="AW88" s="2366"/>
      <c r="AX88" s="2562"/>
      <c r="AY88" s="2562"/>
      <c r="AZ88" s="2562"/>
      <c r="BA88" s="2348"/>
      <c r="BB88" s="2348"/>
      <c r="BC88" s="2348"/>
      <c r="BD88" s="2367"/>
      <c r="BE88" s="2367"/>
      <c r="BF88" s="2563"/>
      <c r="BG88" s="2570"/>
      <c r="BH88" s="2570"/>
      <c r="BI88" s="2570"/>
      <c r="BJ88" s="2570"/>
      <c r="BK88" s="2570"/>
      <c r="BL88" s="2570"/>
      <c r="BM88" s="598"/>
      <c r="BN88" s="598"/>
      <c r="BO88" s="598"/>
      <c r="BP88" s="598"/>
      <c r="BQ88" s="598"/>
      <c r="BR88" s="598"/>
      <c r="BS88" s="598"/>
    </row>
    <row r="89" s="1755" customFormat="true" ht="6.95" hidden="false" customHeight="true" outlineLevel="0" collapsed="false">
      <c r="B89" s="1844"/>
      <c r="C89" s="1517"/>
      <c r="D89" s="1517"/>
      <c r="E89" s="1517"/>
      <c r="F89" s="1517"/>
      <c r="G89" s="1517"/>
      <c r="H89" s="1517"/>
      <c r="I89" s="1517"/>
      <c r="J89" s="1517"/>
      <c r="K89" s="1517"/>
      <c r="L89" s="1517"/>
      <c r="M89" s="1517"/>
      <c r="N89" s="1517"/>
      <c r="O89" s="1517"/>
      <c r="P89" s="1517"/>
      <c r="Q89" s="1517"/>
      <c r="R89" s="1517"/>
      <c r="S89" s="1517"/>
      <c r="T89" s="1517"/>
      <c r="U89" s="1517"/>
      <c r="V89" s="1517"/>
      <c r="W89" s="1517"/>
      <c r="X89" s="1517"/>
      <c r="Y89" s="1517"/>
      <c r="Z89" s="1517"/>
      <c r="AA89" s="1517"/>
      <c r="AB89" s="2042"/>
      <c r="AC89" s="1517"/>
      <c r="AD89" s="1517"/>
      <c r="AE89" s="1517"/>
      <c r="AF89" s="1517"/>
      <c r="AG89" s="1517"/>
      <c r="AH89" s="2042"/>
      <c r="AI89" s="2042"/>
      <c r="AJ89" s="2042"/>
      <c r="AK89" s="2042"/>
      <c r="AL89" s="1517"/>
      <c r="AM89" s="1517"/>
      <c r="AN89" s="1517"/>
      <c r="AO89" s="1517"/>
      <c r="AP89" s="1517"/>
      <c r="AQ89" s="1517"/>
      <c r="AR89" s="1517"/>
      <c r="AS89" s="1517"/>
      <c r="AT89" s="1517"/>
      <c r="AU89" s="1517"/>
      <c r="AV89" s="1517"/>
      <c r="AW89" s="1517"/>
      <c r="AX89" s="1517"/>
      <c r="AY89" s="1517"/>
      <c r="AZ89" s="1517"/>
      <c r="BA89" s="1517"/>
      <c r="BB89" s="1517"/>
      <c r="BC89" s="1517"/>
      <c r="BD89" s="1517"/>
      <c r="BE89" s="1517"/>
      <c r="BF89" s="1517"/>
      <c r="BG89" s="2038"/>
      <c r="BH89" s="2038"/>
      <c r="BI89" s="2042"/>
      <c r="BJ89" s="2042"/>
      <c r="BK89" s="2042"/>
      <c r="BL89" s="2042"/>
      <c r="BM89" s="2042"/>
      <c r="BN89" s="2042"/>
      <c r="BO89" s="2042"/>
      <c r="BP89" s="598"/>
      <c r="BQ89" s="598"/>
      <c r="BR89" s="598"/>
      <c r="BS89" s="598"/>
    </row>
    <row r="90" s="1755" customFormat="true" ht="18.75" hidden="false" customHeight="true" outlineLevel="0" collapsed="false">
      <c r="B90" s="1844"/>
      <c r="C90" s="1517" t="s">
        <v>1271</v>
      </c>
      <c r="D90" s="1517"/>
      <c r="E90" s="1517"/>
      <c r="F90" s="1517"/>
      <c r="G90" s="1517"/>
      <c r="H90" s="1517"/>
      <c r="I90" s="1517"/>
      <c r="J90" s="1517"/>
      <c r="K90" s="1517"/>
      <c r="L90" s="1517"/>
      <c r="M90" s="1517"/>
      <c r="N90" s="1517"/>
      <c r="O90" s="1517"/>
      <c r="P90" s="1517"/>
      <c r="Q90" s="1517"/>
      <c r="R90" s="1517"/>
      <c r="S90" s="1517"/>
      <c r="T90" s="1517"/>
      <c r="U90" s="1517"/>
      <c r="V90" s="1517"/>
      <c r="W90" s="1517"/>
      <c r="X90" s="1517"/>
      <c r="Y90" s="1517"/>
      <c r="Z90" s="1517"/>
      <c r="AA90" s="1517"/>
      <c r="AB90" s="2042"/>
      <c r="AC90" s="1517"/>
      <c r="AD90" s="1517"/>
      <c r="AE90" s="1517"/>
      <c r="AF90" s="1517"/>
      <c r="AG90" s="1517"/>
      <c r="AH90" s="2042"/>
      <c r="AI90" s="2042"/>
      <c r="AJ90" s="2042"/>
      <c r="AK90" s="2042"/>
      <c r="AL90" s="1517"/>
      <c r="AM90" s="1517"/>
      <c r="AN90" s="1517"/>
      <c r="AO90" s="1517"/>
      <c r="AP90" s="1517"/>
      <c r="AQ90" s="1517"/>
      <c r="AR90" s="1517"/>
      <c r="AS90" s="1517"/>
      <c r="AT90" s="1517"/>
      <c r="AU90" s="1517"/>
      <c r="AV90" s="1517"/>
      <c r="AW90" s="1517"/>
      <c r="AX90" s="1517"/>
      <c r="AY90" s="1517"/>
      <c r="AZ90" s="1517"/>
      <c r="BA90" s="1517"/>
      <c r="BB90" s="1517"/>
      <c r="BC90" s="1517"/>
      <c r="BD90" s="1517"/>
      <c r="BE90" s="1517"/>
      <c r="BF90" s="1517"/>
      <c r="BG90" s="2038"/>
      <c r="BH90" s="2038"/>
      <c r="BI90" s="2572" t="s">
        <v>1217</v>
      </c>
      <c r="BJ90" s="2572"/>
      <c r="BK90" s="2572"/>
      <c r="BL90" s="2583" t="s">
        <v>1218</v>
      </c>
      <c r="BM90" s="2583"/>
      <c r="BN90" s="2583"/>
      <c r="BO90" s="2583"/>
      <c r="BP90" s="2574"/>
      <c r="BQ90" s="2575" t="s">
        <v>1219</v>
      </c>
      <c r="BR90" s="598"/>
      <c r="BS90" s="598"/>
    </row>
    <row r="91" s="1755" customFormat="true" ht="13.5" hidden="false" customHeight="true" outlineLevel="0" collapsed="false">
      <c r="A91" s="1844" t="s">
        <v>398</v>
      </c>
      <c r="C91" s="2154"/>
      <c r="D91" s="504"/>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2491"/>
      <c r="AC91" s="504"/>
      <c r="AD91" s="504"/>
      <c r="AE91" s="504"/>
      <c r="AF91" s="504"/>
      <c r="AG91" s="504"/>
      <c r="AH91" s="2576" t="e">
        <f aca="false">ROUND(SUMIF(B62:B88,A91,AH62:AI88)/BI91,0)</f>
        <v>#DIV/0!</v>
      </c>
      <c r="AI91" s="2576"/>
      <c r="AJ91" s="2576" t="e">
        <f aca="false">ROUND(SUMIF(B62:B88,A91,AJ62:AK88)/BI91,0)</f>
        <v>#DIV/0!</v>
      </c>
      <c r="AK91" s="2576"/>
      <c r="AL91" s="504"/>
      <c r="AM91" s="504"/>
      <c r="AN91" s="504"/>
      <c r="AO91" s="2378" t="e">
        <f aca="false">ROUND(SUMIF(B62:B88,A91,AO62:AQ88)/BI91,0)</f>
        <v>#DIV/0!</v>
      </c>
      <c r="AP91" s="2378"/>
      <c r="AQ91" s="2378"/>
      <c r="AR91" s="504"/>
      <c r="AS91" s="504"/>
      <c r="AT91" s="504"/>
      <c r="AU91" s="504"/>
      <c r="AV91" s="504"/>
      <c r="AW91" s="504"/>
      <c r="AX91" s="504"/>
      <c r="AY91" s="504"/>
      <c r="AZ91" s="504"/>
      <c r="BA91" s="504"/>
      <c r="BB91" s="504"/>
      <c r="BC91" s="504"/>
      <c r="BD91" s="2584" t="e">
        <f aca="false">ROUND(SUMIF(B62:B88,A91,BD62:BF88)/BI91,0)</f>
        <v>#DIV/0!</v>
      </c>
      <c r="BE91" s="2584"/>
      <c r="BF91" s="2584"/>
      <c r="BG91" s="2578" t="e">
        <f aca="false">ROUND(AVERAGE(BG62,BG65,BG68,BG71,BG74,BG77,BG80,BG83,BG86),0)</f>
        <v>#DIV/0!</v>
      </c>
      <c r="BH91" s="2578"/>
      <c r="BI91" s="2579" t="n">
        <f aca="false">COUNTIF(G62:K88,BQ91)+COUNTIF(G62:K88,BQ92)+COUNTIF(G62:K88,BQ93)+COUNTIF(G62:K88,BQ94)</f>
        <v>0</v>
      </c>
      <c r="BJ91" s="2579"/>
      <c r="BK91" s="2579"/>
      <c r="BL91" s="2580" t="e">
        <f aca="false">ROUND(BG91/BG92*100,1)</f>
        <v>#DIV/0!</v>
      </c>
      <c r="BM91" s="2580"/>
      <c r="BN91" s="2580"/>
      <c r="BO91" s="2580"/>
      <c r="BP91" s="598"/>
      <c r="BQ91" s="598" t="s">
        <v>1200</v>
      </c>
      <c r="BR91" s="598"/>
      <c r="BS91" s="598"/>
    </row>
    <row r="92" s="1755" customFormat="true" ht="13.5" hidden="false" customHeight="true" outlineLevel="0" collapsed="false">
      <c r="A92" s="1844"/>
      <c r="C92" s="2154"/>
      <c r="D92" s="2383"/>
      <c r="E92" s="2383"/>
      <c r="F92" s="2383"/>
      <c r="G92" s="2383"/>
      <c r="H92" s="2383"/>
      <c r="I92" s="2383"/>
      <c r="J92" s="2383"/>
      <c r="K92" s="2383"/>
      <c r="L92" s="2383"/>
      <c r="M92" s="2383"/>
      <c r="N92" s="2383"/>
      <c r="O92" s="2383"/>
      <c r="P92" s="2383"/>
      <c r="Q92" s="2383"/>
      <c r="R92" s="2383"/>
      <c r="S92" s="2383"/>
      <c r="T92" s="2383"/>
      <c r="U92" s="2383"/>
      <c r="V92" s="2383"/>
      <c r="W92" s="2383"/>
      <c r="X92" s="2383"/>
      <c r="Y92" s="2383"/>
      <c r="Z92" s="2383"/>
      <c r="AA92" s="2383"/>
      <c r="AB92" s="2313"/>
      <c r="AC92" s="2383"/>
      <c r="AD92" s="2383"/>
      <c r="AE92" s="2383"/>
      <c r="AF92" s="2383"/>
      <c r="AG92" s="2383"/>
      <c r="AH92" s="2576"/>
      <c r="AI92" s="2576"/>
      <c r="AJ92" s="2576"/>
      <c r="AK92" s="2576"/>
      <c r="AL92" s="2383"/>
      <c r="AM92" s="2383"/>
      <c r="AN92" s="2383"/>
      <c r="AO92" s="2378"/>
      <c r="AP92" s="2378"/>
      <c r="AQ92" s="2378"/>
      <c r="AR92" s="2383"/>
      <c r="AS92" s="2383"/>
      <c r="AT92" s="2383"/>
      <c r="AU92" s="2383"/>
      <c r="AV92" s="2383"/>
      <c r="AW92" s="2383"/>
      <c r="AX92" s="2383"/>
      <c r="AY92" s="2383"/>
      <c r="AZ92" s="2383"/>
      <c r="BA92" s="2383"/>
      <c r="BB92" s="2383"/>
      <c r="BC92" s="2383"/>
      <c r="BD92" s="2584"/>
      <c r="BE92" s="2584"/>
      <c r="BF92" s="2584"/>
      <c r="BG92" s="2581" t="e">
        <f aca="false">ROUND(AVERAGE(BG64,BG67,BG70,BG73,BG76,BG79,BG82,BG85,BG88),0)</f>
        <v>#DIV/0!</v>
      </c>
      <c r="BH92" s="2581"/>
      <c r="BI92" s="2579"/>
      <c r="BJ92" s="2579"/>
      <c r="BK92" s="2579"/>
      <c r="BL92" s="2580"/>
      <c r="BM92" s="2580"/>
      <c r="BN92" s="2580"/>
      <c r="BO92" s="2580"/>
      <c r="BP92" s="598"/>
      <c r="BQ92" s="598" t="s">
        <v>1220</v>
      </c>
      <c r="BR92" s="598"/>
      <c r="BS92" s="598"/>
    </row>
    <row r="93" s="1755" customFormat="true" ht="12" hidden="false" customHeight="true" outlineLevel="0" collapsed="false">
      <c r="B93" s="1844"/>
      <c r="C93" s="1183"/>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1035" t="s">
        <v>1234</v>
      </c>
      <c r="AC93" s="1035"/>
      <c r="AD93" s="1035"/>
      <c r="AE93" s="1035"/>
      <c r="AF93" s="1035"/>
      <c r="AG93" s="1035"/>
      <c r="AH93" s="2576" t="e">
        <f aca="false">ROUND(SUMIF(B$14:B88,A91,AH$14:AI88)/$BI93,0)</f>
        <v>#DIV/0!</v>
      </c>
      <c r="AI93" s="2576"/>
      <c r="AJ93" s="2576" t="e">
        <f aca="false">ROUND(SUMIF(B$14:B88,A91,AJ$14:AK88)/$BI93,0)</f>
        <v>#DIV/0!</v>
      </c>
      <c r="AK93" s="2576"/>
      <c r="AL93" s="504"/>
      <c r="AM93" s="504"/>
      <c r="AN93" s="504"/>
      <c r="AO93" s="2576" t="e">
        <f aca="false">ROUND(SUMIF(B$14:B88,A91,AO$14:AQ88)/$BI93,0)</f>
        <v>#DIV/0!</v>
      </c>
      <c r="AP93" s="2576"/>
      <c r="AQ93" s="2576"/>
      <c r="AR93" s="504"/>
      <c r="AS93" s="504"/>
      <c r="AT93" s="504"/>
      <c r="AU93" s="504"/>
      <c r="AV93" s="504"/>
      <c r="AW93" s="504"/>
      <c r="AX93" s="503"/>
      <c r="AY93" s="503"/>
      <c r="AZ93" s="503"/>
      <c r="BA93" s="503"/>
      <c r="BB93" s="503"/>
      <c r="BC93" s="503"/>
      <c r="BD93" s="2585" t="e">
        <f aca="false">ROUND(SUMIF(B$14:B88,A91,BD$14:BF88)/$BI93,0)</f>
        <v>#DIV/0!</v>
      </c>
      <c r="BE93" s="2585"/>
      <c r="BF93" s="2585"/>
      <c r="BG93" s="2578" t="e">
        <f aca="false">ROUND(AVERAGE(BD14,BD17,BD20,BD23,BD26,BD29,BD32,BD35,BD38,BG62,BG65,BG68,BG71,BG74,BG77,BG80,BG83,BG86),0)</f>
        <v>#DIV/0!</v>
      </c>
      <c r="BH93" s="2578"/>
      <c r="BI93" s="2579" t="n">
        <f aca="false">SUM(BI43,BI91)</f>
        <v>0</v>
      </c>
      <c r="BJ93" s="2579"/>
      <c r="BK93" s="2579"/>
      <c r="BL93" s="2580" t="e">
        <f aca="false">ROUND(BG93/BG94*100,1)</f>
        <v>#DIV/0!</v>
      </c>
      <c r="BM93" s="2580"/>
      <c r="BN93" s="2580"/>
      <c r="BO93" s="2580"/>
      <c r="BP93" s="598"/>
      <c r="BQ93" s="598" t="s">
        <v>566</v>
      </c>
      <c r="BR93" s="598"/>
      <c r="BS93" s="598"/>
    </row>
    <row r="94" s="1755" customFormat="true" ht="12" hidden="false" customHeight="true" outlineLevel="0" collapsed="false">
      <c r="B94" s="1844"/>
      <c r="C94" s="1183"/>
      <c r="D94" s="509"/>
      <c r="E94" s="509"/>
      <c r="F94" s="509"/>
      <c r="G94" s="509"/>
      <c r="H94" s="509"/>
      <c r="I94" s="509"/>
      <c r="J94" s="509"/>
      <c r="K94" s="509"/>
      <c r="L94" s="509"/>
      <c r="M94" s="509"/>
      <c r="N94" s="509"/>
      <c r="O94" s="509"/>
      <c r="P94" s="509"/>
      <c r="Q94" s="509"/>
      <c r="R94" s="509"/>
      <c r="S94" s="509"/>
      <c r="T94" s="509"/>
      <c r="U94" s="509"/>
      <c r="V94" s="509"/>
      <c r="W94" s="509"/>
      <c r="X94" s="509"/>
      <c r="Y94" s="509"/>
      <c r="Z94" s="509"/>
      <c r="AA94" s="509"/>
      <c r="AB94" s="1035"/>
      <c r="AC94" s="1035"/>
      <c r="AD94" s="1035"/>
      <c r="AE94" s="1035"/>
      <c r="AF94" s="1035"/>
      <c r="AG94" s="1035"/>
      <c r="AH94" s="2576"/>
      <c r="AI94" s="2576"/>
      <c r="AJ94" s="2576"/>
      <c r="AK94" s="2576"/>
      <c r="AL94" s="2383"/>
      <c r="AM94" s="2383"/>
      <c r="AN94" s="2383"/>
      <c r="AO94" s="2576"/>
      <c r="AP94" s="2576"/>
      <c r="AQ94" s="2576"/>
      <c r="AR94" s="2383"/>
      <c r="AS94" s="2383"/>
      <c r="AT94" s="2383"/>
      <c r="AU94" s="2383"/>
      <c r="AV94" s="2383"/>
      <c r="AW94" s="2383"/>
      <c r="AX94" s="2586"/>
      <c r="AY94" s="2586"/>
      <c r="AZ94" s="2586"/>
      <c r="BA94" s="2586"/>
      <c r="BB94" s="2586"/>
      <c r="BC94" s="2586"/>
      <c r="BD94" s="2585"/>
      <c r="BE94" s="2585"/>
      <c r="BF94" s="2585"/>
      <c r="BG94" s="2581" t="e">
        <f aca="false">ROUND(AVERAGE(BD16,BD19,BD22,BD25,BD28,BD31,BD34,BD37,BD40,BG64,BG67,BG70,BG73,BG76,BG79,BG82,BG85,BG88),0)</f>
        <v>#DIV/0!</v>
      </c>
      <c r="BH94" s="2581"/>
      <c r="BI94" s="2579"/>
      <c r="BJ94" s="2579"/>
      <c r="BK94" s="2579"/>
      <c r="BL94" s="2580"/>
      <c r="BM94" s="2580"/>
      <c r="BN94" s="2580"/>
      <c r="BO94" s="2580"/>
      <c r="BP94" s="598"/>
      <c r="BQ94" s="598" t="s">
        <v>1226</v>
      </c>
      <c r="BR94" s="598"/>
      <c r="BS94" s="598"/>
    </row>
    <row r="95" s="1755" customFormat="true" ht="12" hidden="false" customHeight="true" outlineLevel="0" collapsed="false">
      <c r="B95" s="1844"/>
      <c r="C95" s="598"/>
      <c r="D95" s="598"/>
      <c r="E95" s="598"/>
      <c r="F95" s="598" t="s">
        <v>1221</v>
      </c>
      <c r="G95" s="598"/>
      <c r="H95" s="2043" t="s">
        <v>1222</v>
      </c>
      <c r="I95" s="2043" t="s">
        <v>1223</v>
      </c>
      <c r="J95" s="2043"/>
      <c r="K95" s="2043"/>
      <c r="L95" s="2043"/>
      <c r="M95" s="2043"/>
      <c r="N95" s="2043"/>
      <c r="O95" s="2043"/>
      <c r="P95" s="2043"/>
      <c r="Q95" s="2043"/>
      <c r="R95" s="2043"/>
      <c r="S95" s="2043"/>
      <c r="T95" s="2043"/>
      <c r="U95" s="2043"/>
      <c r="V95" s="2043"/>
      <c r="W95" s="2043"/>
      <c r="X95" s="2043"/>
      <c r="Y95" s="2043"/>
      <c r="Z95" s="2043"/>
      <c r="AA95" s="2043"/>
      <c r="AB95" s="2043"/>
      <c r="AC95" s="2043"/>
      <c r="AD95" s="2043"/>
      <c r="AE95" s="2043"/>
      <c r="AF95" s="2043"/>
      <c r="AG95" s="2043"/>
      <c r="AH95" s="2043"/>
      <c r="AI95" s="2043"/>
      <c r="AJ95" s="2043"/>
      <c r="AK95" s="2043"/>
      <c r="AL95" s="2043"/>
      <c r="AM95" s="2043"/>
      <c r="AN95" s="2043"/>
      <c r="AO95" s="2043"/>
      <c r="AP95" s="2043"/>
      <c r="AQ95" s="2043"/>
      <c r="AR95" s="2043"/>
      <c r="AS95" s="2043"/>
      <c r="AT95" s="2043"/>
      <c r="AU95" s="2043"/>
      <c r="AV95" s="2043"/>
      <c r="AW95" s="2043"/>
      <c r="AX95" s="2043"/>
      <c r="AY95" s="2043"/>
      <c r="AZ95" s="2043"/>
      <c r="BA95" s="2043"/>
      <c r="BB95" s="2043"/>
      <c r="BC95" s="2043"/>
      <c r="BD95" s="2582"/>
      <c r="BE95" s="2582"/>
      <c r="BF95" s="2582"/>
      <c r="BG95" s="2043"/>
      <c r="BH95" s="2043"/>
      <c r="BI95" s="2043"/>
      <c r="BJ95" s="2043"/>
      <c r="BK95" s="2043"/>
      <c r="BL95" s="2043"/>
      <c r="BM95" s="2043"/>
      <c r="BN95" s="2043"/>
      <c r="BO95" s="2043"/>
      <c r="BP95" s="598"/>
      <c r="BQ95" s="598" t="s">
        <v>566</v>
      </c>
      <c r="BR95" s="598"/>
      <c r="BS95" s="598"/>
    </row>
    <row r="96" s="1755" customFormat="true" ht="12" hidden="false" customHeight="true" outlineLevel="0" collapsed="false">
      <c r="B96" s="1844"/>
      <c r="C96" s="598"/>
      <c r="D96" s="598"/>
      <c r="E96" s="598"/>
      <c r="F96" s="598"/>
      <c r="G96" s="598"/>
      <c r="H96" s="2043" t="s">
        <v>1224</v>
      </c>
      <c r="I96" s="2043" t="s">
        <v>1272</v>
      </c>
      <c r="J96" s="2043"/>
      <c r="K96" s="2043"/>
      <c r="L96" s="2043"/>
      <c r="M96" s="2043"/>
      <c r="N96" s="2043"/>
      <c r="O96" s="2043"/>
      <c r="P96" s="2043"/>
      <c r="Q96" s="2043"/>
      <c r="R96" s="2043"/>
      <c r="S96" s="2043"/>
      <c r="T96" s="2043"/>
      <c r="U96" s="2043"/>
      <c r="V96" s="2043"/>
      <c r="W96" s="2043"/>
      <c r="X96" s="2043"/>
      <c r="Y96" s="2043"/>
      <c r="Z96" s="2043"/>
      <c r="AA96" s="2043"/>
      <c r="AB96" s="2043"/>
      <c r="AC96" s="2043"/>
      <c r="AD96" s="2043"/>
      <c r="AE96" s="2043"/>
      <c r="AF96" s="2043"/>
      <c r="AG96" s="2043"/>
      <c r="AH96" s="2043"/>
      <c r="AI96" s="2043"/>
      <c r="AJ96" s="2043"/>
      <c r="AK96" s="2043"/>
      <c r="AL96" s="2043"/>
      <c r="AM96" s="2043"/>
      <c r="AN96" s="2043"/>
      <c r="AO96" s="2043"/>
      <c r="AP96" s="2043"/>
      <c r="AQ96" s="2043"/>
      <c r="AR96" s="2043"/>
      <c r="AS96" s="2043"/>
      <c r="AT96" s="2043"/>
      <c r="AU96" s="2043"/>
      <c r="AV96" s="2043"/>
      <c r="AW96" s="2043"/>
      <c r="AX96" s="2043"/>
      <c r="AY96" s="2043"/>
      <c r="AZ96" s="2043"/>
      <c r="BA96" s="2043"/>
      <c r="BB96" s="2043"/>
      <c r="BC96" s="2043"/>
      <c r="BD96" s="2043"/>
      <c r="BE96" s="2043"/>
      <c r="BF96" s="2043"/>
      <c r="BG96" s="2043"/>
      <c r="BH96" s="2043"/>
      <c r="BI96" s="2043"/>
      <c r="BJ96" s="2043"/>
      <c r="BK96" s="2043"/>
      <c r="BL96" s="2043"/>
      <c r="BM96" s="2043"/>
      <c r="BN96" s="2043"/>
      <c r="BO96" s="2043"/>
      <c r="BP96" s="598"/>
      <c r="BQ96" s="598" t="s">
        <v>1226</v>
      </c>
      <c r="BR96" s="598"/>
      <c r="BS96" s="598"/>
    </row>
    <row r="97" s="1755" customFormat="true" ht="12" hidden="false" customHeight="true" outlineLevel="0" collapsed="false">
      <c r="B97" s="1844"/>
      <c r="C97" s="598"/>
      <c r="D97" s="598"/>
      <c r="E97" s="598"/>
      <c r="F97" s="598"/>
      <c r="G97" s="598"/>
      <c r="H97" s="2043" t="s">
        <v>1227</v>
      </c>
      <c r="I97" s="588" t="s">
        <v>1225</v>
      </c>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8"/>
      <c r="AL97" s="588"/>
      <c r="AM97" s="588"/>
      <c r="AN97" s="588"/>
      <c r="AO97" s="588"/>
      <c r="AP97" s="588"/>
      <c r="AQ97" s="588"/>
      <c r="AR97" s="588"/>
      <c r="AS97" s="588"/>
      <c r="AT97" s="588"/>
      <c r="AU97" s="588"/>
      <c r="AV97" s="588"/>
      <c r="AW97" s="588"/>
      <c r="AX97" s="588"/>
      <c r="AY97" s="588"/>
      <c r="AZ97" s="588"/>
      <c r="BA97" s="588"/>
      <c r="BB97" s="588"/>
      <c r="BC97" s="588"/>
      <c r="BD97" s="588"/>
      <c r="BE97" s="588"/>
      <c r="BF97" s="588"/>
      <c r="BG97" s="588"/>
      <c r="BH97" s="588"/>
      <c r="BI97" s="588"/>
      <c r="BJ97" s="588"/>
      <c r="BK97" s="588"/>
      <c r="BL97" s="588"/>
      <c r="BM97" s="588"/>
      <c r="BN97" s="588"/>
      <c r="BO97" s="588"/>
      <c r="BP97" s="598"/>
      <c r="BQ97" s="598"/>
      <c r="BR97" s="598"/>
      <c r="BS97" s="598"/>
    </row>
    <row r="98" s="1755" customFormat="true" ht="12" hidden="false" customHeight="true" outlineLevel="0" collapsed="false">
      <c r="B98" s="1844"/>
      <c r="C98" s="598"/>
      <c r="D98" s="598"/>
      <c r="E98" s="598"/>
      <c r="F98" s="598"/>
      <c r="G98" s="598"/>
      <c r="H98" s="2043"/>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88"/>
      <c r="AL98" s="588"/>
      <c r="AM98" s="588"/>
      <c r="AN98" s="588"/>
      <c r="AO98" s="588"/>
      <c r="AP98" s="588"/>
      <c r="AQ98" s="588"/>
      <c r="AR98" s="588"/>
      <c r="AS98" s="588"/>
      <c r="AT98" s="588"/>
      <c r="AU98" s="588"/>
      <c r="AV98" s="588"/>
      <c r="AW98" s="588"/>
      <c r="AX98" s="588"/>
      <c r="AY98" s="588"/>
      <c r="AZ98" s="588"/>
      <c r="BA98" s="588"/>
      <c r="BB98" s="588"/>
      <c r="BC98" s="588"/>
      <c r="BD98" s="588"/>
      <c r="BE98" s="588"/>
      <c r="BF98" s="588"/>
      <c r="BG98" s="588"/>
      <c r="BH98" s="588"/>
      <c r="BI98" s="588"/>
      <c r="BJ98" s="588"/>
      <c r="BK98" s="588"/>
      <c r="BL98" s="588"/>
      <c r="BM98" s="588"/>
      <c r="BN98" s="588"/>
      <c r="BO98" s="588"/>
      <c r="BP98" s="598"/>
      <c r="BQ98" s="598"/>
      <c r="BR98" s="598"/>
      <c r="BS98" s="598"/>
    </row>
    <row r="99" s="1755" customFormat="true" ht="12" hidden="false" customHeight="true" outlineLevel="0" collapsed="false">
      <c r="B99" s="1844"/>
      <c r="C99" s="598"/>
      <c r="D99" s="598"/>
      <c r="E99" s="598"/>
      <c r="F99" s="598"/>
      <c r="G99" s="598"/>
      <c r="H99" s="2043" t="s">
        <v>1229</v>
      </c>
      <c r="I99" s="588" t="s">
        <v>1228</v>
      </c>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88"/>
      <c r="AL99" s="588"/>
      <c r="AM99" s="588"/>
      <c r="AN99" s="588"/>
      <c r="AO99" s="588"/>
      <c r="AP99" s="588"/>
      <c r="AQ99" s="588"/>
      <c r="AR99" s="588"/>
      <c r="AS99" s="588"/>
      <c r="AT99" s="588"/>
      <c r="AU99" s="588"/>
      <c r="AV99" s="588"/>
      <c r="AW99" s="588"/>
      <c r="AX99" s="588"/>
      <c r="AY99" s="588"/>
      <c r="AZ99" s="588"/>
      <c r="BA99" s="588"/>
      <c r="BB99" s="588"/>
      <c r="BC99" s="588"/>
      <c r="BD99" s="588"/>
      <c r="BE99" s="588"/>
      <c r="BF99" s="588"/>
      <c r="BG99" s="588"/>
      <c r="BH99" s="588"/>
      <c r="BI99" s="588"/>
      <c r="BJ99" s="588"/>
      <c r="BK99" s="588"/>
      <c r="BL99" s="588"/>
      <c r="BM99" s="588"/>
      <c r="BN99" s="588"/>
      <c r="BO99" s="1483"/>
      <c r="BP99" s="598"/>
      <c r="BQ99" s="598"/>
      <c r="BR99" s="598"/>
      <c r="BS99" s="598"/>
    </row>
    <row r="100" s="1755" customFormat="true" ht="12" hidden="false" customHeight="true" outlineLevel="0" collapsed="false">
      <c r="B100" s="1844"/>
      <c r="C100" s="598"/>
      <c r="D100" s="598"/>
      <c r="E100" s="598"/>
      <c r="F100" s="598"/>
      <c r="G100" s="598"/>
      <c r="H100" s="2043" t="s">
        <v>1231</v>
      </c>
      <c r="I100" s="2045" t="s">
        <v>1230</v>
      </c>
      <c r="J100" s="2045"/>
      <c r="K100" s="2045"/>
      <c r="L100" s="2045"/>
      <c r="M100" s="2045"/>
      <c r="N100" s="2045"/>
      <c r="O100" s="2045"/>
      <c r="P100" s="2045"/>
      <c r="Q100" s="2045"/>
      <c r="R100" s="2045"/>
      <c r="S100" s="2045"/>
      <c r="T100" s="2045"/>
      <c r="U100" s="2045"/>
      <c r="V100" s="2045"/>
      <c r="W100" s="2045"/>
      <c r="X100" s="2045"/>
      <c r="Y100" s="2045"/>
      <c r="Z100" s="2045"/>
      <c r="AA100" s="2045"/>
      <c r="AB100" s="2045"/>
      <c r="AC100" s="2045"/>
      <c r="AD100" s="2045"/>
      <c r="AE100" s="2045"/>
      <c r="AF100" s="2045"/>
      <c r="AG100" s="2045"/>
      <c r="AH100" s="2045"/>
      <c r="AI100" s="2045"/>
      <c r="AJ100" s="2045"/>
      <c r="AK100" s="2045"/>
      <c r="AL100" s="2045"/>
      <c r="AM100" s="2045"/>
      <c r="AN100" s="2045"/>
      <c r="AO100" s="2045"/>
      <c r="AP100" s="2045"/>
      <c r="AQ100" s="2045"/>
      <c r="AR100" s="2045"/>
      <c r="AS100" s="2045"/>
      <c r="AT100" s="2045"/>
      <c r="AU100" s="2045"/>
      <c r="AV100" s="2045"/>
      <c r="AW100" s="2045"/>
      <c r="AX100" s="2045"/>
      <c r="AY100" s="2045"/>
      <c r="AZ100" s="2045"/>
      <c r="BA100" s="2045"/>
      <c r="BB100" s="2045"/>
      <c r="BC100" s="2045"/>
      <c r="BD100" s="2045"/>
      <c r="BE100" s="2045"/>
      <c r="BF100" s="2045"/>
      <c r="BG100" s="2045"/>
      <c r="BH100" s="2045"/>
      <c r="BI100" s="2045"/>
      <c r="BJ100" s="2045"/>
      <c r="BK100" s="2045"/>
      <c r="BL100" s="2045"/>
      <c r="BM100" s="2045"/>
      <c r="BN100" s="2045"/>
      <c r="BO100" s="2045"/>
      <c r="BP100" s="2045"/>
      <c r="BQ100" s="2045"/>
      <c r="BR100" s="2045"/>
      <c r="BS100" s="2045"/>
    </row>
    <row r="101" customFormat="false" ht="14.1" hidden="false" customHeight="true" outlineLevel="0" collapsed="false">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L101" s="495"/>
      <c r="AM101" s="495"/>
      <c r="AN101" s="495"/>
      <c r="AO101" s="495"/>
      <c r="AP101" s="495"/>
      <c r="AQ101" s="495"/>
      <c r="AR101" s="495"/>
      <c r="AS101" s="495"/>
      <c r="AT101" s="495"/>
      <c r="AU101" s="495"/>
      <c r="AV101" s="495"/>
      <c r="AW101" s="495"/>
      <c r="AX101" s="495"/>
      <c r="AY101" s="495"/>
      <c r="AZ101" s="495"/>
      <c r="BA101" s="495"/>
      <c r="BB101" s="495"/>
      <c r="BC101" s="495"/>
      <c r="BD101" s="495"/>
      <c r="BE101" s="495"/>
      <c r="BF101" s="495"/>
      <c r="BG101" s="495"/>
      <c r="BH101" s="495"/>
      <c r="BI101" s="495"/>
      <c r="BJ101" s="495"/>
      <c r="BK101" s="495"/>
      <c r="BL101" s="495"/>
      <c r="BM101" s="495"/>
      <c r="BN101" s="495"/>
      <c r="BO101" s="495"/>
      <c r="BP101" s="495"/>
      <c r="BQ101" s="495"/>
      <c r="BR101" s="495"/>
      <c r="BS101" s="495"/>
    </row>
    <row r="102" customFormat="false" ht="14.1" hidden="false" customHeight="true" outlineLevel="0" collapsed="false">
      <c r="C102" s="496" t="s">
        <v>1274</v>
      </c>
      <c r="D102" s="496"/>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c r="AO102" s="496"/>
      <c r="AP102" s="496"/>
      <c r="AQ102" s="496"/>
      <c r="AR102" s="496"/>
      <c r="AS102" s="496"/>
      <c r="AT102" s="496"/>
      <c r="AU102" s="496"/>
      <c r="AV102" s="496"/>
      <c r="AW102" s="496"/>
      <c r="AX102" s="496"/>
      <c r="AY102" s="496"/>
      <c r="AZ102" s="496"/>
      <c r="BA102" s="496"/>
      <c r="BB102" s="496"/>
      <c r="BC102" s="496"/>
      <c r="BD102" s="496"/>
      <c r="BE102" s="496"/>
      <c r="BF102" s="496"/>
      <c r="BG102" s="496"/>
      <c r="BH102" s="496"/>
      <c r="BI102" s="496"/>
      <c r="BJ102" s="496"/>
      <c r="BK102" s="496"/>
      <c r="BL102" s="496"/>
      <c r="BM102" s="496"/>
      <c r="BN102" s="496"/>
      <c r="BO102" s="496"/>
      <c r="BP102" s="495"/>
      <c r="BQ102" s="495"/>
      <c r="BR102" s="495"/>
      <c r="BS102" s="495"/>
    </row>
    <row r="103" customFormat="false" ht="2.25" hidden="false" customHeight="true" outlineLevel="0" collapsed="false">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5"/>
      <c r="AY103" s="495"/>
      <c r="AZ103" s="495"/>
      <c r="BA103" s="495"/>
      <c r="BB103" s="495"/>
      <c r="BC103" s="495"/>
      <c r="BD103" s="495"/>
      <c r="BE103" s="495"/>
      <c r="BF103" s="495"/>
      <c r="BG103" s="495"/>
      <c r="BH103" s="495"/>
      <c r="BI103" s="495"/>
      <c r="BJ103" s="495"/>
      <c r="BK103" s="495"/>
      <c r="BL103" s="495"/>
      <c r="BM103" s="495"/>
      <c r="BN103" s="495"/>
      <c r="BO103" s="495"/>
      <c r="BP103" s="495"/>
      <c r="BQ103" s="495"/>
      <c r="BR103" s="495"/>
      <c r="BS103" s="495"/>
    </row>
    <row r="104" s="1755" customFormat="true" ht="12.95" hidden="false" customHeight="true" outlineLevel="0" collapsed="false">
      <c r="B104" s="1844"/>
      <c r="C104" s="2183" t="s">
        <v>1259</v>
      </c>
      <c r="D104" s="2183"/>
      <c r="E104" s="2183"/>
      <c r="F104" s="2183"/>
      <c r="G104" s="2183"/>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495"/>
      <c r="AM104" s="495"/>
      <c r="AN104" s="495"/>
      <c r="AO104" s="495"/>
      <c r="AP104" s="495"/>
      <c r="AQ104" s="495"/>
      <c r="AR104" s="495"/>
      <c r="AS104" s="495"/>
      <c r="AT104" s="495"/>
      <c r="AU104" s="495"/>
      <c r="AV104" s="495"/>
      <c r="AW104" s="495"/>
      <c r="AX104" s="2185" t="s">
        <v>471</v>
      </c>
      <c r="AY104" s="2185"/>
      <c r="AZ104" s="2185"/>
      <c r="BA104" s="2185"/>
      <c r="BB104" s="2185"/>
      <c r="BC104" s="2185"/>
      <c r="BD104" s="2185"/>
      <c r="BE104" s="2186"/>
      <c r="BF104" s="2186"/>
      <c r="BG104" s="2187" t="s">
        <v>472</v>
      </c>
      <c r="BH104" s="2187"/>
      <c r="BI104" s="2187"/>
      <c r="BJ104" s="2187"/>
      <c r="BK104" s="2187"/>
      <c r="BL104" s="2187"/>
      <c r="BM104" s="598"/>
      <c r="BN104" s="598"/>
      <c r="BO104" s="598"/>
      <c r="BP104" s="598"/>
    </row>
    <row r="105" s="1755" customFormat="true" ht="12.95" hidden="false" customHeight="true" outlineLevel="0" collapsed="false">
      <c r="B105" s="1844"/>
      <c r="C105" s="2183"/>
      <c r="D105" s="2183"/>
      <c r="E105" s="2183"/>
      <c r="F105" s="2183"/>
      <c r="G105" s="2183"/>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1"/>
      <c r="AL105" s="495"/>
      <c r="AM105" s="495"/>
      <c r="AN105" s="495"/>
      <c r="AO105" s="495"/>
      <c r="AP105" s="495"/>
      <c r="AQ105" s="495"/>
      <c r="AR105" s="495"/>
      <c r="AS105" s="495"/>
      <c r="AT105" s="495"/>
      <c r="AU105" s="495"/>
      <c r="AV105" s="495"/>
      <c r="AW105" s="495"/>
      <c r="AX105" s="495"/>
      <c r="AY105" s="495"/>
      <c r="AZ105" s="495"/>
      <c r="BA105" s="495"/>
      <c r="BB105" s="495"/>
      <c r="BC105" s="495"/>
      <c r="BD105" s="495"/>
      <c r="BE105" s="495"/>
      <c r="BF105" s="495"/>
      <c r="BG105" s="495"/>
      <c r="BH105" s="495"/>
      <c r="BI105" s="495"/>
      <c r="BJ105" s="495"/>
      <c r="BK105" s="495"/>
      <c r="BL105" s="495"/>
      <c r="BM105" s="495"/>
      <c r="BN105" s="495"/>
      <c r="BO105" s="495"/>
      <c r="BP105" s="598"/>
      <c r="BQ105" s="598"/>
      <c r="BR105" s="598"/>
      <c r="BS105" s="598"/>
    </row>
    <row r="106" s="1755" customFormat="true" ht="12" hidden="false" customHeight="true" outlineLevel="0" collapsed="false">
      <c r="B106" s="1844"/>
      <c r="C106" s="2189" t="s">
        <v>1160</v>
      </c>
      <c r="D106" s="2190" t="s">
        <v>1161</v>
      </c>
      <c r="E106" s="2190"/>
      <c r="F106" s="2190"/>
      <c r="G106" s="2192" t="s">
        <v>1162</v>
      </c>
      <c r="H106" s="2192"/>
      <c r="I106" s="2192"/>
      <c r="J106" s="2192"/>
      <c r="K106" s="2192"/>
      <c r="L106" s="2192" t="s">
        <v>1131</v>
      </c>
      <c r="M106" s="2192"/>
      <c r="N106" s="2192"/>
      <c r="O106" s="2192"/>
      <c r="P106" s="2192"/>
      <c r="Q106" s="2441" t="s">
        <v>1163</v>
      </c>
      <c r="R106" s="2194" t="s">
        <v>1164</v>
      </c>
      <c r="S106" s="2190" t="s">
        <v>1165</v>
      </c>
      <c r="T106" s="2190"/>
      <c r="U106" s="2190"/>
      <c r="V106" s="2443" t="s">
        <v>1166</v>
      </c>
      <c r="W106" s="2443"/>
      <c r="X106" s="2443"/>
      <c r="Y106" s="2443"/>
      <c r="Z106" s="2443"/>
      <c r="AA106" s="2443"/>
      <c r="AB106" s="2443"/>
      <c r="AC106" s="2443"/>
      <c r="AD106" s="2443"/>
      <c r="AE106" s="2196" t="s">
        <v>1167</v>
      </c>
      <c r="AF106" s="2196"/>
      <c r="AG106" s="2196"/>
      <c r="AH106" s="2196"/>
      <c r="AI106" s="2196"/>
      <c r="AJ106" s="2196"/>
      <c r="AK106" s="2196"/>
      <c r="AL106" s="2196"/>
      <c r="AM106" s="2196"/>
      <c r="AN106" s="2196"/>
      <c r="AO106" s="2196"/>
      <c r="AP106" s="2196"/>
      <c r="AQ106" s="2196"/>
      <c r="AR106" s="2196"/>
      <c r="AS106" s="2196"/>
      <c r="AT106" s="2196"/>
      <c r="AU106" s="2196"/>
      <c r="AV106" s="2196"/>
      <c r="AW106" s="2196"/>
      <c r="AX106" s="2196"/>
      <c r="AY106" s="2196"/>
      <c r="AZ106" s="2196"/>
      <c r="BA106" s="2196"/>
      <c r="BB106" s="2196"/>
      <c r="BC106" s="2196"/>
      <c r="BD106" s="2444" t="s">
        <v>1168</v>
      </c>
      <c r="BE106" s="2444"/>
      <c r="BF106" s="2198" t="s">
        <v>1169</v>
      </c>
      <c r="BG106" s="2199" t="s">
        <v>1124</v>
      </c>
      <c r="BH106" s="2199"/>
      <c r="BI106" s="2199"/>
      <c r="BJ106" s="2199"/>
      <c r="BK106" s="2199"/>
      <c r="BL106" s="2199"/>
      <c r="BM106" s="598"/>
      <c r="BN106" s="598"/>
      <c r="BO106" s="598"/>
      <c r="BP106" s="598"/>
      <c r="BQ106" s="598"/>
      <c r="BR106" s="598"/>
      <c r="BS106" s="598"/>
    </row>
    <row r="107" s="1755" customFormat="true" ht="12" hidden="false" customHeight="true" outlineLevel="0" collapsed="false">
      <c r="B107" s="1844"/>
      <c r="C107" s="2189"/>
      <c r="D107" s="2190"/>
      <c r="E107" s="2190"/>
      <c r="F107" s="2190"/>
      <c r="G107" s="2192"/>
      <c r="H107" s="2192"/>
      <c r="I107" s="2192"/>
      <c r="J107" s="2192"/>
      <c r="K107" s="2192"/>
      <c r="L107" s="2192"/>
      <c r="M107" s="2192"/>
      <c r="N107" s="2192"/>
      <c r="O107" s="2192"/>
      <c r="P107" s="2192"/>
      <c r="Q107" s="2441"/>
      <c r="R107" s="2194"/>
      <c r="S107" s="2190"/>
      <c r="T107" s="2190"/>
      <c r="U107" s="2190"/>
      <c r="V107" s="2443"/>
      <c r="W107" s="2443"/>
      <c r="X107" s="2443"/>
      <c r="Y107" s="2443"/>
      <c r="Z107" s="2443"/>
      <c r="AA107" s="2443"/>
      <c r="AB107" s="2443"/>
      <c r="AC107" s="2443"/>
      <c r="AD107" s="2443"/>
      <c r="AE107" s="2196"/>
      <c r="AF107" s="2196"/>
      <c r="AG107" s="2196"/>
      <c r="AH107" s="2196"/>
      <c r="AI107" s="2196"/>
      <c r="AJ107" s="2196"/>
      <c r="AK107" s="2196"/>
      <c r="AL107" s="2196"/>
      <c r="AM107" s="2196"/>
      <c r="AN107" s="2196"/>
      <c r="AO107" s="2196"/>
      <c r="AP107" s="2196"/>
      <c r="AQ107" s="2196"/>
      <c r="AR107" s="2196"/>
      <c r="AS107" s="2196"/>
      <c r="AT107" s="2196"/>
      <c r="AU107" s="2196"/>
      <c r="AV107" s="2196"/>
      <c r="AW107" s="2196"/>
      <c r="AX107" s="2196"/>
      <c r="AY107" s="2196"/>
      <c r="AZ107" s="2196"/>
      <c r="BA107" s="2196"/>
      <c r="BB107" s="2196"/>
      <c r="BC107" s="2196"/>
      <c r="BD107" s="2444"/>
      <c r="BE107" s="2444"/>
      <c r="BF107" s="2198"/>
      <c r="BG107" s="2199"/>
      <c r="BH107" s="2199"/>
      <c r="BI107" s="2199"/>
      <c r="BJ107" s="2199"/>
      <c r="BK107" s="2199"/>
      <c r="BL107" s="2199"/>
      <c r="BM107" s="598"/>
      <c r="BN107" s="598"/>
      <c r="BO107" s="598"/>
      <c r="BP107" s="598"/>
      <c r="BQ107" s="598"/>
      <c r="BR107" s="598"/>
      <c r="BS107" s="598"/>
    </row>
    <row r="108" s="1755" customFormat="true" ht="12" hidden="false" customHeight="true" outlineLevel="0" collapsed="false">
      <c r="B108" s="1844"/>
      <c r="C108" s="2189"/>
      <c r="D108" s="2190"/>
      <c r="E108" s="2190"/>
      <c r="F108" s="2190"/>
      <c r="G108" s="2192"/>
      <c r="H108" s="2192"/>
      <c r="I108" s="2192"/>
      <c r="J108" s="2192"/>
      <c r="K108" s="2192"/>
      <c r="L108" s="2192"/>
      <c r="M108" s="2192"/>
      <c r="N108" s="2192"/>
      <c r="O108" s="2192"/>
      <c r="P108" s="2192"/>
      <c r="Q108" s="2441"/>
      <c r="R108" s="2194"/>
      <c r="S108" s="2190"/>
      <c r="T108" s="2190"/>
      <c r="U108" s="2190"/>
      <c r="V108" s="2149" t="s">
        <v>1170</v>
      </c>
      <c r="W108" s="2149"/>
      <c r="X108" s="2149"/>
      <c r="Y108" s="2149"/>
      <c r="Z108" s="2149"/>
      <c r="AA108" s="2445" t="s">
        <v>1171</v>
      </c>
      <c r="AB108" s="2445"/>
      <c r="AC108" s="2446" t="s">
        <v>1172</v>
      </c>
      <c r="AD108" s="2446"/>
      <c r="AE108" s="2506" t="s">
        <v>1173</v>
      </c>
      <c r="AF108" s="2506"/>
      <c r="AG108" s="2506"/>
      <c r="AH108" s="2506"/>
      <c r="AI108" s="2154" t="s">
        <v>1174</v>
      </c>
      <c r="AJ108" s="2154"/>
      <c r="AK108" s="2154"/>
      <c r="AL108" s="2154"/>
      <c r="AM108" s="2154"/>
      <c r="AN108" s="2154"/>
      <c r="AO108" s="2154"/>
      <c r="AP108" s="2154"/>
      <c r="AQ108" s="2154"/>
      <c r="AR108" s="2154"/>
      <c r="AS108" s="2154"/>
      <c r="AT108" s="2154"/>
      <c r="AU108" s="2154"/>
      <c r="AV108" s="2154"/>
      <c r="AW108" s="2154"/>
      <c r="AX108" s="2154"/>
      <c r="AY108" s="2154"/>
      <c r="AZ108" s="2154"/>
      <c r="BA108" s="2204" t="s">
        <v>245</v>
      </c>
      <c r="BB108" s="2204"/>
      <c r="BC108" s="2204"/>
      <c r="BD108" s="2205" t="s">
        <v>1175</v>
      </c>
      <c r="BE108" s="2205"/>
      <c r="BF108" s="2198"/>
      <c r="BG108" s="2507" t="s">
        <v>1176</v>
      </c>
      <c r="BH108" s="2507"/>
      <c r="BI108" s="2507"/>
      <c r="BJ108" s="2507"/>
      <c r="BK108" s="2507"/>
      <c r="BL108" s="2507"/>
      <c r="BM108" s="598"/>
      <c r="BN108" s="598"/>
      <c r="BO108" s="598"/>
      <c r="BP108" s="598"/>
      <c r="BQ108" s="598"/>
      <c r="BR108" s="598"/>
      <c r="BS108" s="598"/>
    </row>
    <row r="109" s="1755" customFormat="true" ht="12" hidden="false" customHeight="true" outlineLevel="0" collapsed="false">
      <c r="B109" s="1844"/>
      <c r="C109" s="2189"/>
      <c r="D109" s="2190"/>
      <c r="E109" s="2190"/>
      <c r="F109" s="2190"/>
      <c r="G109" s="2192"/>
      <c r="H109" s="2192"/>
      <c r="I109" s="2192"/>
      <c r="J109" s="2192"/>
      <c r="K109" s="2192"/>
      <c r="L109" s="2192"/>
      <c r="M109" s="2192"/>
      <c r="N109" s="2192"/>
      <c r="O109" s="2192"/>
      <c r="P109" s="2192"/>
      <c r="Q109" s="2441"/>
      <c r="R109" s="2194"/>
      <c r="S109" s="2190"/>
      <c r="T109" s="2190"/>
      <c r="U109" s="2190"/>
      <c r="V109" s="2446" t="s">
        <v>1177</v>
      </c>
      <c r="W109" s="2446"/>
      <c r="X109" s="2446"/>
      <c r="Y109" s="2208" t="s">
        <v>1178</v>
      </c>
      <c r="Z109" s="2208"/>
      <c r="AA109" s="2445"/>
      <c r="AB109" s="2445"/>
      <c r="AC109" s="2446"/>
      <c r="AD109" s="2446"/>
      <c r="AE109" s="2508" t="s">
        <v>737</v>
      </c>
      <c r="AF109" s="2508"/>
      <c r="AG109" s="2509" t="s">
        <v>1260</v>
      </c>
      <c r="AH109" s="2509"/>
      <c r="AI109" s="2212" t="s">
        <v>1180</v>
      </c>
      <c r="AJ109" s="2212"/>
      <c r="AK109" s="2212"/>
      <c r="AL109" s="2212" t="s">
        <v>1181</v>
      </c>
      <c r="AM109" s="2212"/>
      <c r="AN109" s="2212"/>
      <c r="AO109" s="2213" t="s">
        <v>1182</v>
      </c>
      <c r="AP109" s="2213"/>
      <c r="AQ109" s="2213"/>
      <c r="AR109" s="2214" t="s">
        <v>1183</v>
      </c>
      <c r="AS109" s="2214"/>
      <c r="AT109" s="2214"/>
      <c r="AU109" s="2214" t="s">
        <v>1184</v>
      </c>
      <c r="AV109" s="2214"/>
      <c r="AW109" s="2214"/>
      <c r="AX109" s="2208" t="s">
        <v>300</v>
      </c>
      <c r="AY109" s="2208"/>
      <c r="AZ109" s="2208"/>
      <c r="BA109" s="2204"/>
      <c r="BB109" s="2204"/>
      <c r="BC109" s="2204"/>
      <c r="BD109" s="2205"/>
      <c r="BE109" s="2205"/>
      <c r="BF109" s="2198"/>
      <c r="BG109" s="2507"/>
      <c r="BH109" s="2507"/>
      <c r="BI109" s="2507"/>
      <c r="BJ109" s="2507"/>
      <c r="BK109" s="2507"/>
      <c r="BL109" s="2507"/>
      <c r="BM109" s="598"/>
      <c r="BN109" s="598"/>
      <c r="BO109" s="598"/>
      <c r="BP109" s="598"/>
      <c r="BQ109" s="598"/>
      <c r="BR109" s="598"/>
      <c r="BS109" s="598"/>
    </row>
    <row r="110" s="1755" customFormat="true" ht="12" hidden="false" customHeight="true" outlineLevel="0" collapsed="false">
      <c r="B110" s="1844"/>
      <c r="C110" s="2189"/>
      <c r="D110" s="2190"/>
      <c r="E110" s="2190"/>
      <c r="F110" s="2190"/>
      <c r="G110" s="2510" t="s">
        <v>1261</v>
      </c>
      <c r="H110" s="2510"/>
      <c r="I110" s="2510"/>
      <c r="J110" s="2511" t="s">
        <v>1262</v>
      </c>
      <c r="K110" s="2511"/>
      <c r="L110" s="2215" t="s">
        <v>1185</v>
      </c>
      <c r="M110" s="2215"/>
      <c r="N110" s="2215"/>
      <c r="O110" s="2215"/>
      <c r="P110" s="2215"/>
      <c r="Q110" s="2441"/>
      <c r="R110" s="2194"/>
      <c r="S110" s="2190"/>
      <c r="T110" s="2190"/>
      <c r="U110" s="2190"/>
      <c r="V110" s="2446"/>
      <c r="W110" s="2446"/>
      <c r="X110" s="2446"/>
      <c r="Y110" s="2208"/>
      <c r="Z110" s="2208"/>
      <c r="AA110" s="2445"/>
      <c r="AB110" s="2445"/>
      <c r="AC110" s="2446"/>
      <c r="AD110" s="2446"/>
      <c r="AE110" s="2508"/>
      <c r="AF110" s="2508"/>
      <c r="AG110" s="2509"/>
      <c r="AH110" s="2509"/>
      <c r="AI110" s="2219" t="s">
        <v>1187</v>
      </c>
      <c r="AJ110" s="2219"/>
      <c r="AK110" s="2219"/>
      <c r="AL110" s="2219" t="s">
        <v>1188</v>
      </c>
      <c r="AM110" s="2219"/>
      <c r="AN110" s="2219"/>
      <c r="AO110" s="2220" t="s">
        <v>1189</v>
      </c>
      <c r="AP110" s="2220"/>
      <c r="AQ110" s="2220"/>
      <c r="AR110" s="2221" t="s">
        <v>1190</v>
      </c>
      <c r="AS110" s="2221"/>
      <c r="AT110" s="2221"/>
      <c r="AU110" s="2219" t="s">
        <v>1191</v>
      </c>
      <c r="AV110" s="2219"/>
      <c r="AW110" s="2219"/>
      <c r="AX110" s="2208"/>
      <c r="AY110" s="2208"/>
      <c r="AZ110" s="2208"/>
      <c r="BA110" s="2204"/>
      <c r="BB110" s="2204"/>
      <c r="BC110" s="2204"/>
      <c r="BD110" s="2222" t="s">
        <v>1192</v>
      </c>
      <c r="BE110" s="2222"/>
      <c r="BF110" s="2198"/>
      <c r="BG110" s="2507"/>
      <c r="BH110" s="2507"/>
      <c r="BI110" s="2507"/>
      <c r="BJ110" s="2507"/>
      <c r="BK110" s="2507"/>
      <c r="BL110" s="2507"/>
      <c r="BM110" s="598"/>
      <c r="BN110" s="598"/>
      <c r="BO110" s="598"/>
      <c r="BP110" s="598"/>
      <c r="BQ110" s="598"/>
      <c r="BR110" s="598"/>
      <c r="BS110" s="598"/>
    </row>
    <row r="111" s="1755" customFormat="true" ht="12" hidden="false" customHeight="true" outlineLevel="0" collapsed="false">
      <c r="B111" s="1844"/>
      <c r="C111" s="2189"/>
      <c r="D111" s="2190"/>
      <c r="E111" s="2190"/>
      <c r="F111" s="2190"/>
      <c r="G111" s="2510"/>
      <c r="H111" s="2510"/>
      <c r="I111" s="2510"/>
      <c r="J111" s="2511"/>
      <c r="K111" s="2511"/>
      <c r="L111" s="2215"/>
      <c r="M111" s="2215"/>
      <c r="N111" s="2215"/>
      <c r="O111" s="2215"/>
      <c r="P111" s="2215"/>
      <c r="Q111" s="2441"/>
      <c r="R111" s="2194"/>
      <c r="S111" s="2190"/>
      <c r="T111" s="2190"/>
      <c r="U111" s="2190"/>
      <c r="V111" s="2446"/>
      <c r="W111" s="2446"/>
      <c r="X111" s="2446"/>
      <c r="Y111" s="2208"/>
      <c r="Z111" s="2208"/>
      <c r="AA111" s="2445"/>
      <c r="AB111" s="2445"/>
      <c r="AC111" s="2446"/>
      <c r="AD111" s="2446"/>
      <c r="AE111" s="2512" t="s">
        <v>1263</v>
      </c>
      <c r="AF111" s="2512"/>
      <c r="AG111" s="2513" t="s">
        <v>1263</v>
      </c>
      <c r="AH111" s="2513"/>
      <c r="AI111" s="2514"/>
      <c r="AJ111" s="2514"/>
      <c r="AK111" s="2514"/>
      <c r="AL111" s="2229" t="s">
        <v>1194</v>
      </c>
      <c r="AM111" s="2229"/>
      <c r="AN111" s="2229"/>
      <c r="AO111" s="2230" t="s">
        <v>1195</v>
      </c>
      <c r="AP111" s="2230"/>
      <c r="AQ111" s="2230"/>
      <c r="AR111" s="2215" t="s">
        <v>1196</v>
      </c>
      <c r="AS111" s="2215"/>
      <c r="AT111" s="2215"/>
      <c r="AU111" s="2215" t="s">
        <v>1197</v>
      </c>
      <c r="AV111" s="2215"/>
      <c r="AW111" s="2215"/>
      <c r="AX111" s="2208"/>
      <c r="AY111" s="2208"/>
      <c r="AZ111" s="2208"/>
      <c r="BA111" s="2231" t="s">
        <v>1198</v>
      </c>
      <c r="BB111" s="2231"/>
      <c r="BC111" s="2231"/>
      <c r="BD111" s="2222"/>
      <c r="BE111" s="2222"/>
      <c r="BF111" s="2198"/>
      <c r="BG111" s="2507"/>
      <c r="BH111" s="2507"/>
      <c r="BI111" s="2507"/>
      <c r="BJ111" s="2507"/>
      <c r="BK111" s="2507"/>
      <c r="BL111" s="2507"/>
      <c r="BM111" s="598"/>
      <c r="BN111" s="598"/>
      <c r="BO111" s="598"/>
      <c r="BP111" s="598"/>
      <c r="BQ111" s="598"/>
      <c r="BR111" s="598"/>
      <c r="BS111" s="598"/>
    </row>
    <row r="112" s="1755" customFormat="true" ht="12" hidden="false" customHeight="true" outlineLevel="0" collapsed="false">
      <c r="B112" s="2285" t="str">
        <f aca="false">IF(G112="","","○")</f>
        <v/>
      </c>
      <c r="C112" s="2286" t="n">
        <v>19</v>
      </c>
      <c r="D112" s="2210"/>
      <c r="E112" s="2210"/>
      <c r="F112" s="2210"/>
      <c r="G112" s="2212"/>
      <c r="H112" s="2212"/>
      <c r="I112" s="2212"/>
      <c r="J112" s="2212"/>
      <c r="K112" s="2212"/>
      <c r="L112" s="2212"/>
      <c r="M112" s="2212"/>
      <c r="N112" s="2212"/>
      <c r="O112" s="2212"/>
      <c r="P112" s="2212"/>
      <c r="Q112" s="2154"/>
      <c r="R112" s="1035"/>
      <c r="S112" s="2156"/>
      <c r="T112" s="2156"/>
      <c r="U112" s="2156"/>
      <c r="V112" s="2470"/>
      <c r="W112" s="2470"/>
      <c r="X112" s="2470"/>
      <c r="Y112" s="2288"/>
      <c r="Z112" s="2289" t="s">
        <v>20</v>
      </c>
      <c r="AA112" s="2290"/>
      <c r="AB112" s="2289" t="s">
        <v>20</v>
      </c>
      <c r="AC112" s="2291"/>
      <c r="AD112" s="2289" t="s">
        <v>20</v>
      </c>
      <c r="AE112" s="2536"/>
      <c r="AF112" s="2536"/>
      <c r="AG112" s="2537"/>
      <c r="AH112" s="2537"/>
      <c r="AI112" s="2409"/>
      <c r="AJ112" s="2409"/>
      <c r="AK112" s="2409"/>
      <c r="AL112" s="2409"/>
      <c r="AM112" s="2409"/>
      <c r="AN112" s="2409"/>
      <c r="AO112" s="2298"/>
      <c r="AP112" s="2298"/>
      <c r="AQ112" s="2298"/>
      <c r="AR112" s="2298"/>
      <c r="AS112" s="2298"/>
      <c r="AT112" s="2298"/>
      <c r="AU112" s="2298"/>
      <c r="AV112" s="2298"/>
      <c r="AW112" s="2298"/>
      <c r="AX112" s="2538" t="n">
        <f aca="false">SUM(AI112:AW114)</f>
        <v>0</v>
      </c>
      <c r="AY112" s="2538"/>
      <c r="AZ112" s="2538"/>
      <c r="BA112" s="2300" t="n">
        <f aca="false">AG112+AX112</f>
        <v>0</v>
      </c>
      <c r="BB112" s="2300"/>
      <c r="BC112" s="2300"/>
      <c r="BD112" s="2539"/>
      <c r="BE112" s="2539"/>
      <c r="BF112" s="2540"/>
      <c r="BG112" s="2541"/>
      <c r="BH112" s="2541"/>
      <c r="BI112" s="2541"/>
      <c r="BJ112" s="2541"/>
      <c r="BK112" s="2541"/>
      <c r="BL112" s="2541"/>
      <c r="BM112" s="598"/>
      <c r="BN112" s="598"/>
      <c r="BO112" s="598"/>
      <c r="BP112" s="598"/>
      <c r="BQ112" s="598"/>
      <c r="BR112" s="598"/>
      <c r="BS112" s="598"/>
    </row>
    <row r="113" s="1755" customFormat="true" ht="12" hidden="false" customHeight="true" outlineLevel="0" collapsed="false">
      <c r="B113" s="2285"/>
      <c r="C113" s="2286"/>
      <c r="D113" s="2210"/>
      <c r="E113" s="2210"/>
      <c r="F113" s="2210"/>
      <c r="G113" s="2212"/>
      <c r="H113" s="2212"/>
      <c r="I113" s="2212"/>
      <c r="J113" s="2212"/>
      <c r="K113" s="2212"/>
      <c r="L113" s="2212"/>
      <c r="M113" s="2212"/>
      <c r="N113" s="2212"/>
      <c r="O113" s="2212"/>
      <c r="P113" s="2212"/>
      <c r="Q113" s="2154"/>
      <c r="R113" s="1035"/>
      <c r="S113" s="2156"/>
      <c r="T113" s="2156"/>
      <c r="U113" s="2156"/>
      <c r="V113" s="2470"/>
      <c r="W113" s="2470"/>
      <c r="X113" s="2470"/>
      <c r="Y113" s="2288"/>
      <c r="Z113" s="2289"/>
      <c r="AA113" s="2290"/>
      <c r="AB113" s="2289"/>
      <c r="AC113" s="2291"/>
      <c r="AD113" s="2289"/>
      <c r="AE113" s="2536"/>
      <c r="AF113" s="2536"/>
      <c r="AG113" s="2537"/>
      <c r="AH113" s="2537"/>
      <c r="AI113" s="2415"/>
      <c r="AJ113" s="2415"/>
      <c r="AK113" s="2415"/>
      <c r="AL113" s="2415"/>
      <c r="AM113" s="2415"/>
      <c r="AN113" s="2415"/>
      <c r="AO113" s="2307"/>
      <c r="AP113" s="2307"/>
      <c r="AQ113" s="2307"/>
      <c r="AR113" s="2307"/>
      <c r="AS113" s="2307"/>
      <c r="AT113" s="2307"/>
      <c r="AU113" s="2307"/>
      <c r="AV113" s="2307"/>
      <c r="AW113" s="2307"/>
      <c r="AX113" s="2538"/>
      <c r="AY113" s="2538"/>
      <c r="AZ113" s="2538"/>
      <c r="BA113" s="2300"/>
      <c r="BB113" s="2300"/>
      <c r="BC113" s="2300"/>
      <c r="BD113" s="2539"/>
      <c r="BE113" s="2539"/>
      <c r="BF113" s="2540"/>
      <c r="BG113" s="2542"/>
      <c r="BH113" s="2542"/>
      <c r="BI113" s="2542"/>
      <c r="BJ113" s="2542"/>
      <c r="BK113" s="2542"/>
      <c r="BL113" s="2542"/>
      <c r="BM113" s="598"/>
      <c r="BN113" s="598"/>
      <c r="BO113" s="598"/>
      <c r="BP113" s="598"/>
      <c r="BQ113" s="598"/>
      <c r="BR113" s="598"/>
      <c r="BS113" s="598"/>
    </row>
    <row r="114" s="1755" customFormat="true" ht="12" hidden="false" customHeight="true" outlineLevel="0" collapsed="false">
      <c r="B114" s="2285"/>
      <c r="C114" s="2286"/>
      <c r="D114" s="2309"/>
      <c r="E114" s="2309"/>
      <c r="F114" s="2309"/>
      <c r="G114" s="2543"/>
      <c r="H114" s="2543"/>
      <c r="I114" s="2543"/>
      <c r="J114" s="2544"/>
      <c r="K114" s="2544"/>
      <c r="L114" s="2309"/>
      <c r="M114" s="2309"/>
      <c r="N114" s="2309"/>
      <c r="O114" s="2309"/>
      <c r="P114" s="2309"/>
      <c r="Q114" s="2154"/>
      <c r="R114" s="1035"/>
      <c r="S114" s="2156"/>
      <c r="T114" s="2156"/>
      <c r="U114" s="2156"/>
      <c r="V114" s="2474"/>
      <c r="W114" s="2474"/>
      <c r="X114" s="2474"/>
      <c r="Y114" s="2331"/>
      <c r="Z114" s="2332" t="s">
        <v>21</v>
      </c>
      <c r="AA114" s="2313"/>
      <c r="AB114" s="2332" t="s">
        <v>21</v>
      </c>
      <c r="AC114" s="1183"/>
      <c r="AD114" s="2332" t="s">
        <v>21</v>
      </c>
      <c r="AE114" s="2545"/>
      <c r="AF114" s="2546"/>
      <c r="AG114" s="2547"/>
      <c r="AH114" s="2548"/>
      <c r="AI114" s="2549"/>
      <c r="AJ114" s="2549"/>
      <c r="AK114" s="2549"/>
      <c r="AL114" s="2549"/>
      <c r="AM114" s="2549"/>
      <c r="AN114" s="2549"/>
      <c r="AO114" s="2322"/>
      <c r="AP114" s="2322"/>
      <c r="AQ114" s="2322"/>
      <c r="AR114" s="2322"/>
      <c r="AS114" s="2322"/>
      <c r="AT114" s="2322"/>
      <c r="AU114" s="2322"/>
      <c r="AV114" s="2322"/>
      <c r="AW114" s="2322"/>
      <c r="AX114" s="2538"/>
      <c r="AY114" s="2538"/>
      <c r="AZ114" s="2538"/>
      <c r="BA114" s="2300"/>
      <c r="BB114" s="2300"/>
      <c r="BC114" s="2300"/>
      <c r="BD114" s="2475"/>
      <c r="BE114" s="2475"/>
      <c r="BF114" s="2540"/>
      <c r="BG114" s="2550"/>
      <c r="BH114" s="2550"/>
      <c r="BI114" s="2550"/>
      <c r="BJ114" s="2550"/>
      <c r="BK114" s="2550"/>
      <c r="BL114" s="2550"/>
      <c r="BM114" s="598"/>
      <c r="BN114" s="598"/>
      <c r="BO114" s="598"/>
      <c r="BP114" s="598"/>
      <c r="BQ114" s="598"/>
      <c r="BR114" s="598"/>
      <c r="BS114" s="598"/>
    </row>
    <row r="115" s="1755" customFormat="true" ht="12" hidden="false" customHeight="true" outlineLevel="0" collapsed="false">
      <c r="B115" s="2285" t="str">
        <f aca="false">IF(G115="","","○")</f>
        <v/>
      </c>
      <c r="C115" s="2286" t="n">
        <v>20</v>
      </c>
      <c r="D115" s="2210"/>
      <c r="E115" s="2210"/>
      <c r="F115" s="2210"/>
      <c r="G115" s="2212"/>
      <c r="H115" s="2212"/>
      <c r="I115" s="2212"/>
      <c r="J115" s="2212"/>
      <c r="K115" s="2212"/>
      <c r="L115" s="2212"/>
      <c r="M115" s="2212"/>
      <c r="N115" s="2212"/>
      <c r="O115" s="2212"/>
      <c r="P115" s="2212"/>
      <c r="Q115" s="2154"/>
      <c r="R115" s="1035"/>
      <c r="S115" s="2156"/>
      <c r="T115" s="2156"/>
      <c r="U115" s="2156"/>
      <c r="V115" s="2470"/>
      <c r="W115" s="2470"/>
      <c r="X115" s="2470"/>
      <c r="Y115" s="2288"/>
      <c r="Z115" s="2289" t="s">
        <v>20</v>
      </c>
      <c r="AA115" s="2290"/>
      <c r="AB115" s="2289" t="s">
        <v>20</v>
      </c>
      <c r="AC115" s="2291"/>
      <c r="AD115" s="2289" t="s">
        <v>20</v>
      </c>
      <c r="AE115" s="2536"/>
      <c r="AF115" s="2536"/>
      <c r="AG115" s="2537"/>
      <c r="AH115" s="2537"/>
      <c r="AI115" s="2409"/>
      <c r="AJ115" s="2409"/>
      <c r="AK115" s="2409"/>
      <c r="AL115" s="2409"/>
      <c r="AM115" s="2409"/>
      <c r="AN115" s="2409"/>
      <c r="AO115" s="2298"/>
      <c r="AP115" s="2298"/>
      <c r="AQ115" s="2298"/>
      <c r="AR115" s="2298"/>
      <c r="AS115" s="2298"/>
      <c r="AT115" s="2298"/>
      <c r="AU115" s="2298"/>
      <c r="AV115" s="2298"/>
      <c r="AW115" s="2298"/>
      <c r="AX115" s="2538" t="n">
        <f aca="false">SUM(AI115:AW117)</f>
        <v>0</v>
      </c>
      <c r="AY115" s="2538"/>
      <c r="AZ115" s="2538"/>
      <c r="BA115" s="2300" t="n">
        <f aca="false">AG115+AX115</f>
        <v>0</v>
      </c>
      <c r="BB115" s="2300"/>
      <c r="BC115" s="2300"/>
      <c r="BD115" s="2539"/>
      <c r="BE115" s="2539"/>
      <c r="BF115" s="2540"/>
      <c r="BG115" s="2541"/>
      <c r="BH115" s="2541"/>
      <c r="BI115" s="2541"/>
      <c r="BJ115" s="2541"/>
      <c r="BK115" s="2541"/>
      <c r="BL115" s="2541"/>
      <c r="BM115" s="598"/>
      <c r="BN115" s="598"/>
      <c r="BO115" s="598"/>
      <c r="BP115" s="598"/>
      <c r="BQ115" s="598"/>
      <c r="BR115" s="598"/>
      <c r="BS115" s="598"/>
    </row>
    <row r="116" s="1755" customFormat="true" ht="12" hidden="false" customHeight="true" outlineLevel="0" collapsed="false">
      <c r="B116" s="2285"/>
      <c r="C116" s="2286"/>
      <c r="D116" s="2210"/>
      <c r="E116" s="2210"/>
      <c r="F116" s="2210"/>
      <c r="G116" s="2212"/>
      <c r="H116" s="2212"/>
      <c r="I116" s="2212"/>
      <c r="J116" s="2212"/>
      <c r="K116" s="2212"/>
      <c r="L116" s="2212"/>
      <c r="M116" s="2212"/>
      <c r="N116" s="2212"/>
      <c r="O116" s="2212"/>
      <c r="P116" s="2212"/>
      <c r="Q116" s="2154"/>
      <c r="R116" s="1035"/>
      <c r="S116" s="2156"/>
      <c r="T116" s="2156"/>
      <c r="U116" s="2156"/>
      <c r="V116" s="2470"/>
      <c r="W116" s="2470"/>
      <c r="X116" s="2470"/>
      <c r="Y116" s="2288"/>
      <c r="Z116" s="2289"/>
      <c r="AA116" s="2290"/>
      <c r="AB116" s="2289"/>
      <c r="AC116" s="2291"/>
      <c r="AD116" s="2289"/>
      <c r="AE116" s="2536"/>
      <c r="AF116" s="2536"/>
      <c r="AG116" s="2537"/>
      <c r="AH116" s="2537"/>
      <c r="AI116" s="2415"/>
      <c r="AJ116" s="2415"/>
      <c r="AK116" s="2415"/>
      <c r="AL116" s="2415"/>
      <c r="AM116" s="2415"/>
      <c r="AN116" s="2415"/>
      <c r="AO116" s="2307"/>
      <c r="AP116" s="2307"/>
      <c r="AQ116" s="2307"/>
      <c r="AR116" s="2307"/>
      <c r="AS116" s="2307"/>
      <c r="AT116" s="2307"/>
      <c r="AU116" s="2307"/>
      <c r="AV116" s="2307"/>
      <c r="AW116" s="2307"/>
      <c r="AX116" s="2538"/>
      <c r="AY116" s="2538"/>
      <c r="AZ116" s="2538"/>
      <c r="BA116" s="2300"/>
      <c r="BB116" s="2300"/>
      <c r="BC116" s="2300"/>
      <c r="BD116" s="2539"/>
      <c r="BE116" s="2539"/>
      <c r="BF116" s="2540"/>
      <c r="BG116" s="2542"/>
      <c r="BH116" s="2542"/>
      <c r="BI116" s="2542"/>
      <c r="BJ116" s="2542"/>
      <c r="BK116" s="2542"/>
      <c r="BL116" s="2542"/>
      <c r="BM116" s="598"/>
      <c r="BN116" s="598"/>
      <c r="BO116" s="598"/>
      <c r="BP116" s="598"/>
      <c r="BQ116" s="598"/>
      <c r="BR116" s="598"/>
      <c r="BS116" s="598"/>
    </row>
    <row r="117" s="1755" customFormat="true" ht="12" hidden="false" customHeight="true" outlineLevel="0" collapsed="false">
      <c r="B117" s="2285"/>
      <c r="C117" s="2286"/>
      <c r="D117" s="2309"/>
      <c r="E117" s="2309"/>
      <c r="F117" s="2309"/>
      <c r="G117" s="2543"/>
      <c r="H117" s="2543"/>
      <c r="I117" s="2543"/>
      <c r="J117" s="2544"/>
      <c r="K117" s="2544"/>
      <c r="L117" s="2309"/>
      <c r="M117" s="2309"/>
      <c r="N117" s="2309"/>
      <c r="O117" s="2309"/>
      <c r="P117" s="2309"/>
      <c r="Q117" s="2154"/>
      <c r="R117" s="1035"/>
      <c r="S117" s="2156"/>
      <c r="T117" s="2156"/>
      <c r="U117" s="2156"/>
      <c r="V117" s="2474"/>
      <c r="W117" s="2474"/>
      <c r="X117" s="2474"/>
      <c r="Y117" s="2331"/>
      <c r="Z117" s="2332" t="s">
        <v>21</v>
      </c>
      <c r="AA117" s="2313"/>
      <c r="AB117" s="2332" t="s">
        <v>21</v>
      </c>
      <c r="AC117" s="1183"/>
      <c r="AD117" s="2332" t="s">
        <v>21</v>
      </c>
      <c r="AE117" s="2545"/>
      <c r="AF117" s="2546"/>
      <c r="AG117" s="2547"/>
      <c r="AH117" s="2548"/>
      <c r="AI117" s="2549"/>
      <c r="AJ117" s="2549"/>
      <c r="AK117" s="2549"/>
      <c r="AL117" s="2549"/>
      <c r="AM117" s="2549"/>
      <c r="AN117" s="2549"/>
      <c r="AO117" s="2322"/>
      <c r="AP117" s="2322"/>
      <c r="AQ117" s="2322"/>
      <c r="AR117" s="2322"/>
      <c r="AS117" s="2322"/>
      <c r="AT117" s="2322"/>
      <c r="AU117" s="2322"/>
      <c r="AV117" s="2322"/>
      <c r="AW117" s="2322"/>
      <c r="AX117" s="2538"/>
      <c r="AY117" s="2538"/>
      <c r="AZ117" s="2538"/>
      <c r="BA117" s="2300"/>
      <c r="BB117" s="2300"/>
      <c r="BC117" s="2300"/>
      <c r="BD117" s="2475"/>
      <c r="BE117" s="2475"/>
      <c r="BF117" s="2540"/>
      <c r="BG117" s="2550"/>
      <c r="BH117" s="2550"/>
      <c r="BI117" s="2550"/>
      <c r="BJ117" s="2550"/>
      <c r="BK117" s="2550"/>
      <c r="BL117" s="2550"/>
      <c r="BM117" s="598"/>
      <c r="BN117" s="598"/>
      <c r="BO117" s="598"/>
      <c r="BP117" s="598"/>
      <c r="BQ117" s="598"/>
      <c r="BR117" s="598"/>
      <c r="BS117" s="598"/>
    </row>
    <row r="118" s="1755" customFormat="true" ht="12" hidden="false" customHeight="true" outlineLevel="0" collapsed="false">
      <c r="B118" s="2285" t="str">
        <f aca="false">IF(G118="","","○")</f>
        <v/>
      </c>
      <c r="C118" s="2286" t="n">
        <v>21</v>
      </c>
      <c r="D118" s="2210"/>
      <c r="E118" s="2210"/>
      <c r="F118" s="2210"/>
      <c r="G118" s="2212"/>
      <c r="H118" s="2212"/>
      <c r="I118" s="2212"/>
      <c r="J118" s="2212"/>
      <c r="K118" s="2212"/>
      <c r="L118" s="2212"/>
      <c r="M118" s="2212"/>
      <c r="N118" s="2212"/>
      <c r="O118" s="2212"/>
      <c r="P118" s="2212"/>
      <c r="Q118" s="2154"/>
      <c r="R118" s="1035"/>
      <c r="S118" s="2156"/>
      <c r="T118" s="2156"/>
      <c r="U118" s="2156"/>
      <c r="V118" s="2470"/>
      <c r="W118" s="2470"/>
      <c r="X118" s="2470"/>
      <c r="Y118" s="2288"/>
      <c r="Z118" s="2289" t="s">
        <v>20</v>
      </c>
      <c r="AA118" s="2290"/>
      <c r="AB118" s="2289" t="s">
        <v>20</v>
      </c>
      <c r="AC118" s="2291"/>
      <c r="AD118" s="2289" t="s">
        <v>20</v>
      </c>
      <c r="AE118" s="2536"/>
      <c r="AF118" s="2536"/>
      <c r="AG118" s="2537"/>
      <c r="AH118" s="2537"/>
      <c r="AI118" s="2409"/>
      <c r="AJ118" s="2409"/>
      <c r="AK118" s="2409"/>
      <c r="AL118" s="2409"/>
      <c r="AM118" s="2409"/>
      <c r="AN118" s="2409"/>
      <c r="AO118" s="2298"/>
      <c r="AP118" s="2298"/>
      <c r="AQ118" s="2298"/>
      <c r="AR118" s="2298"/>
      <c r="AS118" s="2298"/>
      <c r="AT118" s="2298"/>
      <c r="AU118" s="2298"/>
      <c r="AV118" s="2298"/>
      <c r="AW118" s="2298"/>
      <c r="AX118" s="2538" t="n">
        <f aca="false">SUM(AI118:AW120)</f>
        <v>0</v>
      </c>
      <c r="AY118" s="2538"/>
      <c r="AZ118" s="2538"/>
      <c r="BA118" s="2300" t="n">
        <f aca="false">AG118+AX118</f>
        <v>0</v>
      </c>
      <c r="BB118" s="2300"/>
      <c r="BC118" s="2300"/>
      <c r="BD118" s="2539"/>
      <c r="BE118" s="2539"/>
      <c r="BF118" s="2540"/>
      <c r="BG118" s="2541"/>
      <c r="BH118" s="2541"/>
      <c r="BI118" s="2541"/>
      <c r="BJ118" s="2541"/>
      <c r="BK118" s="2541"/>
      <c r="BL118" s="2541"/>
      <c r="BM118" s="598"/>
      <c r="BN118" s="598"/>
      <c r="BO118" s="598"/>
      <c r="BP118" s="598"/>
      <c r="BQ118" s="598"/>
      <c r="BR118" s="598"/>
      <c r="BS118" s="598"/>
    </row>
    <row r="119" s="1755" customFormat="true" ht="12" hidden="false" customHeight="true" outlineLevel="0" collapsed="false">
      <c r="B119" s="2285"/>
      <c r="C119" s="2286"/>
      <c r="D119" s="2210"/>
      <c r="E119" s="2210"/>
      <c r="F119" s="2210"/>
      <c r="G119" s="2212"/>
      <c r="H119" s="2212"/>
      <c r="I119" s="2212"/>
      <c r="J119" s="2212"/>
      <c r="K119" s="2212"/>
      <c r="L119" s="2212"/>
      <c r="M119" s="2212"/>
      <c r="N119" s="2212"/>
      <c r="O119" s="2212"/>
      <c r="P119" s="2212"/>
      <c r="Q119" s="2154"/>
      <c r="R119" s="1035"/>
      <c r="S119" s="2156"/>
      <c r="T119" s="2156"/>
      <c r="U119" s="2156"/>
      <c r="V119" s="2470"/>
      <c r="W119" s="2470"/>
      <c r="X119" s="2470"/>
      <c r="Y119" s="2288"/>
      <c r="Z119" s="2289"/>
      <c r="AA119" s="2290"/>
      <c r="AB119" s="2289"/>
      <c r="AC119" s="2291"/>
      <c r="AD119" s="2289"/>
      <c r="AE119" s="2536"/>
      <c r="AF119" s="2536"/>
      <c r="AG119" s="2537"/>
      <c r="AH119" s="2537"/>
      <c r="AI119" s="2415"/>
      <c r="AJ119" s="2415"/>
      <c r="AK119" s="2415"/>
      <c r="AL119" s="2415"/>
      <c r="AM119" s="2415"/>
      <c r="AN119" s="2415"/>
      <c r="AO119" s="2307"/>
      <c r="AP119" s="2307"/>
      <c r="AQ119" s="2307"/>
      <c r="AR119" s="2307"/>
      <c r="AS119" s="2307"/>
      <c r="AT119" s="2307"/>
      <c r="AU119" s="2307"/>
      <c r="AV119" s="2307"/>
      <c r="AW119" s="2307"/>
      <c r="AX119" s="2538"/>
      <c r="AY119" s="2538"/>
      <c r="AZ119" s="2538"/>
      <c r="BA119" s="2300"/>
      <c r="BB119" s="2300"/>
      <c r="BC119" s="2300"/>
      <c r="BD119" s="2539"/>
      <c r="BE119" s="2539"/>
      <c r="BF119" s="2540"/>
      <c r="BG119" s="2542"/>
      <c r="BH119" s="2542"/>
      <c r="BI119" s="2542"/>
      <c r="BJ119" s="2542"/>
      <c r="BK119" s="2542"/>
      <c r="BL119" s="2542"/>
      <c r="BM119" s="598"/>
      <c r="BN119" s="598"/>
      <c r="BO119" s="598"/>
      <c r="BP119" s="598"/>
      <c r="BQ119" s="598"/>
      <c r="BR119" s="598"/>
      <c r="BS119" s="598"/>
    </row>
    <row r="120" s="1755" customFormat="true" ht="12" hidden="false" customHeight="true" outlineLevel="0" collapsed="false">
      <c r="B120" s="2285"/>
      <c r="C120" s="2286"/>
      <c r="D120" s="2309"/>
      <c r="E120" s="2309"/>
      <c r="F120" s="2309"/>
      <c r="G120" s="2543"/>
      <c r="H120" s="2543"/>
      <c r="I120" s="2543"/>
      <c r="J120" s="2544"/>
      <c r="K120" s="2544"/>
      <c r="L120" s="2309"/>
      <c r="M120" s="2309"/>
      <c r="N120" s="2309"/>
      <c r="O120" s="2309"/>
      <c r="P120" s="2309"/>
      <c r="Q120" s="2154"/>
      <c r="R120" s="1035"/>
      <c r="S120" s="2156"/>
      <c r="T120" s="2156"/>
      <c r="U120" s="2156"/>
      <c r="V120" s="2474"/>
      <c r="W120" s="2474"/>
      <c r="X120" s="2474"/>
      <c r="Y120" s="2331"/>
      <c r="Z120" s="2332" t="s">
        <v>21</v>
      </c>
      <c r="AA120" s="2313"/>
      <c r="AB120" s="2332" t="s">
        <v>21</v>
      </c>
      <c r="AC120" s="1183"/>
      <c r="AD120" s="2332" t="s">
        <v>21</v>
      </c>
      <c r="AE120" s="2545"/>
      <c r="AF120" s="2546"/>
      <c r="AG120" s="2547"/>
      <c r="AH120" s="2548"/>
      <c r="AI120" s="2549"/>
      <c r="AJ120" s="2549"/>
      <c r="AK120" s="2549"/>
      <c r="AL120" s="2549"/>
      <c r="AM120" s="2549"/>
      <c r="AN120" s="2549"/>
      <c r="AO120" s="2322"/>
      <c r="AP120" s="2322"/>
      <c r="AQ120" s="2322"/>
      <c r="AR120" s="2322"/>
      <c r="AS120" s="2322"/>
      <c r="AT120" s="2322"/>
      <c r="AU120" s="2322"/>
      <c r="AV120" s="2322"/>
      <c r="AW120" s="2322"/>
      <c r="AX120" s="2538"/>
      <c r="AY120" s="2538"/>
      <c r="AZ120" s="2538"/>
      <c r="BA120" s="2300"/>
      <c r="BB120" s="2300"/>
      <c r="BC120" s="2300"/>
      <c r="BD120" s="2475"/>
      <c r="BE120" s="2475"/>
      <c r="BF120" s="2540"/>
      <c r="BG120" s="2550"/>
      <c r="BH120" s="2550"/>
      <c r="BI120" s="2550"/>
      <c r="BJ120" s="2550"/>
      <c r="BK120" s="2550"/>
      <c r="BL120" s="2550"/>
      <c r="BM120" s="598"/>
      <c r="BN120" s="598"/>
      <c r="BO120" s="598"/>
      <c r="BP120" s="598"/>
      <c r="BQ120" s="598"/>
      <c r="BR120" s="598"/>
      <c r="BS120" s="598"/>
    </row>
    <row r="121" s="1755" customFormat="true" ht="12" hidden="false" customHeight="true" outlineLevel="0" collapsed="false">
      <c r="B121" s="2285" t="str">
        <f aca="false">IF(G121="","","○")</f>
        <v/>
      </c>
      <c r="C121" s="2286" t="n">
        <v>22</v>
      </c>
      <c r="D121" s="2210"/>
      <c r="E121" s="2210"/>
      <c r="F121" s="2210"/>
      <c r="G121" s="2212"/>
      <c r="H121" s="2212"/>
      <c r="I121" s="2212"/>
      <c r="J121" s="2212"/>
      <c r="K121" s="2212"/>
      <c r="L121" s="2212"/>
      <c r="M121" s="2212"/>
      <c r="N121" s="2212"/>
      <c r="O121" s="2212"/>
      <c r="P121" s="2212"/>
      <c r="Q121" s="2154"/>
      <c r="R121" s="1035"/>
      <c r="S121" s="2156"/>
      <c r="T121" s="2156"/>
      <c r="U121" s="2156"/>
      <c r="V121" s="2470"/>
      <c r="W121" s="2470"/>
      <c r="X121" s="2470"/>
      <c r="Y121" s="2288"/>
      <c r="Z121" s="2289" t="s">
        <v>20</v>
      </c>
      <c r="AA121" s="2290"/>
      <c r="AB121" s="2289" t="s">
        <v>20</v>
      </c>
      <c r="AC121" s="2291"/>
      <c r="AD121" s="2289" t="s">
        <v>20</v>
      </c>
      <c r="AE121" s="2536"/>
      <c r="AF121" s="2536"/>
      <c r="AG121" s="2537"/>
      <c r="AH121" s="2537"/>
      <c r="AI121" s="2409"/>
      <c r="AJ121" s="2409"/>
      <c r="AK121" s="2409"/>
      <c r="AL121" s="2409"/>
      <c r="AM121" s="2409"/>
      <c r="AN121" s="2409"/>
      <c r="AO121" s="2298"/>
      <c r="AP121" s="2298"/>
      <c r="AQ121" s="2298"/>
      <c r="AR121" s="2298"/>
      <c r="AS121" s="2298"/>
      <c r="AT121" s="2298"/>
      <c r="AU121" s="2298"/>
      <c r="AV121" s="2298"/>
      <c r="AW121" s="2298"/>
      <c r="AX121" s="2538" t="n">
        <f aca="false">SUM(AI121:AW123)</f>
        <v>0</v>
      </c>
      <c r="AY121" s="2538"/>
      <c r="AZ121" s="2538"/>
      <c r="BA121" s="2300" t="n">
        <f aca="false">AG121+AX121</f>
        <v>0</v>
      </c>
      <c r="BB121" s="2300"/>
      <c r="BC121" s="2300"/>
      <c r="BD121" s="2539"/>
      <c r="BE121" s="2539"/>
      <c r="BF121" s="2540"/>
      <c r="BG121" s="2541"/>
      <c r="BH121" s="2541"/>
      <c r="BI121" s="2541"/>
      <c r="BJ121" s="2541"/>
      <c r="BK121" s="2541"/>
      <c r="BL121" s="2541"/>
      <c r="BM121" s="598"/>
      <c r="BN121" s="598"/>
      <c r="BO121" s="598"/>
      <c r="BP121" s="598"/>
      <c r="BQ121" s="598"/>
      <c r="BR121" s="598"/>
      <c r="BS121" s="598"/>
    </row>
    <row r="122" s="1755" customFormat="true" ht="12" hidden="false" customHeight="true" outlineLevel="0" collapsed="false">
      <c r="B122" s="2285"/>
      <c r="C122" s="2286"/>
      <c r="D122" s="2210"/>
      <c r="E122" s="2210"/>
      <c r="F122" s="2210"/>
      <c r="G122" s="2212"/>
      <c r="H122" s="2212"/>
      <c r="I122" s="2212"/>
      <c r="J122" s="2212"/>
      <c r="K122" s="2212"/>
      <c r="L122" s="2212"/>
      <c r="M122" s="2212"/>
      <c r="N122" s="2212"/>
      <c r="O122" s="2212"/>
      <c r="P122" s="2212"/>
      <c r="Q122" s="2154"/>
      <c r="R122" s="1035"/>
      <c r="S122" s="2156"/>
      <c r="T122" s="2156"/>
      <c r="U122" s="2156"/>
      <c r="V122" s="2470"/>
      <c r="W122" s="2470"/>
      <c r="X122" s="2470"/>
      <c r="Y122" s="2288"/>
      <c r="Z122" s="2289"/>
      <c r="AA122" s="2290"/>
      <c r="AB122" s="2289"/>
      <c r="AC122" s="2291"/>
      <c r="AD122" s="2289"/>
      <c r="AE122" s="2536"/>
      <c r="AF122" s="2536"/>
      <c r="AG122" s="2537"/>
      <c r="AH122" s="2537"/>
      <c r="AI122" s="2415"/>
      <c r="AJ122" s="2415"/>
      <c r="AK122" s="2415"/>
      <c r="AL122" s="2415"/>
      <c r="AM122" s="2415"/>
      <c r="AN122" s="2415"/>
      <c r="AO122" s="2307"/>
      <c r="AP122" s="2307"/>
      <c r="AQ122" s="2307"/>
      <c r="AR122" s="2307"/>
      <c r="AS122" s="2307"/>
      <c r="AT122" s="2307"/>
      <c r="AU122" s="2307"/>
      <c r="AV122" s="2307"/>
      <c r="AW122" s="2307"/>
      <c r="AX122" s="2538"/>
      <c r="AY122" s="2538"/>
      <c r="AZ122" s="2538"/>
      <c r="BA122" s="2300"/>
      <c r="BB122" s="2300"/>
      <c r="BC122" s="2300"/>
      <c r="BD122" s="2539"/>
      <c r="BE122" s="2539"/>
      <c r="BF122" s="2540"/>
      <c r="BG122" s="2542"/>
      <c r="BH122" s="2542"/>
      <c r="BI122" s="2542"/>
      <c r="BJ122" s="2542"/>
      <c r="BK122" s="2542"/>
      <c r="BL122" s="2542"/>
      <c r="BM122" s="598"/>
      <c r="BN122" s="598"/>
      <c r="BO122" s="598"/>
      <c r="BP122" s="598"/>
      <c r="BQ122" s="598"/>
      <c r="BR122" s="598"/>
      <c r="BS122" s="598"/>
    </row>
    <row r="123" s="1755" customFormat="true" ht="12" hidden="false" customHeight="true" outlineLevel="0" collapsed="false">
      <c r="B123" s="2285"/>
      <c r="C123" s="2286"/>
      <c r="D123" s="2309"/>
      <c r="E123" s="2309"/>
      <c r="F123" s="2309"/>
      <c r="G123" s="2543"/>
      <c r="H123" s="2543"/>
      <c r="I123" s="2543"/>
      <c r="J123" s="2544"/>
      <c r="K123" s="2544"/>
      <c r="L123" s="2309"/>
      <c r="M123" s="2309"/>
      <c r="N123" s="2309"/>
      <c r="O123" s="2309"/>
      <c r="P123" s="2309"/>
      <c r="Q123" s="2154"/>
      <c r="R123" s="1035"/>
      <c r="S123" s="2156"/>
      <c r="T123" s="2156"/>
      <c r="U123" s="2156"/>
      <c r="V123" s="2474"/>
      <c r="W123" s="2474"/>
      <c r="X123" s="2474"/>
      <c r="Y123" s="2331"/>
      <c r="Z123" s="2332" t="s">
        <v>21</v>
      </c>
      <c r="AA123" s="2313"/>
      <c r="AB123" s="2332" t="s">
        <v>21</v>
      </c>
      <c r="AC123" s="1183"/>
      <c r="AD123" s="2332" t="s">
        <v>21</v>
      </c>
      <c r="AE123" s="2545"/>
      <c r="AF123" s="2546"/>
      <c r="AG123" s="2547"/>
      <c r="AH123" s="2548"/>
      <c r="AI123" s="2549"/>
      <c r="AJ123" s="2549"/>
      <c r="AK123" s="2549"/>
      <c r="AL123" s="2549"/>
      <c r="AM123" s="2549"/>
      <c r="AN123" s="2549"/>
      <c r="AO123" s="2322"/>
      <c r="AP123" s="2322"/>
      <c r="AQ123" s="2322"/>
      <c r="AR123" s="2322"/>
      <c r="AS123" s="2322"/>
      <c r="AT123" s="2322"/>
      <c r="AU123" s="2322"/>
      <c r="AV123" s="2322"/>
      <c r="AW123" s="2322"/>
      <c r="AX123" s="2538"/>
      <c r="AY123" s="2538"/>
      <c r="AZ123" s="2538"/>
      <c r="BA123" s="2300"/>
      <c r="BB123" s="2300"/>
      <c r="BC123" s="2300"/>
      <c r="BD123" s="2475"/>
      <c r="BE123" s="2475"/>
      <c r="BF123" s="2540"/>
      <c r="BG123" s="2550"/>
      <c r="BH123" s="2550"/>
      <c r="BI123" s="2550"/>
      <c r="BJ123" s="2550"/>
      <c r="BK123" s="2550"/>
      <c r="BL123" s="2550"/>
      <c r="BM123" s="598"/>
      <c r="BN123" s="598"/>
      <c r="BO123" s="598"/>
      <c r="BP123" s="598"/>
      <c r="BQ123" s="598"/>
      <c r="BR123" s="598"/>
      <c r="BS123" s="598"/>
    </row>
    <row r="124" s="1755" customFormat="true" ht="12" hidden="false" customHeight="true" outlineLevel="0" collapsed="false">
      <c r="B124" s="2285" t="str">
        <f aca="false">IF(G124="","","○")</f>
        <v/>
      </c>
      <c r="C124" s="2286" t="n">
        <v>23</v>
      </c>
      <c r="D124" s="2210"/>
      <c r="E124" s="2210"/>
      <c r="F124" s="2210"/>
      <c r="G124" s="2212"/>
      <c r="H124" s="2212"/>
      <c r="I124" s="2212"/>
      <c r="J124" s="2212"/>
      <c r="K124" s="2212"/>
      <c r="L124" s="2212"/>
      <c r="M124" s="2212"/>
      <c r="N124" s="2212"/>
      <c r="O124" s="2212"/>
      <c r="P124" s="2212"/>
      <c r="Q124" s="2154"/>
      <c r="R124" s="1035"/>
      <c r="S124" s="2156"/>
      <c r="T124" s="2156"/>
      <c r="U124" s="2156"/>
      <c r="V124" s="2470"/>
      <c r="W124" s="2470"/>
      <c r="X124" s="2470"/>
      <c r="Y124" s="2288"/>
      <c r="Z124" s="2289" t="s">
        <v>20</v>
      </c>
      <c r="AA124" s="2290"/>
      <c r="AB124" s="2289" t="s">
        <v>20</v>
      </c>
      <c r="AC124" s="2291"/>
      <c r="AD124" s="2289" t="s">
        <v>20</v>
      </c>
      <c r="AE124" s="2536"/>
      <c r="AF124" s="2536"/>
      <c r="AG124" s="2537"/>
      <c r="AH124" s="2537"/>
      <c r="AI124" s="2409"/>
      <c r="AJ124" s="2409"/>
      <c r="AK124" s="2409"/>
      <c r="AL124" s="2409"/>
      <c r="AM124" s="2409"/>
      <c r="AN124" s="2409"/>
      <c r="AO124" s="2298"/>
      <c r="AP124" s="2298"/>
      <c r="AQ124" s="2298"/>
      <c r="AR124" s="2298"/>
      <c r="AS124" s="2298"/>
      <c r="AT124" s="2298"/>
      <c r="AU124" s="2298"/>
      <c r="AV124" s="2298"/>
      <c r="AW124" s="2298"/>
      <c r="AX124" s="2538" t="n">
        <f aca="false">SUM(AI124:AW126)</f>
        <v>0</v>
      </c>
      <c r="AY124" s="2538"/>
      <c r="AZ124" s="2538"/>
      <c r="BA124" s="2300" t="n">
        <f aca="false">AG124+AX124</f>
        <v>0</v>
      </c>
      <c r="BB124" s="2300"/>
      <c r="BC124" s="2300"/>
      <c r="BD124" s="2539"/>
      <c r="BE124" s="2539"/>
      <c r="BF124" s="2540"/>
      <c r="BG124" s="2541"/>
      <c r="BH124" s="2541"/>
      <c r="BI124" s="2541"/>
      <c r="BJ124" s="2541"/>
      <c r="BK124" s="2541"/>
      <c r="BL124" s="2541"/>
      <c r="BM124" s="598"/>
      <c r="BN124" s="598"/>
      <c r="BO124" s="598"/>
      <c r="BP124" s="598"/>
      <c r="BQ124" s="598"/>
      <c r="BR124" s="598"/>
      <c r="BS124" s="598"/>
    </row>
    <row r="125" s="1755" customFormat="true" ht="12" hidden="false" customHeight="true" outlineLevel="0" collapsed="false">
      <c r="B125" s="2285"/>
      <c r="C125" s="2286"/>
      <c r="D125" s="2210"/>
      <c r="E125" s="2210"/>
      <c r="F125" s="2210"/>
      <c r="G125" s="2212"/>
      <c r="H125" s="2212"/>
      <c r="I125" s="2212"/>
      <c r="J125" s="2212"/>
      <c r="K125" s="2212"/>
      <c r="L125" s="2212"/>
      <c r="M125" s="2212"/>
      <c r="N125" s="2212"/>
      <c r="O125" s="2212"/>
      <c r="P125" s="2212"/>
      <c r="Q125" s="2154"/>
      <c r="R125" s="1035"/>
      <c r="S125" s="2156"/>
      <c r="T125" s="2156"/>
      <c r="U125" s="2156"/>
      <c r="V125" s="2470"/>
      <c r="W125" s="2470"/>
      <c r="X125" s="2470"/>
      <c r="Y125" s="2288"/>
      <c r="Z125" s="2289"/>
      <c r="AA125" s="2290"/>
      <c r="AB125" s="2289"/>
      <c r="AC125" s="2291"/>
      <c r="AD125" s="2289"/>
      <c r="AE125" s="2536"/>
      <c r="AF125" s="2536"/>
      <c r="AG125" s="2537"/>
      <c r="AH125" s="2537"/>
      <c r="AI125" s="2415"/>
      <c r="AJ125" s="2415"/>
      <c r="AK125" s="2415"/>
      <c r="AL125" s="2415"/>
      <c r="AM125" s="2415"/>
      <c r="AN125" s="2415"/>
      <c r="AO125" s="2307"/>
      <c r="AP125" s="2307"/>
      <c r="AQ125" s="2307"/>
      <c r="AR125" s="2307"/>
      <c r="AS125" s="2307"/>
      <c r="AT125" s="2307"/>
      <c r="AU125" s="2307"/>
      <c r="AV125" s="2307"/>
      <c r="AW125" s="2307"/>
      <c r="AX125" s="2538"/>
      <c r="AY125" s="2538"/>
      <c r="AZ125" s="2538"/>
      <c r="BA125" s="2300"/>
      <c r="BB125" s="2300"/>
      <c r="BC125" s="2300"/>
      <c r="BD125" s="2539"/>
      <c r="BE125" s="2539"/>
      <c r="BF125" s="2540"/>
      <c r="BG125" s="2542"/>
      <c r="BH125" s="2542"/>
      <c r="BI125" s="2542"/>
      <c r="BJ125" s="2542"/>
      <c r="BK125" s="2542"/>
      <c r="BL125" s="2542"/>
      <c r="BM125" s="598"/>
      <c r="BN125" s="598"/>
      <c r="BO125" s="598"/>
      <c r="BP125" s="598"/>
      <c r="BQ125" s="598"/>
      <c r="BR125" s="598"/>
      <c r="BS125" s="598"/>
    </row>
    <row r="126" s="1755" customFormat="true" ht="12" hidden="false" customHeight="true" outlineLevel="0" collapsed="false">
      <c r="B126" s="2285"/>
      <c r="C126" s="2286"/>
      <c r="D126" s="2309"/>
      <c r="E126" s="2309"/>
      <c r="F126" s="2309"/>
      <c r="G126" s="2543"/>
      <c r="H126" s="2543"/>
      <c r="I126" s="2543"/>
      <c r="J126" s="2544"/>
      <c r="K126" s="2544"/>
      <c r="L126" s="2309"/>
      <c r="M126" s="2309"/>
      <c r="N126" s="2309"/>
      <c r="O126" s="2309"/>
      <c r="P126" s="2309"/>
      <c r="Q126" s="2154"/>
      <c r="R126" s="1035"/>
      <c r="S126" s="2156"/>
      <c r="T126" s="2156"/>
      <c r="U126" s="2156"/>
      <c r="V126" s="2474"/>
      <c r="W126" s="2474"/>
      <c r="X126" s="2474"/>
      <c r="Y126" s="2331"/>
      <c r="Z126" s="2332" t="s">
        <v>21</v>
      </c>
      <c r="AA126" s="2313"/>
      <c r="AB126" s="2332" t="s">
        <v>21</v>
      </c>
      <c r="AC126" s="1183"/>
      <c r="AD126" s="2332" t="s">
        <v>21</v>
      </c>
      <c r="AE126" s="2545"/>
      <c r="AF126" s="2546"/>
      <c r="AG126" s="2547"/>
      <c r="AH126" s="2548"/>
      <c r="AI126" s="2549"/>
      <c r="AJ126" s="2549"/>
      <c r="AK126" s="2549"/>
      <c r="AL126" s="2549"/>
      <c r="AM126" s="2549"/>
      <c r="AN126" s="2549"/>
      <c r="AO126" s="2322"/>
      <c r="AP126" s="2322"/>
      <c r="AQ126" s="2322"/>
      <c r="AR126" s="2322"/>
      <c r="AS126" s="2322"/>
      <c r="AT126" s="2322"/>
      <c r="AU126" s="2322"/>
      <c r="AV126" s="2322"/>
      <c r="AW126" s="2322"/>
      <c r="AX126" s="2538"/>
      <c r="AY126" s="2538"/>
      <c r="AZ126" s="2538"/>
      <c r="BA126" s="2300"/>
      <c r="BB126" s="2300"/>
      <c r="BC126" s="2300"/>
      <c r="BD126" s="2475"/>
      <c r="BE126" s="2475"/>
      <c r="BF126" s="2540"/>
      <c r="BG126" s="2550"/>
      <c r="BH126" s="2550"/>
      <c r="BI126" s="2550"/>
      <c r="BJ126" s="2550"/>
      <c r="BK126" s="2550"/>
      <c r="BL126" s="2550"/>
      <c r="BM126" s="598"/>
      <c r="BN126" s="598"/>
      <c r="BO126" s="598"/>
      <c r="BP126" s="598"/>
      <c r="BQ126" s="598"/>
      <c r="BR126" s="598"/>
      <c r="BS126" s="598"/>
    </row>
    <row r="127" s="1755" customFormat="true" ht="12" hidden="false" customHeight="true" outlineLevel="0" collapsed="false">
      <c r="B127" s="2285" t="str">
        <f aca="false">IF(G127="","","○")</f>
        <v/>
      </c>
      <c r="C127" s="2286" t="n">
        <v>24</v>
      </c>
      <c r="D127" s="2210"/>
      <c r="E127" s="2210"/>
      <c r="F127" s="2210"/>
      <c r="G127" s="2212"/>
      <c r="H127" s="2212"/>
      <c r="I127" s="2212"/>
      <c r="J127" s="2212"/>
      <c r="K127" s="2212"/>
      <c r="L127" s="2212"/>
      <c r="M127" s="2212"/>
      <c r="N127" s="2212"/>
      <c r="O127" s="2212"/>
      <c r="P127" s="2212"/>
      <c r="Q127" s="2154"/>
      <c r="R127" s="1035"/>
      <c r="S127" s="2156"/>
      <c r="T127" s="2156"/>
      <c r="U127" s="2156"/>
      <c r="V127" s="2470"/>
      <c r="W127" s="2470"/>
      <c r="X127" s="2470"/>
      <c r="Y127" s="2288"/>
      <c r="Z127" s="2289" t="s">
        <v>20</v>
      </c>
      <c r="AA127" s="2290"/>
      <c r="AB127" s="2289" t="s">
        <v>20</v>
      </c>
      <c r="AC127" s="2291"/>
      <c r="AD127" s="2289" t="s">
        <v>20</v>
      </c>
      <c r="AE127" s="2536"/>
      <c r="AF127" s="2536"/>
      <c r="AG127" s="2537"/>
      <c r="AH127" s="2537"/>
      <c r="AI127" s="2409"/>
      <c r="AJ127" s="2409"/>
      <c r="AK127" s="2409"/>
      <c r="AL127" s="2409"/>
      <c r="AM127" s="2409"/>
      <c r="AN127" s="2409"/>
      <c r="AO127" s="2298"/>
      <c r="AP127" s="2298"/>
      <c r="AQ127" s="2298"/>
      <c r="AR127" s="2298"/>
      <c r="AS127" s="2298"/>
      <c r="AT127" s="2298"/>
      <c r="AU127" s="2298"/>
      <c r="AV127" s="2298"/>
      <c r="AW127" s="2298"/>
      <c r="AX127" s="2538" t="n">
        <f aca="false">SUM(AI127:AW129)</f>
        <v>0</v>
      </c>
      <c r="AY127" s="2538"/>
      <c r="AZ127" s="2538"/>
      <c r="BA127" s="2300" t="n">
        <f aca="false">AG127+AX127</f>
        <v>0</v>
      </c>
      <c r="BB127" s="2300"/>
      <c r="BC127" s="2300"/>
      <c r="BD127" s="2539"/>
      <c r="BE127" s="2539"/>
      <c r="BF127" s="2540"/>
      <c r="BG127" s="2541"/>
      <c r="BH127" s="2541"/>
      <c r="BI127" s="2541"/>
      <c r="BJ127" s="2541"/>
      <c r="BK127" s="2541"/>
      <c r="BL127" s="2541"/>
      <c r="BM127" s="598"/>
      <c r="BN127" s="598"/>
      <c r="BO127" s="598"/>
      <c r="BP127" s="598"/>
      <c r="BQ127" s="598"/>
      <c r="BR127" s="598"/>
      <c r="BS127" s="598"/>
    </row>
    <row r="128" s="1755" customFormat="true" ht="12" hidden="false" customHeight="true" outlineLevel="0" collapsed="false">
      <c r="B128" s="2285"/>
      <c r="C128" s="2286"/>
      <c r="D128" s="2210"/>
      <c r="E128" s="2210"/>
      <c r="F128" s="2210"/>
      <c r="G128" s="2212"/>
      <c r="H128" s="2212"/>
      <c r="I128" s="2212"/>
      <c r="J128" s="2212"/>
      <c r="K128" s="2212"/>
      <c r="L128" s="2212"/>
      <c r="M128" s="2212"/>
      <c r="N128" s="2212"/>
      <c r="O128" s="2212"/>
      <c r="P128" s="2212"/>
      <c r="Q128" s="2154"/>
      <c r="R128" s="1035"/>
      <c r="S128" s="2156"/>
      <c r="T128" s="2156"/>
      <c r="U128" s="2156"/>
      <c r="V128" s="2470"/>
      <c r="W128" s="2470"/>
      <c r="X128" s="2470"/>
      <c r="Y128" s="2288"/>
      <c r="Z128" s="2289"/>
      <c r="AA128" s="2290"/>
      <c r="AB128" s="2289"/>
      <c r="AC128" s="2291"/>
      <c r="AD128" s="2289"/>
      <c r="AE128" s="2536"/>
      <c r="AF128" s="2536"/>
      <c r="AG128" s="2537"/>
      <c r="AH128" s="2537"/>
      <c r="AI128" s="2415"/>
      <c r="AJ128" s="2415"/>
      <c r="AK128" s="2415"/>
      <c r="AL128" s="2415"/>
      <c r="AM128" s="2415"/>
      <c r="AN128" s="2415"/>
      <c r="AO128" s="2307"/>
      <c r="AP128" s="2307"/>
      <c r="AQ128" s="2307"/>
      <c r="AR128" s="2307"/>
      <c r="AS128" s="2307"/>
      <c r="AT128" s="2307"/>
      <c r="AU128" s="2307"/>
      <c r="AV128" s="2307"/>
      <c r="AW128" s="2307"/>
      <c r="AX128" s="2538"/>
      <c r="AY128" s="2538"/>
      <c r="AZ128" s="2538"/>
      <c r="BA128" s="2300"/>
      <c r="BB128" s="2300"/>
      <c r="BC128" s="2300"/>
      <c r="BD128" s="2539"/>
      <c r="BE128" s="2539"/>
      <c r="BF128" s="2540"/>
      <c r="BG128" s="2542"/>
      <c r="BH128" s="2542"/>
      <c r="BI128" s="2542"/>
      <c r="BJ128" s="2542"/>
      <c r="BK128" s="2542"/>
      <c r="BL128" s="2542"/>
      <c r="BM128" s="598"/>
      <c r="BN128" s="598"/>
      <c r="BO128" s="598"/>
      <c r="BP128" s="598"/>
      <c r="BQ128" s="598"/>
      <c r="BR128" s="598"/>
      <c r="BS128" s="598"/>
    </row>
    <row r="129" s="1755" customFormat="true" ht="12" hidden="false" customHeight="true" outlineLevel="0" collapsed="false">
      <c r="B129" s="2285"/>
      <c r="C129" s="2286"/>
      <c r="D129" s="2309"/>
      <c r="E129" s="2309"/>
      <c r="F129" s="2309"/>
      <c r="G129" s="2543"/>
      <c r="H129" s="2543"/>
      <c r="I129" s="2543"/>
      <c r="J129" s="2544"/>
      <c r="K129" s="2544"/>
      <c r="L129" s="2309"/>
      <c r="M129" s="2309"/>
      <c r="N129" s="2309"/>
      <c r="O129" s="2309"/>
      <c r="P129" s="2309"/>
      <c r="Q129" s="2154"/>
      <c r="R129" s="1035"/>
      <c r="S129" s="2156"/>
      <c r="T129" s="2156"/>
      <c r="U129" s="2156"/>
      <c r="V129" s="2474"/>
      <c r="W129" s="2474"/>
      <c r="X129" s="2474"/>
      <c r="Y129" s="2331"/>
      <c r="Z129" s="2332" t="s">
        <v>21</v>
      </c>
      <c r="AA129" s="2313"/>
      <c r="AB129" s="2332" t="s">
        <v>21</v>
      </c>
      <c r="AC129" s="1183"/>
      <c r="AD129" s="2332" t="s">
        <v>21</v>
      </c>
      <c r="AE129" s="2545"/>
      <c r="AF129" s="2546"/>
      <c r="AG129" s="2547"/>
      <c r="AH129" s="2548"/>
      <c r="AI129" s="2549"/>
      <c r="AJ129" s="2549"/>
      <c r="AK129" s="2549"/>
      <c r="AL129" s="2549"/>
      <c r="AM129" s="2549"/>
      <c r="AN129" s="2549"/>
      <c r="AO129" s="2322"/>
      <c r="AP129" s="2322"/>
      <c r="AQ129" s="2322"/>
      <c r="AR129" s="2322"/>
      <c r="AS129" s="2322"/>
      <c r="AT129" s="2322"/>
      <c r="AU129" s="2322"/>
      <c r="AV129" s="2322"/>
      <c r="AW129" s="2322"/>
      <c r="AX129" s="2538"/>
      <c r="AY129" s="2538"/>
      <c r="AZ129" s="2538"/>
      <c r="BA129" s="2300"/>
      <c r="BB129" s="2300"/>
      <c r="BC129" s="2300"/>
      <c r="BD129" s="2475"/>
      <c r="BE129" s="2475"/>
      <c r="BF129" s="2540"/>
      <c r="BG129" s="2550"/>
      <c r="BH129" s="2550"/>
      <c r="BI129" s="2550"/>
      <c r="BJ129" s="2550"/>
      <c r="BK129" s="2550"/>
      <c r="BL129" s="2550"/>
      <c r="BM129" s="598"/>
      <c r="BN129" s="598"/>
      <c r="BO129" s="598"/>
      <c r="BP129" s="598"/>
      <c r="BQ129" s="598"/>
      <c r="BR129" s="598"/>
      <c r="BS129" s="598"/>
    </row>
    <row r="130" s="1755" customFormat="true" ht="12" hidden="false" customHeight="true" outlineLevel="0" collapsed="false">
      <c r="B130" s="2285" t="str">
        <f aca="false">IF(G130="","","○")</f>
        <v/>
      </c>
      <c r="C130" s="2286" t="n">
        <v>25</v>
      </c>
      <c r="D130" s="2210"/>
      <c r="E130" s="2210"/>
      <c r="F130" s="2210"/>
      <c r="G130" s="2212"/>
      <c r="H130" s="2212"/>
      <c r="I130" s="2212"/>
      <c r="J130" s="2212"/>
      <c r="K130" s="2212"/>
      <c r="L130" s="2212"/>
      <c r="M130" s="2212"/>
      <c r="N130" s="2212"/>
      <c r="O130" s="2212"/>
      <c r="P130" s="2212"/>
      <c r="Q130" s="2154"/>
      <c r="R130" s="1035"/>
      <c r="S130" s="2156"/>
      <c r="T130" s="2156"/>
      <c r="U130" s="2156"/>
      <c r="V130" s="2470"/>
      <c r="W130" s="2470"/>
      <c r="X130" s="2470"/>
      <c r="Y130" s="2288"/>
      <c r="Z130" s="2289" t="s">
        <v>20</v>
      </c>
      <c r="AA130" s="2290"/>
      <c r="AB130" s="2289" t="s">
        <v>20</v>
      </c>
      <c r="AC130" s="2291"/>
      <c r="AD130" s="2289" t="s">
        <v>20</v>
      </c>
      <c r="AE130" s="2536"/>
      <c r="AF130" s="2536"/>
      <c r="AG130" s="2537"/>
      <c r="AH130" s="2537"/>
      <c r="AI130" s="2409"/>
      <c r="AJ130" s="2409"/>
      <c r="AK130" s="2409"/>
      <c r="AL130" s="2409"/>
      <c r="AM130" s="2409"/>
      <c r="AN130" s="2409"/>
      <c r="AO130" s="2298"/>
      <c r="AP130" s="2298"/>
      <c r="AQ130" s="2298"/>
      <c r="AR130" s="2298"/>
      <c r="AS130" s="2298"/>
      <c r="AT130" s="2298"/>
      <c r="AU130" s="2298"/>
      <c r="AV130" s="2298"/>
      <c r="AW130" s="2298"/>
      <c r="AX130" s="2538" t="n">
        <f aca="false">SUM(AI130:AW132)</f>
        <v>0</v>
      </c>
      <c r="AY130" s="2538"/>
      <c r="AZ130" s="2538"/>
      <c r="BA130" s="2300" t="n">
        <f aca="false">AG130+AX130</f>
        <v>0</v>
      </c>
      <c r="BB130" s="2300"/>
      <c r="BC130" s="2300"/>
      <c r="BD130" s="2539"/>
      <c r="BE130" s="2539"/>
      <c r="BF130" s="2540"/>
      <c r="BG130" s="2541"/>
      <c r="BH130" s="2541"/>
      <c r="BI130" s="2541"/>
      <c r="BJ130" s="2541"/>
      <c r="BK130" s="2541"/>
      <c r="BL130" s="2541"/>
      <c r="BM130" s="598"/>
      <c r="BN130" s="598"/>
      <c r="BO130" s="598"/>
      <c r="BP130" s="598"/>
      <c r="BQ130" s="598"/>
      <c r="BR130" s="598"/>
      <c r="BS130" s="598"/>
    </row>
    <row r="131" s="1755" customFormat="true" ht="12" hidden="false" customHeight="true" outlineLevel="0" collapsed="false">
      <c r="B131" s="2285"/>
      <c r="C131" s="2286"/>
      <c r="D131" s="2210"/>
      <c r="E131" s="2210"/>
      <c r="F131" s="2210"/>
      <c r="G131" s="2212"/>
      <c r="H131" s="2212"/>
      <c r="I131" s="2212"/>
      <c r="J131" s="2212"/>
      <c r="K131" s="2212"/>
      <c r="L131" s="2212"/>
      <c r="M131" s="2212"/>
      <c r="N131" s="2212"/>
      <c r="O131" s="2212"/>
      <c r="P131" s="2212"/>
      <c r="Q131" s="2154"/>
      <c r="R131" s="1035"/>
      <c r="S131" s="2156"/>
      <c r="T131" s="2156"/>
      <c r="U131" s="2156"/>
      <c r="V131" s="2470"/>
      <c r="W131" s="2470"/>
      <c r="X131" s="2470"/>
      <c r="Y131" s="2288"/>
      <c r="Z131" s="2289"/>
      <c r="AA131" s="2290"/>
      <c r="AB131" s="2289"/>
      <c r="AC131" s="2291"/>
      <c r="AD131" s="2289"/>
      <c r="AE131" s="2536"/>
      <c r="AF131" s="2536"/>
      <c r="AG131" s="2537"/>
      <c r="AH131" s="2537"/>
      <c r="AI131" s="2415"/>
      <c r="AJ131" s="2415"/>
      <c r="AK131" s="2415"/>
      <c r="AL131" s="2415"/>
      <c r="AM131" s="2415"/>
      <c r="AN131" s="2415"/>
      <c r="AO131" s="2307"/>
      <c r="AP131" s="2307"/>
      <c r="AQ131" s="2307"/>
      <c r="AR131" s="2307"/>
      <c r="AS131" s="2307"/>
      <c r="AT131" s="2307"/>
      <c r="AU131" s="2307"/>
      <c r="AV131" s="2307"/>
      <c r="AW131" s="2307"/>
      <c r="AX131" s="2538"/>
      <c r="AY131" s="2538"/>
      <c r="AZ131" s="2538"/>
      <c r="BA131" s="2300"/>
      <c r="BB131" s="2300"/>
      <c r="BC131" s="2300"/>
      <c r="BD131" s="2539"/>
      <c r="BE131" s="2539"/>
      <c r="BF131" s="2540"/>
      <c r="BG131" s="2542"/>
      <c r="BH131" s="2542"/>
      <c r="BI131" s="2542"/>
      <c r="BJ131" s="2542"/>
      <c r="BK131" s="2542"/>
      <c r="BL131" s="2542"/>
      <c r="BM131" s="598"/>
      <c r="BN131" s="598"/>
      <c r="BO131" s="598"/>
      <c r="BP131" s="598"/>
      <c r="BQ131" s="598"/>
      <c r="BR131" s="598"/>
      <c r="BS131" s="598"/>
    </row>
    <row r="132" s="1755" customFormat="true" ht="12" hidden="false" customHeight="true" outlineLevel="0" collapsed="false">
      <c r="B132" s="2285"/>
      <c r="C132" s="2286"/>
      <c r="D132" s="2309"/>
      <c r="E132" s="2309"/>
      <c r="F132" s="2309"/>
      <c r="G132" s="2543"/>
      <c r="H132" s="2543"/>
      <c r="I132" s="2543"/>
      <c r="J132" s="2544"/>
      <c r="K132" s="2544"/>
      <c r="L132" s="2309"/>
      <c r="M132" s="2309"/>
      <c r="N132" s="2309"/>
      <c r="O132" s="2309"/>
      <c r="P132" s="2309"/>
      <c r="Q132" s="2154"/>
      <c r="R132" s="1035"/>
      <c r="S132" s="2156"/>
      <c r="T132" s="2156"/>
      <c r="U132" s="2156"/>
      <c r="V132" s="2474"/>
      <c r="W132" s="2474"/>
      <c r="X132" s="2474"/>
      <c r="Y132" s="2331"/>
      <c r="Z132" s="2332" t="s">
        <v>21</v>
      </c>
      <c r="AA132" s="2313"/>
      <c r="AB132" s="2332" t="s">
        <v>21</v>
      </c>
      <c r="AC132" s="1183"/>
      <c r="AD132" s="2332" t="s">
        <v>21</v>
      </c>
      <c r="AE132" s="2545"/>
      <c r="AF132" s="2546"/>
      <c r="AG132" s="2547"/>
      <c r="AH132" s="2548"/>
      <c r="AI132" s="2549"/>
      <c r="AJ132" s="2549"/>
      <c r="AK132" s="2549"/>
      <c r="AL132" s="2549"/>
      <c r="AM132" s="2549"/>
      <c r="AN132" s="2549"/>
      <c r="AO132" s="2322"/>
      <c r="AP132" s="2322"/>
      <c r="AQ132" s="2322"/>
      <c r="AR132" s="2322"/>
      <c r="AS132" s="2322"/>
      <c r="AT132" s="2322"/>
      <c r="AU132" s="2322"/>
      <c r="AV132" s="2322"/>
      <c r="AW132" s="2322"/>
      <c r="AX132" s="2538"/>
      <c r="AY132" s="2538"/>
      <c r="AZ132" s="2538"/>
      <c r="BA132" s="2300"/>
      <c r="BB132" s="2300"/>
      <c r="BC132" s="2300"/>
      <c r="BD132" s="2475"/>
      <c r="BE132" s="2475"/>
      <c r="BF132" s="2540"/>
      <c r="BG132" s="2550"/>
      <c r="BH132" s="2550"/>
      <c r="BI132" s="2550"/>
      <c r="BJ132" s="2550"/>
      <c r="BK132" s="2550"/>
      <c r="BL132" s="2550"/>
      <c r="BM132" s="598"/>
      <c r="BN132" s="598"/>
      <c r="BO132" s="598"/>
      <c r="BP132" s="598"/>
      <c r="BQ132" s="598"/>
      <c r="BR132" s="598"/>
      <c r="BS132" s="598"/>
    </row>
    <row r="133" s="1755" customFormat="true" ht="12" hidden="false" customHeight="true" outlineLevel="0" collapsed="false">
      <c r="B133" s="2285" t="str">
        <f aca="false">IF(G133="","","○")</f>
        <v/>
      </c>
      <c r="C133" s="2286" t="n">
        <v>26</v>
      </c>
      <c r="D133" s="2210"/>
      <c r="E133" s="2210"/>
      <c r="F133" s="2210"/>
      <c r="G133" s="2212"/>
      <c r="H133" s="2212"/>
      <c r="I133" s="2212"/>
      <c r="J133" s="2212"/>
      <c r="K133" s="2212"/>
      <c r="L133" s="2212"/>
      <c r="M133" s="2212"/>
      <c r="N133" s="2212"/>
      <c r="O133" s="2212"/>
      <c r="P133" s="2212"/>
      <c r="Q133" s="2291"/>
      <c r="R133" s="2326"/>
      <c r="S133" s="2327"/>
      <c r="T133" s="2327"/>
      <c r="U133" s="2327"/>
      <c r="V133" s="2470"/>
      <c r="W133" s="2470"/>
      <c r="X133" s="2470"/>
      <c r="Y133" s="2288"/>
      <c r="Z133" s="2289" t="s">
        <v>20</v>
      </c>
      <c r="AA133" s="2290"/>
      <c r="AB133" s="2289" t="s">
        <v>20</v>
      </c>
      <c r="AC133" s="2291"/>
      <c r="AD133" s="2289" t="s">
        <v>20</v>
      </c>
      <c r="AE133" s="2536"/>
      <c r="AF133" s="2536"/>
      <c r="AG133" s="2537"/>
      <c r="AH133" s="2537"/>
      <c r="AI133" s="2409"/>
      <c r="AJ133" s="2409"/>
      <c r="AK133" s="2409"/>
      <c r="AL133" s="2409"/>
      <c r="AM133" s="2409"/>
      <c r="AN133" s="2409"/>
      <c r="AO133" s="2298"/>
      <c r="AP133" s="2298"/>
      <c r="AQ133" s="2298"/>
      <c r="AR133" s="2298"/>
      <c r="AS133" s="2298"/>
      <c r="AT133" s="2298"/>
      <c r="AU133" s="2298"/>
      <c r="AV133" s="2298"/>
      <c r="AW133" s="2298"/>
      <c r="AX133" s="2538" t="n">
        <f aca="false">SUM(AI133:AW135)</f>
        <v>0</v>
      </c>
      <c r="AY133" s="2538"/>
      <c r="AZ133" s="2538"/>
      <c r="BA133" s="2300" t="n">
        <f aca="false">AG133+AX133</f>
        <v>0</v>
      </c>
      <c r="BB133" s="2300"/>
      <c r="BC133" s="2300"/>
      <c r="BD133" s="2539"/>
      <c r="BE133" s="2539"/>
      <c r="BF133" s="2551"/>
      <c r="BG133" s="2552"/>
      <c r="BH133" s="2552"/>
      <c r="BI133" s="2552"/>
      <c r="BJ133" s="2552"/>
      <c r="BK133" s="2552"/>
      <c r="BL133" s="2552"/>
      <c r="BM133" s="598"/>
      <c r="BN133" s="598"/>
      <c r="BO133" s="598"/>
      <c r="BP133" s="598"/>
      <c r="BQ133" s="598"/>
      <c r="BR133" s="598"/>
      <c r="BS133" s="598"/>
    </row>
    <row r="134" s="1755" customFormat="true" ht="12" hidden="false" customHeight="true" outlineLevel="0" collapsed="false">
      <c r="B134" s="2285"/>
      <c r="C134" s="2286"/>
      <c r="D134" s="2210"/>
      <c r="E134" s="2210"/>
      <c r="F134" s="2210"/>
      <c r="G134" s="2212"/>
      <c r="H134" s="2212"/>
      <c r="I134" s="2212"/>
      <c r="J134" s="2212"/>
      <c r="K134" s="2212"/>
      <c r="L134" s="2212"/>
      <c r="M134" s="2212"/>
      <c r="N134" s="2212"/>
      <c r="O134" s="2212"/>
      <c r="P134" s="2212"/>
      <c r="Q134" s="2291"/>
      <c r="R134" s="2326"/>
      <c r="S134" s="2327"/>
      <c r="T134" s="2327"/>
      <c r="U134" s="2327"/>
      <c r="V134" s="2470"/>
      <c r="W134" s="2470"/>
      <c r="X134" s="2470"/>
      <c r="Y134" s="2288"/>
      <c r="Z134" s="2289"/>
      <c r="AA134" s="2290"/>
      <c r="AB134" s="2289"/>
      <c r="AC134" s="2291"/>
      <c r="AD134" s="2289"/>
      <c r="AE134" s="2536"/>
      <c r="AF134" s="2536"/>
      <c r="AG134" s="2537"/>
      <c r="AH134" s="2537"/>
      <c r="AI134" s="2415"/>
      <c r="AJ134" s="2415"/>
      <c r="AK134" s="2415"/>
      <c r="AL134" s="2415"/>
      <c r="AM134" s="2415"/>
      <c r="AN134" s="2415"/>
      <c r="AO134" s="2307"/>
      <c r="AP134" s="2307"/>
      <c r="AQ134" s="2307"/>
      <c r="AR134" s="2307"/>
      <c r="AS134" s="2307"/>
      <c r="AT134" s="2307"/>
      <c r="AU134" s="2307"/>
      <c r="AV134" s="2307"/>
      <c r="AW134" s="2307"/>
      <c r="AX134" s="2538"/>
      <c r="AY134" s="2538"/>
      <c r="AZ134" s="2538"/>
      <c r="BA134" s="2300"/>
      <c r="BB134" s="2300"/>
      <c r="BC134" s="2300"/>
      <c r="BD134" s="2539"/>
      <c r="BE134" s="2539"/>
      <c r="BF134" s="2551"/>
      <c r="BG134" s="2542"/>
      <c r="BH134" s="2542"/>
      <c r="BI134" s="2542"/>
      <c r="BJ134" s="2542"/>
      <c r="BK134" s="2542"/>
      <c r="BL134" s="2542"/>
      <c r="BM134" s="598"/>
      <c r="BN134" s="598"/>
      <c r="BO134" s="598"/>
      <c r="BP134" s="598"/>
      <c r="BQ134" s="598"/>
      <c r="BR134" s="598"/>
      <c r="BS134" s="598"/>
    </row>
    <row r="135" s="1755" customFormat="true" ht="12" hidden="false" customHeight="true" outlineLevel="0" collapsed="false">
      <c r="B135" s="2285"/>
      <c r="C135" s="2286"/>
      <c r="D135" s="2328"/>
      <c r="E135" s="2328"/>
      <c r="F135" s="2328"/>
      <c r="G135" s="2553"/>
      <c r="H135" s="2553"/>
      <c r="I135" s="2553"/>
      <c r="J135" s="2554"/>
      <c r="K135" s="2554"/>
      <c r="L135" s="2329"/>
      <c r="M135" s="2329"/>
      <c r="N135" s="2329"/>
      <c r="O135" s="2329"/>
      <c r="P135" s="2329"/>
      <c r="Q135" s="2291"/>
      <c r="R135" s="2326"/>
      <c r="S135" s="2327"/>
      <c r="T135" s="2327"/>
      <c r="U135" s="2327"/>
      <c r="V135" s="2555"/>
      <c r="W135" s="2555"/>
      <c r="X135" s="2555"/>
      <c r="Y135" s="2331"/>
      <c r="Z135" s="2332" t="s">
        <v>21</v>
      </c>
      <c r="AA135" s="2313"/>
      <c r="AB135" s="2332" t="s">
        <v>21</v>
      </c>
      <c r="AC135" s="1183"/>
      <c r="AD135" s="2332" t="s">
        <v>21</v>
      </c>
      <c r="AE135" s="2556"/>
      <c r="AF135" s="2557"/>
      <c r="AG135" s="2558"/>
      <c r="AH135" s="2559"/>
      <c r="AI135" s="2560"/>
      <c r="AJ135" s="2560"/>
      <c r="AK135" s="2560"/>
      <c r="AL135" s="2560"/>
      <c r="AM135" s="2560"/>
      <c r="AN135" s="2560"/>
      <c r="AO135" s="2341"/>
      <c r="AP135" s="2341"/>
      <c r="AQ135" s="2341"/>
      <c r="AR135" s="2341"/>
      <c r="AS135" s="2341"/>
      <c r="AT135" s="2341"/>
      <c r="AU135" s="2341"/>
      <c r="AV135" s="2341"/>
      <c r="AW135" s="2341"/>
      <c r="AX135" s="2538"/>
      <c r="AY135" s="2538"/>
      <c r="AZ135" s="2538"/>
      <c r="BA135" s="2300"/>
      <c r="BB135" s="2300"/>
      <c r="BC135" s="2300"/>
      <c r="BD135" s="2342"/>
      <c r="BE135" s="2342"/>
      <c r="BF135" s="2551"/>
      <c r="BG135" s="2561"/>
      <c r="BH135" s="2561"/>
      <c r="BI135" s="2561"/>
      <c r="BJ135" s="2561"/>
      <c r="BK135" s="2561"/>
      <c r="BL135" s="2561"/>
      <c r="BM135" s="598"/>
      <c r="BN135" s="598"/>
      <c r="BO135" s="598"/>
      <c r="BP135" s="598"/>
      <c r="BQ135" s="598"/>
      <c r="BR135" s="598"/>
      <c r="BS135" s="598"/>
    </row>
    <row r="136" s="1755" customFormat="true" ht="12" hidden="false" customHeight="true" outlineLevel="0" collapsed="false">
      <c r="B136" s="2285" t="str">
        <f aca="false">IF(G136="","","○")</f>
        <v/>
      </c>
      <c r="C136" s="2286" t="n">
        <v>27</v>
      </c>
      <c r="D136" s="2210"/>
      <c r="E136" s="2210"/>
      <c r="F136" s="2210"/>
      <c r="G136" s="2212"/>
      <c r="H136" s="2212"/>
      <c r="I136" s="2212"/>
      <c r="J136" s="2212"/>
      <c r="K136" s="2212"/>
      <c r="L136" s="2212"/>
      <c r="M136" s="2212"/>
      <c r="N136" s="2212"/>
      <c r="O136" s="2212"/>
      <c r="P136" s="2212"/>
      <c r="Q136" s="2478"/>
      <c r="R136" s="2346"/>
      <c r="S136" s="2345"/>
      <c r="T136" s="2345"/>
      <c r="U136" s="2345"/>
      <c r="V136" s="2470"/>
      <c r="W136" s="2470"/>
      <c r="X136" s="2470"/>
      <c r="Y136" s="2288"/>
      <c r="Z136" s="2289" t="s">
        <v>20</v>
      </c>
      <c r="AA136" s="2290"/>
      <c r="AB136" s="2289" t="s">
        <v>20</v>
      </c>
      <c r="AC136" s="2291"/>
      <c r="AD136" s="2289" t="s">
        <v>20</v>
      </c>
      <c r="AE136" s="2536"/>
      <c r="AF136" s="2536"/>
      <c r="AG136" s="2537"/>
      <c r="AH136" s="2537"/>
      <c r="AI136" s="2409"/>
      <c r="AJ136" s="2409"/>
      <c r="AK136" s="2409"/>
      <c r="AL136" s="2409"/>
      <c r="AM136" s="2409"/>
      <c r="AN136" s="2409"/>
      <c r="AO136" s="2298"/>
      <c r="AP136" s="2298"/>
      <c r="AQ136" s="2298"/>
      <c r="AR136" s="2298"/>
      <c r="AS136" s="2298"/>
      <c r="AT136" s="2298"/>
      <c r="AU136" s="2298"/>
      <c r="AV136" s="2298"/>
      <c r="AW136" s="2298"/>
      <c r="AX136" s="2562" t="n">
        <f aca="false">SUM(AI136:AW138)</f>
        <v>0</v>
      </c>
      <c r="AY136" s="2562"/>
      <c r="AZ136" s="2562"/>
      <c r="BA136" s="2348" t="n">
        <f aca="false">AG136+AX136</f>
        <v>0</v>
      </c>
      <c r="BB136" s="2348"/>
      <c r="BC136" s="2348"/>
      <c r="BD136" s="2539"/>
      <c r="BE136" s="2539"/>
      <c r="BF136" s="2563"/>
      <c r="BG136" s="2552"/>
      <c r="BH136" s="2552"/>
      <c r="BI136" s="2552"/>
      <c r="BJ136" s="2552"/>
      <c r="BK136" s="2552"/>
      <c r="BL136" s="2552"/>
      <c r="BM136" s="598"/>
      <c r="BN136" s="598"/>
      <c r="BO136" s="598"/>
      <c r="BP136" s="598"/>
      <c r="BQ136" s="598"/>
      <c r="BR136" s="598"/>
      <c r="BS136" s="598"/>
    </row>
    <row r="137" s="1755" customFormat="true" ht="12" hidden="false" customHeight="true" outlineLevel="0" collapsed="false">
      <c r="B137" s="2285"/>
      <c r="C137" s="2286"/>
      <c r="D137" s="2210"/>
      <c r="E137" s="2210"/>
      <c r="F137" s="2210"/>
      <c r="G137" s="2212"/>
      <c r="H137" s="2212"/>
      <c r="I137" s="2212"/>
      <c r="J137" s="2212"/>
      <c r="K137" s="2212"/>
      <c r="L137" s="2212"/>
      <c r="M137" s="2212"/>
      <c r="N137" s="2212"/>
      <c r="O137" s="2212"/>
      <c r="P137" s="2212"/>
      <c r="Q137" s="2478"/>
      <c r="R137" s="2346"/>
      <c r="S137" s="2345"/>
      <c r="T137" s="2345"/>
      <c r="U137" s="2345"/>
      <c r="V137" s="2470"/>
      <c r="W137" s="2470"/>
      <c r="X137" s="2470"/>
      <c r="Y137" s="2288"/>
      <c r="Z137" s="2289"/>
      <c r="AA137" s="2290"/>
      <c r="AB137" s="2289"/>
      <c r="AC137" s="2291"/>
      <c r="AD137" s="2289"/>
      <c r="AE137" s="2536"/>
      <c r="AF137" s="2536"/>
      <c r="AG137" s="2537"/>
      <c r="AH137" s="2537"/>
      <c r="AI137" s="2415"/>
      <c r="AJ137" s="2415"/>
      <c r="AK137" s="2415"/>
      <c r="AL137" s="2415"/>
      <c r="AM137" s="2415"/>
      <c r="AN137" s="2415"/>
      <c r="AO137" s="2307"/>
      <c r="AP137" s="2307"/>
      <c r="AQ137" s="2307"/>
      <c r="AR137" s="2307"/>
      <c r="AS137" s="2307"/>
      <c r="AT137" s="2307"/>
      <c r="AU137" s="2307"/>
      <c r="AV137" s="2307"/>
      <c r="AW137" s="2307"/>
      <c r="AX137" s="2562"/>
      <c r="AY137" s="2562"/>
      <c r="AZ137" s="2562"/>
      <c r="BA137" s="2348"/>
      <c r="BB137" s="2348"/>
      <c r="BC137" s="2348"/>
      <c r="BD137" s="2539"/>
      <c r="BE137" s="2539"/>
      <c r="BF137" s="2563"/>
      <c r="BG137" s="2542"/>
      <c r="BH137" s="2542"/>
      <c r="BI137" s="2542"/>
      <c r="BJ137" s="2542"/>
      <c r="BK137" s="2542"/>
      <c r="BL137" s="2542"/>
      <c r="BM137" s="598"/>
      <c r="BN137" s="598"/>
      <c r="BO137" s="598"/>
      <c r="BP137" s="598"/>
      <c r="BQ137" s="598"/>
      <c r="BR137" s="598"/>
      <c r="BS137" s="598"/>
    </row>
    <row r="138" s="1755" customFormat="true" ht="12" hidden="false" customHeight="true" outlineLevel="0" collapsed="false">
      <c r="B138" s="2285"/>
      <c r="C138" s="2286"/>
      <c r="D138" s="2350"/>
      <c r="E138" s="2350"/>
      <c r="F138" s="2350"/>
      <c r="G138" s="2564"/>
      <c r="H138" s="2564"/>
      <c r="I138" s="2564"/>
      <c r="J138" s="2565"/>
      <c r="K138" s="2565"/>
      <c r="L138" s="2351"/>
      <c r="M138" s="2351"/>
      <c r="N138" s="2351"/>
      <c r="O138" s="2351"/>
      <c r="P138" s="2351"/>
      <c r="Q138" s="2478"/>
      <c r="R138" s="2346"/>
      <c r="S138" s="2345"/>
      <c r="T138" s="2345"/>
      <c r="U138" s="2345"/>
      <c r="V138" s="2481"/>
      <c r="W138" s="2481"/>
      <c r="X138" s="2481"/>
      <c r="Y138" s="2353"/>
      <c r="Z138" s="2354" t="s">
        <v>21</v>
      </c>
      <c r="AA138" s="2076"/>
      <c r="AB138" s="2354" t="s">
        <v>21</v>
      </c>
      <c r="AC138" s="2076"/>
      <c r="AD138" s="2354" t="s">
        <v>21</v>
      </c>
      <c r="AE138" s="2566"/>
      <c r="AF138" s="2567"/>
      <c r="AG138" s="2568"/>
      <c r="AH138" s="2569"/>
      <c r="AI138" s="2419"/>
      <c r="AJ138" s="2419"/>
      <c r="AK138" s="2419"/>
      <c r="AL138" s="2419"/>
      <c r="AM138" s="2419"/>
      <c r="AN138" s="2419"/>
      <c r="AO138" s="2366"/>
      <c r="AP138" s="2366"/>
      <c r="AQ138" s="2366"/>
      <c r="AR138" s="2366"/>
      <c r="AS138" s="2366"/>
      <c r="AT138" s="2366"/>
      <c r="AU138" s="2366"/>
      <c r="AV138" s="2366"/>
      <c r="AW138" s="2366"/>
      <c r="AX138" s="2562"/>
      <c r="AY138" s="2562"/>
      <c r="AZ138" s="2562"/>
      <c r="BA138" s="2348"/>
      <c r="BB138" s="2348"/>
      <c r="BC138" s="2348"/>
      <c r="BD138" s="2367"/>
      <c r="BE138" s="2367"/>
      <c r="BF138" s="2563"/>
      <c r="BG138" s="2570"/>
      <c r="BH138" s="2570"/>
      <c r="BI138" s="2570"/>
      <c r="BJ138" s="2570"/>
      <c r="BK138" s="2570"/>
      <c r="BL138" s="2570"/>
      <c r="BM138" s="598"/>
      <c r="BN138" s="598"/>
      <c r="BO138" s="598"/>
      <c r="BP138" s="598"/>
      <c r="BQ138" s="598"/>
      <c r="BR138" s="598"/>
      <c r="BS138" s="598"/>
    </row>
    <row r="139" s="1755" customFormat="true" ht="6.95" hidden="false" customHeight="true" outlineLevel="0" collapsed="false">
      <c r="B139" s="1844"/>
      <c r="C139" s="1517"/>
      <c r="D139" s="1517"/>
      <c r="E139" s="1517"/>
      <c r="F139" s="1517"/>
      <c r="G139" s="1517"/>
      <c r="H139" s="1517"/>
      <c r="I139" s="1517"/>
      <c r="J139" s="1517"/>
      <c r="K139" s="1517"/>
      <c r="L139" s="1517"/>
      <c r="M139" s="1517"/>
      <c r="N139" s="1517"/>
      <c r="O139" s="1517"/>
      <c r="P139" s="1517"/>
      <c r="Q139" s="1517"/>
      <c r="R139" s="1517"/>
      <c r="S139" s="1517"/>
      <c r="T139" s="1517"/>
      <c r="U139" s="1517"/>
      <c r="V139" s="1517"/>
      <c r="W139" s="1517"/>
      <c r="X139" s="1517"/>
      <c r="Y139" s="1517"/>
      <c r="Z139" s="1517"/>
      <c r="AA139" s="1517"/>
      <c r="AB139" s="2042"/>
      <c r="AC139" s="1517"/>
      <c r="AD139" s="1517"/>
      <c r="AE139" s="1517"/>
      <c r="AF139" s="1517"/>
      <c r="AG139" s="1517"/>
      <c r="AH139" s="2042"/>
      <c r="AI139" s="2042"/>
      <c r="AJ139" s="2042"/>
      <c r="AK139" s="2042"/>
      <c r="AL139" s="1517"/>
      <c r="AM139" s="1517"/>
      <c r="AN139" s="1517"/>
      <c r="AO139" s="1517"/>
      <c r="AP139" s="1517"/>
      <c r="AQ139" s="1517"/>
      <c r="AR139" s="1517"/>
      <c r="AS139" s="1517"/>
      <c r="AT139" s="1517"/>
      <c r="AU139" s="1517"/>
      <c r="AV139" s="1517"/>
      <c r="AW139" s="1517"/>
      <c r="AX139" s="1517"/>
      <c r="AY139" s="1517"/>
      <c r="AZ139" s="1517"/>
      <c r="BA139" s="1517"/>
      <c r="BB139" s="1517"/>
      <c r="BC139" s="1517"/>
      <c r="BD139" s="1517"/>
      <c r="BE139" s="1517"/>
      <c r="BF139" s="1517"/>
      <c r="BG139" s="2038"/>
      <c r="BH139" s="2038"/>
      <c r="BI139" s="2042"/>
      <c r="BJ139" s="2042"/>
      <c r="BK139" s="2042"/>
      <c r="BL139" s="2042"/>
      <c r="BM139" s="2042"/>
      <c r="BN139" s="2042"/>
      <c r="BO139" s="2042"/>
      <c r="BP139" s="598"/>
      <c r="BQ139" s="598"/>
      <c r="BR139" s="598"/>
      <c r="BS139" s="598"/>
    </row>
    <row r="140" s="1755" customFormat="true" ht="18.75" hidden="false" customHeight="true" outlineLevel="0" collapsed="false">
      <c r="B140" s="1844"/>
      <c r="C140" s="1517" t="s">
        <v>1271</v>
      </c>
      <c r="D140" s="1517"/>
      <c r="E140" s="1517"/>
      <c r="F140" s="1517"/>
      <c r="G140" s="1517"/>
      <c r="H140" s="1517"/>
      <c r="I140" s="1517"/>
      <c r="J140" s="1517"/>
      <c r="K140" s="1517"/>
      <c r="L140" s="1517"/>
      <c r="M140" s="1517"/>
      <c r="N140" s="1517"/>
      <c r="O140" s="1517"/>
      <c r="P140" s="1517"/>
      <c r="Q140" s="1517"/>
      <c r="R140" s="1517"/>
      <c r="S140" s="1517"/>
      <c r="T140" s="1517"/>
      <c r="U140" s="1517"/>
      <c r="V140" s="1517"/>
      <c r="W140" s="1517"/>
      <c r="X140" s="1517"/>
      <c r="Y140" s="1517"/>
      <c r="Z140" s="1517"/>
      <c r="AA140" s="1517"/>
      <c r="AB140" s="2042"/>
      <c r="AC140" s="1517"/>
      <c r="AD140" s="1517"/>
      <c r="AE140" s="1517"/>
      <c r="AF140" s="1517"/>
      <c r="AG140" s="1517"/>
      <c r="AH140" s="2042"/>
      <c r="AI140" s="2042"/>
      <c r="AJ140" s="2042"/>
      <c r="AK140" s="2042"/>
      <c r="AL140" s="1517"/>
      <c r="AM140" s="1517"/>
      <c r="AN140" s="1517"/>
      <c r="AO140" s="1517"/>
      <c r="AP140" s="1517"/>
      <c r="AQ140" s="1517"/>
      <c r="AR140" s="1517"/>
      <c r="AS140" s="1517"/>
      <c r="AT140" s="1517"/>
      <c r="AU140" s="1517"/>
      <c r="AV140" s="1517"/>
      <c r="AW140" s="1517"/>
      <c r="AX140" s="1517"/>
      <c r="AY140" s="1517"/>
      <c r="AZ140" s="1517"/>
      <c r="BA140" s="1517"/>
      <c r="BB140" s="1517"/>
      <c r="BC140" s="1517"/>
      <c r="BD140" s="1517"/>
      <c r="BE140" s="1517"/>
      <c r="BF140" s="1517"/>
      <c r="BG140" s="2038"/>
      <c r="BH140" s="2038"/>
      <c r="BI140" s="2572" t="s">
        <v>1217</v>
      </c>
      <c r="BJ140" s="2572"/>
      <c r="BK140" s="2572"/>
      <c r="BL140" s="2583" t="s">
        <v>1218</v>
      </c>
      <c r="BM140" s="2583"/>
      <c r="BN140" s="2583"/>
      <c r="BO140" s="2583"/>
      <c r="BP140" s="2574"/>
      <c r="BQ140" s="2575" t="s">
        <v>1219</v>
      </c>
      <c r="BR140" s="598"/>
      <c r="BS140" s="598"/>
    </row>
    <row r="141" s="1755" customFormat="true" ht="13.5" hidden="false" customHeight="true" outlineLevel="0" collapsed="false">
      <c r="A141" s="1844" t="s">
        <v>398</v>
      </c>
      <c r="C141" s="2154"/>
      <c r="D141" s="504"/>
      <c r="E141" s="504"/>
      <c r="F141" s="504"/>
      <c r="G141" s="504"/>
      <c r="H141" s="504"/>
      <c r="I141" s="504"/>
      <c r="J141" s="504"/>
      <c r="K141" s="504"/>
      <c r="L141" s="504"/>
      <c r="M141" s="504"/>
      <c r="N141" s="504"/>
      <c r="O141" s="504"/>
      <c r="P141" s="504"/>
      <c r="Q141" s="504"/>
      <c r="R141" s="504"/>
      <c r="S141" s="504"/>
      <c r="T141" s="504"/>
      <c r="U141" s="504"/>
      <c r="V141" s="504"/>
      <c r="W141" s="504"/>
      <c r="X141" s="504"/>
      <c r="Y141" s="504"/>
      <c r="Z141" s="504"/>
      <c r="AA141" s="504"/>
      <c r="AB141" s="2491"/>
      <c r="AC141" s="504"/>
      <c r="AD141" s="504"/>
      <c r="AE141" s="504"/>
      <c r="AF141" s="504"/>
      <c r="AG141" s="504"/>
      <c r="AH141" s="2576" t="e">
        <f aca="false">ROUND(SUMIF(B112:B138,A141,AH112:AI138)/BI141,0)</f>
        <v>#DIV/0!</v>
      </c>
      <c r="AI141" s="2576"/>
      <c r="AJ141" s="2576" t="e">
        <f aca="false">ROUND(SUMIF(B112:B138,A141,AJ112:AK138)/BI141,0)</f>
        <v>#DIV/0!</v>
      </c>
      <c r="AK141" s="2576"/>
      <c r="AL141" s="504"/>
      <c r="AM141" s="504"/>
      <c r="AN141" s="504"/>
      <c r="AO141" s="2378" t="e">
        <f aca="false">ROUND(SUMIF(B112:B138,A141,AO112:AQ138)/BI141,0)</f>
        <v>#DIV/0!</v>
      </c>
      <c r="AP141" s="2378"/>
      <c r="AQ141" s="2378"/>
      <c r="AR141" s="504"/>
      <c r="AS141" s="504"/>
      <c r="AT141" s="504"/>
      <c r="AU141" s="504"/>
      <c r="AV141" s="504"/>
      <c r="AW141" s="504"/>
      <c r="AX141" s="504"/>
      <c r="AY141" s="504"/>
      <c r="AZ141" s="504"/>
      <c r="BA141" s="504"/>
      <c r="BB141" s="504"/>
      <c r="BC141" s="504"/>
      <c r="BD141" s="2584" t="e">
        <f aca="false">ROUND(SUMIF(B112:B138,A141,BD112:BF138)/BI141,0)</f>
        <v>#DIV/0!</v>
      </c>
      <c r="BE141" s="2584"/>
      <c r="BF141" s="2584"/>
      <c r="BG141" s="2578" t="e">
        <f aca="false">ROUND(AVERAGE(BG112,BG115,BG118,BG121,BG124,BG127,BG130,BG133,BG136),0)</f>
        <v>#DIV/0!</v>
      </c>
      <c r="BH141" s="2578"/>
      <c r="BI141" s="2579" t="n">
        <f aca="false">COUNTIF(G112:K138,BQ141)+COUNTIF(G112:K138,BQ142)+COUNTIF(G112:K138,BQ143)+COUNTIF(G112:K138,BQ144)</f>
        <v>0</v>
      </c>
      <c r="BJ141" s="2579"/>
      <c r="BK141" s="2579"/>
      <c r="BL141" s="2580" t="e">
        <f aca="false">ROUND(BG141/BG142*100,1)</f>
        <v>#DIV/0!</v>
      </c>
      <c r="BM141" s="2580"/>
      <c r="BN141" s="2580"/>
      <c r="BO141" s="2580"/>
      <c r="BP141" s="598"/>
      <c r="BQ141" s="598" t="s">
        <v>1200</v>
      </c>
      <c r="BR141" s="598"/>
      <c r="BS141" s="598"/>
    </row>
    <row r="142" s="1755" customFormat="true" ht="13.5" hidden="false" customHeight="true" outlineLevel="0" collapsed="false">
      <c r="A142" s="1844"/>
      <c r="C142" s="2154"/>
      <c r="D142" s="2383"/>
      <c r="E142" s="2383"/>
      <c r="F142" s="2383"/>
      <c r="G142" s="2383"/>
      <c r="H142" s="2383"/>
      <c r="I142" s="2383"/>
      <c r="J142" s="2383"/>
      <c r="K142" s="2383"/>
      <c r="L142" s="2383"/>
      <c r="M142" s="2383"/>
      <c r="N142" s="2383"/>
      <c r="O142" s="2383"/>
      <c r="P142" s="2383"/>
      <c r="Q142" s="2383"/>
      <c r="R142" s="2383"/>
      <c r="S142" s="2383"/>
      <c r="T142" s="2383"/>
      <c r="U142" s="2383"/>
      <c r="V142" s="2383"/>
      <c r="W142" s="2383"/>
      <c r="X142" s="2383"/>
      <c r="Y142" s="2383"/>
      <c r="Z142" s="2383"/>
      <c r="AA142" s="2383"/>
      <c r="AB142" s="2313"/>
      <c r="AC142" s="2383"/>
      <c r="AD142" s="2383"/>
      <c r="AE142" s="2383"/>
      <c r="AF142" s="2383"/>
      <c r="AG142" s="2383"/>
      <c r="AH142" s="2576"/>
      <c r="AI142" s="2576"/>
      <c r="AJ142" s="2576"/>
      <c r="AK142" s="2576"/>
      <c r="AL142" s="2383"/>
      <c r="AM142" s="2383"/>
      <c r="AN142" s="2383"/>
      <c r="AO142" s="2378"/>
      <c r="AP142" s="2378"/>
      <c r="AQ142" s="2378"/>
      <c r="AR142" s="2383"/>
      <c r="AS142" s="2383"/>
      <c r="AT142" s="2383"/>
      <c r="AU142" s="2383"/>
      <c r="AV142" s="2383"/>
      <c r="AW142" s="2383"/>
      <c r="AX142" s="2383"/>
      <c r="AY142" s="2383"/>
      <c r="AZ142" s="2383"/>
      <c r="BA142" s="2383"/>
      <c r="BB142" s="2383"/>
      <c r="BC142" s="2383"/>
      <c r="BD142" s="2584"/>
      <c r="BE142" s="2584"/>
      <c r="BF142" s="2584"/>
      <c r="BG142" s="2581" t="e">
        <f aca="false">ROUND(AVERAGE(BG114,BG117,BG120,BG123,BG126,BG129,BG132,BG135,BG138),0)</f>
        <v>#DIV/0!</v>
      </c>
      <c r="BH142" s="2581"/>
      <c r="BI142" s="2579"/>
      <c r="BJ142" s="2579"/>
      <c r="BK142" s="2579"/>
      <c r="BL142" s="2580"/>
      <c r="BM142" s="2580"/>
      <c r="BN142" s="2580"/>
      <c r="BO142" s="2580"/>
      <c r="BP142" s="598"/>
      <c r="BQ142" s="598" t="s">
        <v>1220</v>
      </c>
      <c r="BR142" s="598"/>
      <c r="BS142" s="598"/>
    </row>
    <row r="143" s="1755" customFormat="true" ht="12" hidden="false" customHeight="true" outlineLevel="0" collapsed="false">
      <c r="B143" s="1844"/>
      <c r="C143" s="1183"/>
      <c r="D143" s="509"/>
      <c r="E143" s="509"/>
      <c r="F143" s="509"/>
      <c r="G143" s="509"/>
      <c r="H143" s="509"/>
      <c r="I143" s="509"/>
      <c r="J143" s="509"/>
      <c r="K143" s="509"/>
      <c r="L143" s="509"/>
      <c r="M143" s="509"/>
      <c r="N143" s="509"/>
      <c r="O143" s="509"/>
      <c r="P143" s="509"/>
      <c r="Q143" s="509"/>
      <c r="R143" s="509"/>
      <c r="S143" s="509"/>
      <c r="T143" s="509"/>
      <c r="U143" s="509"/>
      <c r="V143" s="509"/>
      <c r="W143" s="509"/>
      <c r="X143" s="509"/>
      <c r="Y143" s="509"/>
      <c r="Z143" s="509"/>
      <c r="AA143" s="509"/>
      <c r="AB143" s="1035" t="s">
        <v>1234</v>
      </c>
      <c r="AC143" s="1035"/>
      <c r="AD143" s="1035"/>
      <c r="AE143" s="1035"/>
      <c r="AF143" s="1035"/>
      <c r="AG143" s="1035"/>
      <c r="AH143" s="2576" t="e">
        <f aca="false">ROUND(SUMIF(B$14:B138,A141,AH$14:AI138)/$BI143,0)</f>
        <v>#DIV/0!</v>
      </c>
      <c r="AI143" s="2576"/>
      <c r="AJ143" s="2576" t="e">
        <f aca="false">ROUND(SUMIF(B$14:B138,A141,AJ$14:AK138)/$BI143,0)</f>
        <v>#DIV/0!</v>
      </c>
      <c r="AK143" s="2576"/>
      <c r="AL143" s="504"/>
      <c r="AM143" s="504"/>
      <c r="AN143" s="504"/>
      <c r="AO143" s="2576" t="e">
        <f aca="false">ROUND(SUMIF(B$14:B138,A141,AO$14:AQ138)/$BI143,0)</f>
        <v>#DIV/0!</v>
      </c>
      <c r="AP143" s="2576"/>
      <c r="AQ143" s="2576"/>
      <c r="AR143" s="504"/>
      <c r="AS143" s="504"/>
      <c r="AT143" s="504"/>
      <c r="AU143" s="504"/>
      <c r="AV143" s="504"/>
      <c r="AW143" s="504"/>
      <c r="AX143" s="503"/>
      <c r="AY143" s="503"/>
      <c r="AZ143" s="503"/>
      <c r="BA143" s="503"/>
      <c r="BB143" s="503"/>
      <c r="BC143" s="503"/>
      <c r="BD143" s="2587" t="e">
        <f aca="false">ROUND(SUMIF(B$14:B138,A141,BD$14:BF138)/$BI143,0)</f>
        <v>#DIV/0!</v>
      </c>
      <c r="BE143" s="2587"/>
      <c r="BF143" s="2587"/>
      <c r="BG143" s="2578" t="e">
        <f aca="false">ROUND(AVERAGE(BD14,BD17,BD20,BD23,BD26,BD29,BD32,BD35,BD38,BG62,BG65,BG68,BG71,BG74,BG77,BG80,BG83,BG86,BG112,BG115,BG118,BG121,BG124,BG127,BG130,BG133,BG136),0)</f>
        <v>#DIV/0!</v>
      </c>
      <c r="BH143" s="2578"/>
      <c r="BI143" s="2579" t="n">
        <f aca="false">SUM(BI93,BI141)</f>
        <v>0</v>
      </c>
      <c r="BJ143" s="2579"/>
      <c r="BK143" s="2579"/>
      <c r="BL143" s="2580" t="e">
        <f aca="false">ROUND(BG143/BG144*100,1)</f>
        <v>#DIV/0!</v>
      </c>
      <c r="BM143" s="2580"/>
      <c r="BN143" s="2580"/>
      <c r="BO143" s="2580"/>
      <c r="BP143" s="598"/>
      <c r="BQ143" s="598" t="s">
        <v>566</v>
      </c>
      <c r="BR143" s="598"/>
      <c r="BS143" s="598"/>
    </row>
    <row r="144" s="1755" customFormat="true" ht="12" hidden="false" customHeight="true" outlineLevel="0" collapsed="false">
      <c r="B144" s="1844"/>
      <c r="C144" s="1183"/>
      <c r="D144" s="509"/>
      <c r="E144" s="509"/>
      <c r="F144" s="509"/>
      <c r="G144" s="509"/>
      <c r="H144" s="509"/>
      <c r="I144" s="509"/>
      <c r="J144" s="509"/>
      <c r="K144" s="509"/>
      <c r="L144" s="509"/>
      <c r="M144" s="509"/>
      <c r="N144" s="509"/>
      <c r="O144" s="509"/>
      <c r="P144" s="509"/>
      <c r="Q144" s="509"/>
      <c r="R144" s="509"/>
      <c r="S144" s="509"/>
      <c r="T144" s="509"/>
      <c r="U144" s="509"/>
      <c r="V144" s="509"/>
      <c r="W144" s="509"/>
      <c r="X144" s="509"/>
      <c r="Y144" s="509"/>
      <c r="Z144" s="509"/>
      <c r="AA144" s="509"/>
      <c r="AB144" s="1035"/>
      <c r="AC144" s="1035"/>
      <c r="AD144" s="1035"/>
      <c r="AE144" s="1035"/>
      <c r="AF144" s="1035"/>
      <c r="AG144" s="1035"/>
      <c r="AH144" s="2576"/>
      <c r="AI144" s="2576"/>
      <c r="AJ144" s="2576"/>
      <c r="AK144" s="2576"/>
      <c r="AL144" s="2383"/>
      <c r="AM144" s="2383"/>
      <c r="AN144" s="2383"/>
      <c r="AO144" s="2576"/>
      <c r="AP144" s="2576"/>
      <c r="AQ144" s="2576"/>
      <c r="AR144" s="2383"/>
      <c r="AS144" s="2383"/>
      <c r="AT144" s="2383"/>
      <c r="AU144" s="2383"/>
      <c r="AV144" s="2383"/>
      <c r="AW144" s="2383"/>
      <c r="AX144" s="2586"/>
      <c r="AY144" s="2586"/>
      <c r="AZ144" s="2586"/>
      <c r="BA144" s="2586"/>
      <c r="BB144" s="2586"/>
      <c r="BC144" s="2586"/>
      <c r="BD144" s="2587"/>
      <c r="BE144" s="2587"/>
      <c r="BF144" s="2587"/>
      <c r="BG144" s="2581" t="e">
        <f aca="false">ROUND(AVERAGE(BD16,BD19,BD22,BD25,BD28,BD31,BD34,BD37,BD40,BG64,BG67,BG70,BG73,BG76,BG79,BG82,BG85,BG88,BG114,BG117,BG120,BG123,BG126,BG129,BG132,BG135,BG138),0)</f>
        <v>#DIV/0!</v>
      </c>
      <c r="BH144" s="2581"/>
      <c r="BI144" s="2579"/>
      <c r="BJ144" s="2579"/>
      <c r="BK144" s="2579"/>
      <c r="BL144" s="2580"/>
      <c r="BM144" s="2580"/>
      <c r="BN144" s="2580"/>
      <c r="BO144" s="2580"/>
      <c r="BP144" s="598"/>
      <c r="BQ144" s="598" t="s">
        <v>1226</v>
      </c>
      <c r="BR144" s="598"/>
      <c r="BS144" s="598"/>
    </row>
    <row r="145" s="1755" customFormat="true" ht="12" hidden="false" customHeight="true" outlineLevel="0" collapsed="false">
      <c r="B145" s="1844"/>
      <c r="C145" s="598"/>
      <c r="D145" s="598"/>
      <c r="E145" s="598"/>
      <c r="F145" s="598" t="s">
        <v>1221</v>
      </c>
      <c r="G145" s="598"/>
      <c r="H145" s="2043" t="s">
        <v>1222</v>
      </c>
      <c r="I145" s="2043" t="s">
        <v>1223</v>
      </c>
      <c r="J145" s="2043"/>
      <c r="K145" s="2043"/>
      <c r="L145" s="2043"/>
      <c r="M145" s="2043"/>
      <c r="N145" s="2043"/>
      <c r="O145" s="2043"/>
      <c r="P145" s="2043"/>
      <c r="Q145" s="2043"/>
      <c r="R145" s="2043"/>
      <c r="S145" s="2043"/>
      <c r="T145" s="2043"/>
      <c r="U145" s="2043"/>
      <c r="V145" s="2043"/>
      <c r="W145" s="2043"/>
      <c r="X145" s="2043"/>
      <c r="Y145" s="2043"/>
      <c r="Z145" s="2043"/>
      <c r="AA145" s="2043"/>
      <c r="AB145" s="2043"/>
      <c r="AC145" s="2043"/>
      <c r="AD145" s="2043"/>
      <c r="AE145" s="2043"/>
      <c r="AF145" s="2043"/>
      <c r="AG145" s="2043"/>
      <c r="AH145" s="2043"/>
      <c r="AI145" s="2043"/>
      <c r="AJ145" s="2043"/>
      <c r="AK145" s="2043"/>
      <c r="AL145" s="2043"/>
      <c r="AM145" s="2043"/>
      <c r="AN145" s="2043"/>
      <c r="AO145" s="2043"/>
      <c r="AP145" s="2043"/>
      <c r="AQ145" s="2043"/>
      <c r="AR145" s="2043"/>
      <c r="AS145" s="2043"/>
      <c r="AT145" s="2043"/>
      <c r="AU145" s="2043"/>
      <c r="AV145" s="2043"/>
      <c r="AW145" s="2043"/>
      <c r="AX145" s="2043"/>
      <c r="AY145" s="2043"/>
      <c r="AZ145" s="2043"/>
      <c r="BA145" s="2043"/>
      <c r="BB145" s="2043"/>
      <c r="BC145" s="2043"/>
      <c r="BD145" s="2582"/>
      <c r="BE145" s="2582"/>
      <c r="BF145" s="2582"/>
      <c r="BG145" s="2043"/>
      <c r="BH145" s="2043"/>
      <c r="BI145" s="2043"/>
      <c r="BJ145" s="2043"/>
      <c r="BK145" s="2043"/>
      <c r="BL145" s="2043"/>
      <c r="BM145" s="2043"/>
      <c r="BN145" s="2043"/>
      <c r="BO145" s="2043"/>
      <c r="BP145" s="598"/>
      <c r="BQ145" s="598" t="s">
        <v>566</v>
      </c>
      <c r="BR145" s="598"/>
      <c r="BS145" s="598"/>
    </row>
    <row r="146" s="1755" customFormat="true" ht="12" hidden="false" customHeight="true" outlineLevel="0" collapsed="false">
      <c r="B146" s="1844"/>
      <c r="C146" s="598"/>
      <c r="D146" s="598"/>
      <c r="E146" s="598"/>
      <c r="F146" s="598"/>
      <c r="G146" s="598"/>
      <c r="H146" s="2043" t="s">
        <v>1224</v>
      </c>
      <c r="I146" s="2043" t="s">
        <v>1272</v>
      </c>
      <c r="J146" s="2043"/>
      <c r="K146" s="2043"/>
      <c r="L146" s="2043"/>
      <c r="M146" s="2043"/>
      <c r="N146" s="2043"/>
      <c r="O146" s="2043"/>
      <c r="P146" s="2043"/>
      <c r="Q146" s="2043"/>
      <c r="R146" s="2043"/>
      <c r="S146" s="2043"/>
      <c r="T146" s="2043"/>
      <c r="U146" s="2043"/>
      <c r="V146" s="2043"/>
      <c r="W146" s="2043"/>
      <c r="X146" s="2043"/>
      <c r="Y146" s="2043"/>
      <c r="Z146" s="2043"/>
      <c r="AA146" s="2043"/>
      <c r="AB146" s="2043"/>
      <c r="AC146" s="2043"/>
      <c r="AD146" s="2043"/>
      <c r="AE146" s="2043"/>
      <c r="AF146" s="2043"/>
      <c r="AG146" s="2043"/>
      <c r="AH146" s="2043"/>
      <c r="AI146" s="2043"/>
      <c r="AJ146" s="2043"/>
      <c r="AK146" s="2043"/>
      <c r="AL146" s="2043"/>
      <c r="AM146" s="2043"/>
      <c r="AN146" s="2043"/>
      <c r="AO146" s="2043"/>
      <c r="AP146" s="2043"/>
      <c r="AQ146" s="2043"/>
      <c r="AR146" s="2043"/>
      <c r="AS146" s="2043"/>
      <c r="AT146" s="2043"/>
      <c r="AU146" s="2043"/>
      <c r="AV146" s="2043"/>
      <c r="AW146" s="2043"/>
      <c r="AX146" s="2043"/>
      <c r="AY146" s="2043"/>
      <c r="AZ146" s="2043"/>
      <c r="BA146" s="2043"/>
      <c r="BB146" s="2043"/>
      <c r="BC146" s="2043"/>
      <c r="BD146" s="2043"/>
      <c r="BE146" s="2043"/>
      <c r="BF146" s="2043"/>
      <c r="BG146" s="2043"/>
      <c r="BH146" s="2043"/>
      <c r="BI146" s="2043"/>
      <c r="BJ146" s="2043"/>
      <c r="BK146" s="2043"/>
      <c r="BL146" s="2043"/>
      <c r="BM146" s="2043"/>
      <c r="BN146" s="2043"/>
      <c r="BO146" s="2043"/>
      <c r="BP146" s="598"/>
      <c r="BQ146" s="598" t="s">
        <v>1226</v>
      </c>
      <c r="BR146" s="598"/>
      <c r="BS146" s="598"/>
    </row>
    <row r="147" s="1755" customFormat="true" ht="12" hidden="false" customHeight="true" outlineLevel="0" collapsed="false">
      <c r="B147" s="1844"/>
      <c r="C147" s="598"/>
      <c r="D147" s="598"/>
      <c r="E147" s="598"/>
      <c r="F147" s="598"/>
      <c r="G147" s="598"/>
      <c r="H147" s="2043" t="s">
        <v>1227</v>
      </c>
      <c r="I147" s="588" t="s">
        <v>1225</v>
      </c>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88"/>
      <c r="AL147" s="588"/>
      <c r="AM147" s="588"/>
      <c r="AN147" s="588"/>
      <c r="AO147" s="588"/>
      <c r="AP147" s="588"/>
      <c r="AQ147" s="588"/>
      <c r="AR147" s="588"/>
      <c r="AS147" s="588"/>
      <c r="AT147" s="588"/>
      <c r="AU147" s="588"/>
      <c r="AV147" s="588"/>
      <c r="AW147" s="588"/>
      <c r="AX147" s="588"/>
      <c r="AY147" s="588"/>
      <c r="AZ147" s="588"/>
      <c r="BA147" s="588"/>
      <c r="BB147" s="588"/>
      <c r="BC147" s="588"/>
      <c r="BD147" s="588"/>
      <c r="BE147" s="588"/>
      <c r="BF147" s="588"/>
      <c r="BG147" s="588"/>
      <c r="BH147" s="588"/>
      <c r="BI147" s="588"/>
      <c r="BJ147" s="588"/>
      <c r="BK147" s="588"/>
      <c r="BL147" s="588"/>
      <c r="BM147" s="588"/>
      <c r="BN147" s="588"/>
      <c r="BO147" s="588"/>
      <c r="BP147" s="598"/>
      <c r="BQ147" s="598"/>
      <c r="BR147" s="598"/>
      <c r="BS147" s="598"/>
    </row>
    <row r="148" s="1755" customFormat="true" ht="12" hidden="false" customHeight="true" outlineLevel="0" collapsed="false">
      <c r="B148" s="1844"/>
      <c r="C148" s="598"/>
      <c r="D148" s="598"/>
      <c r="E148" s="598"/>
      <c r="F148" s="598"/>
      <c r="G148" s="598"/>
      <c r="H148" s="2043"/>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88"/>
      <c r="AL148" s="588"/>
      <c r="AM148" s="588"/>
      <c r="AN148" s="588"/>
      <c r="AO148" s="588"/>
      <c r="AP148" s="588"/>
      <c r="AQ148" s="588"/>
      <c r="AR148" s="588"/>
      <c r="AS148" s="588"/>
      <c r="AT148" s="588"/>
      <c r="AU148" s="588"/>
      <c r="AV148" s="588"/>
      <c r="AW148" s="588"/>
      <c r="AX148" s="588"/>
      <c r="AY148" s="588"/>
      <c r="AZ148" s="588"/>
      <c r="BA148" s="588"/>
      <c r="BB148" s="588"/>
      <c r="BC148" s="588"/>
      <c r="BD148" s="588"/>
      <c r="BE148" s="588"/>
      <c r="BF148" s="588"/>
      <c r="BG148" s="588"/>
      <c r="BH148" s="588"/>
      <c r="BI148" s="588"/>
      <c r="BJ148" s="588"/>
      <c r="BK148" s="588"/>
      <c r="BL148" s="588"/>
      <c r="BM148" s="588"/>
      <c r="BN148" s="588"/>
      <c r="BO148" s="588"/>
      <c r="BP148" s="598"/>
      <c r="BQ148" s="598"/>
      <c r="BR148" s="598"/>
      <c r="BS148" s="598"/>
    </row>
    <row r="149" s="1755" customFormat="true" ht="12" hidden="false" customHeight="true" outlineLevel="0" collapsed="false">
      <c r="B149" s="1844"/>
      <c r="C149" s="598"/>
      <c r="D149" s="598"/>
      <c r="E149" s="598"/>
      <c r="F149" s="598"/>
      <c r="G149" s="598"/>
      <c r="H149" s="2043" t="s">
        <v>1229</v>
      </c>
      <c r="I149" s="588" t="s">
        <v>1228</v>
      </c>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88"/>
      <c r="AL149" s="588"/>
      <c r="AM149" s="588"/>
      <c r="AN149" s="588"/>
      <c r="AO149" s="588"/>
      <c r="AP149" s="588"/>
      <c r="AQ149" s="588"/>
      <c r="AR149" s="588"/>
      <c r="AS149" s="588"/>
      <c r="AT149" s="588"/>
      <c r="AU149" s="588"/>
      <c r="AV149" s="588"/>
      <c r="AW149" s="588"/>
      <c r="AX149" s="588"/>
      <c r="AY149" s="588"/>
      <c r="AZ149" s="588"/>
      <c r="BA149" s="588"/>
      <c r="BB149" s="588"/>
      <c r="BC149" s="588"/>
      <c r="BD149" s="588"/>
      <c r="BE149" s="588"/>
      <c r="BF149" s="588"/>
      <c r="BG149" s="588"/>
      <c r="BH149" s="588"/>
      <c r="BI149" s="588"/>
      <c r="BJ149" s="588"/>
      <c r="BK149" s="588"/>
      <c r="BL149" s="588"/>
      <c r="BM149" s="588"/>
      <c r="BN149" s="588"/>
      <c r="BO149" s="1483"/>
      <c r="BP149" s="598"/>
      <c r="BQ149" s="598"/>
      <c r="BR149" s="598"/>
      <c r="BS149" s="598"/>
    </row>
    <row r="150" s="1755" customFormat="true" ht="12" hidden="false" customHeight="true" outlineLevel="0" collapsed="false">
      <c r="B150" s="1844"/>
      <c r="C150" s="598"/>
      <c r="D150" s="598"/>
      <c r="E150" s="598"/>
      <c r="F150" s="598"/>
      <c r="G150" s="598"/>
      <c r="H150" s="2043" t="s">
        <v>1231</v>
      </c>
      <c r="I150" s="2045" t="s">
        <v>1230</v>
      </c>
      <c r="J150" s="2045"/>
      <c r="K150" s="2045"/>
      <c r="L150" s="2045"/>
      <c r="M150" s="2045"/>
      <c r="N150" s="2045"/>
      <c r="O150" s="2045"/>
      <c r="P150" s="2045"/>
      <c r="Q150" s="2045"/>
      <c r="R150" s="2045"/>
      <c r="S150" s="2045"/>
      <c r="T150" s="2045"/>
      <c r="U150" s="2045"/>
      <c r="V150" s="2045"/>
      <c r="W150" s="2045"/>
      <c r="X150" s="2045"/>
      <c r="Y150" s="2045"/>
      <c r="Z150" s="2045"/>
      <c r="AA150" s="2045"/>
      <c r="AB150" s="2045"/>
      <c r="AC150" s="2045"/>
      <c r="AD150" s="2045"/>
      <c r="AE150" s="2045"/>
      <c r="AF150" s="2045"/>
      <c r="AG150" s="2045"/>
      <c r="AH150" s="2045"/>
      <c r="AI150" s="2045"/>
      <c r="AJ150" s="2045"/>
      <c r="AK150" s="2045"/>
      <c r="AL150" s="2045"/>
      <c r="AM150" s="2045"/>
      <c r="AN150" s="2045"/>
      <c r="AO150" s="2045"/>
      <c r="AP150" s="2045"/>
      <c r="AQ150" s="2045"/>
      <c r="AR150" s="2045"/>
      <c r="AS150" s="2045"/>
      <c r="AT150" s="2045"/>
      <c r="AU150" s="2045"/>
      <c r="AV150" s="2045"/>
      <c r="AW150" s="2045"/>
      <c r="AX150" s="2045"/>
      <c r="AY150" s="2045"/>
      <c r="AZ150" s="2045"/>
      <c r="BA150" s="2045"/>
      <c r="BB150" s="2045"/>
      <c r="BC150" s="2045"/>
      <c r="BD150" s="2045"/>
      <c r="BE150" s="2045"/>
      <c r="BF150" s="2045"/>
      <c r="BG150" s="2045"/>
      <c r="BH150" s="2045"/>
      <c r="BI150" s="2045"/>
      <c r="BJ150" s="2045"/>
      <c r="BK150" s="2045"/>
      <c r="BL150" s="2045"/>
      <c r="BM150" s="2045"/>
      <c r="BN150" s="2045"/>
      <c r="BO150" s="2045"/>
      <c r="BP150" s="2045"/>
      <c r="BQ150" s="2045"/>
      <c r="BR150" s="2045"/>
      <c r="BS150" s="2045"/>
    </row>
    <row r="151" customFormat="false" ht="9" hidden="false" customHeight="true" outlineLevel="0" collapsed="false">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5"/>
      <c r="AU151" s="495"/>
      <c r="AV151" s="495"/>
      <c r="AW151" s="495"/>
      <c r="AX151" s="495"/>
      <c r="AY151" s="495"/>
      <c r="AZ151" s="495"/>
      <c r="BA151" s="495"/>
      <c r="BB151" s="495"/>
      <c r="BC151" s="495"/>
      <c r="BD151" s="495"/>
      <c r="BE151" s="495"/>
      <c r="BF151" s="495"/>
      <c r="BG151" s="495"/>
      <c r="BH151" s="495"/>
      <c r="BI151" s="495"/>
      <c r="BJ151" s="495"/>
      <c r="BK151" s="495"/>
      <c r="BL151" s="495"/>
      <c r="BM151" s="495"/>
      <c r="BN151" s="495"/>
      <c r="BO151" s="495"/>
      <c r="BP151" s="495"/>
      <c r="BQ151" s="495"/>
      <c r="BR151" s="495"/>
      <c r="BS151" s="495"/>
    </row>
    <row r="152" customFormat="false" ht="14.1" hidden="false" customHeight="true" outlineLevel="0" collapsed="false">
      <c r="C152" s="496" t="s">
        <v>1275</v>
      </c>
      <c r="D152" s="496"/>
      <c r="E152" s="496"/>
      <c r="F152" s="496"/>
      <c r="G152" s="496"/>
      <c r="H152" s="496"/>
      <c r="I152" s="496"/>
      <c r="J152" s="496"/>
      <c r="K152" s="496"/>
      <c r="L152" s="496"/>
      <c r="M152" s="496"/>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c r="AP152" s="496"/>
      <c r="AQ152" s="496"/>
      <c r="AR152" s="496"/>
      <c r="AS152" s="496"/>
      <c r="AT152" s="496"/>
      <c r="AU152" s="496"/>
      <c r="AV152" s="496"/>
      <c r="AW152" s="496"/>
      <c r="AX152" s="496"/>
      <c r="AY152" s="496"/>
      <c r="AZ152" s="496"/>
      <c r="BA152" s="496"/>
      <c r="BB152" s="496"/>
      <c r="BC152" s="496"/>
      <c r="BD152" s="496"/>
      <c r="BE152" s="496"/>
      <c r="BF152" s="496"/>
      <c r="BG152" s="496"/>
      <c r="BH152" s="496"/>
      <c r="BI152" s="496"/>
      <c r="BJ152" s="496"/>
      <c r="BK152" s="496"/>
      <c r="BL152" s="496"/>
      <c r="BM152" s="496"/>
      <c r="BN152" s="496"/>
      <c r="BO152" s="496"/>
      <c r="BP152" s="495"/>
      <c r="BQ152" s="495"/>
      <c r="BR152" s="495"/>
      <c r="BS152" s="495"/>
    </row>
    <row r="153" customFormat="false" ht="6.95" hidden="false" customHeight="true" outlineLevel="0" collapsed="false">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5"/>
      <c r="BF153" s="495"/>
      <c r="BG153" s="495"/>
      <c r="BH153" s="495"/>
      <c r="BI153" s="495"/>
      <c r="BJ153" s="495"/>
      <c r="BK153" s="495"/>
      <c r="BL153" s="495"/>
      <c r="BM153" s="495"/>
      <c r="BN153" s="495"/>
      <c r="BO153" s="495"/>
      <c r="BP153" s="495"/>
      <c r="BQ153" s="495"/>
      <c r="BR153" s="495"/>
      <c r="BS153" s="495"/>
    </row>
    <row r="154" s="1755" customFormat="true" ht="12.95" hidden="false" customHeight="true" outlineLevel="0" collapsed="false">
      <c r="B154" s="1844"/>
      <c r="C154" s="2183" t="s">
        <v>1259</v>
      </c>
      <c r="D154" s="2183"/>
      <c r="E154" s="2183"/>
      <c r="F154" s="2183"/>
      <c r="G154" s="2183"/>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1"/>
      <c r="AL154" s="495"/>
      <c r="AM154" s="495"/>
      <c r="AN154" s="495"/>
      <c r="AO154" s="495"/>
      <c r="AP154" s="495"/>
      <c r="AQ154" s="495"/>
      <c r="AR154" s="495"/>
      <c r="AS154" s="495"/>
      <c r="AT154" s="495"/>
      <c r="AU154" s="495"/>
      <c r="AV154" s="495"/>
      <c r="AW154" s="495"/>
      <c r="AX154" s="2185" t="s">
        <v>471</v>
      </c>
      <c r="AY154" s="2185"/>
      <c r="AZ154" s="2185"/>
      <c r="BA154" s="2185"/>
      <c r="BB154" s="2185"/>
      <c r="BC154" s="2185"/>
      <c r="BD154" s="2185"/>
      <c r="BE154" s="2186"/>
      <c r="BF154" s="2186"/>
      <c r="BG154" s="2187" t="s">
        <v>472</v>
      </c>
      <c r="BH154" s="2187"/>
      <c r="BI154" s="2187"/>
      <c r="BJ154" s="2187"/>
      <c r="BK154" s="2187"/>
      <c r="BL154" s="2187"/>
      <c r="BM154" s="598"/>
      <c r="BN154" s="598"/>
      <c r="BO154" s="598"/>
      <c r="BP154" s="598"/>
    </row>
    <row r="155" s="1755" customFormat="true" ht="12.95" hidden="false" customHeight="true" outlineLevel="0" collapsed="false">
      <c r="B155" s="1844"/>
      <c r="C155" s="2183"/>
      <c r="D155" s="2183"/>
      <c r="E155" s="2183"/>
      <c r="F155" s="2183"/>
      <c r="G155" s="2183"/>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1"/>
      <c r="AL155" s="495"/>
      <c r="AM155" s="495"/>
      <c r="AN155" s="495"/>
      <c r="AO155" s="495"/>
      <c r="AP155" s="495"/>
      <c r="AQ155" s="495"/>
      <c r="AR155" s="495"/>
      <c r="AS155" s="495"/>
      <c r="AT155" s="495"/>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598"/>
      <c r="BQ155" s="598"/>
      <c r="BR155" s="598"/>
      <c r="BS155" s="598"/>
    </row>
    <row r="156" s="1755" customFormat="true" ht="12" hidden="false" customHeight="true" outlineLevel="0" collapsed="false">
      <c r="B156" s="1844"/>
      <c r="C156" s="2189" t="s">
        <v>1160</v>
      </c>
      <c r="D156" s="2190" t="s">
        <v>1161</v>
      </c>
      <c r="E156" s="2190"/>
      <c r="F156" s="2190"/>
      <c r="G156" s="2192" t="s">
        <v>1162</v>
      </c>
      <c r="H156" s="2192"/>
      <c r="I156" s="2192"/>
      <c r="J156" s="2192"/>
      <c r="K156" s="2192"/>
      <c r="L156" s="2192" t="s">
        <v>1131</v>
      </c>
      <c r="M156" s="2192"/>
      <c r="N156" s="2192"/>
      <c r="O156" s="2192"/>
      <c r="P156" s="2192"/>
      <c r="Q156" s="2441" t="s">
        <v>1163</v>
      </c>
      <c r="R156" s="2194" t="s">
        <v>1164</v>
      </c>
      <c r="S156" s="2190" t="s">
        <v>1165</v>
      </c>
      <c r="T156" s="2190"/>
      <c r="U156" s="2190"/>
      <c r="V156" s="2443" t="s">
        <v>1166</v>
      </c>
      <c r="W156" s="2443"/>
      <c r="X156" s="2443"/>
      <c r="Y156" s="2443"/>
      <c r="Z156" s="2443"/>
      <c r="AA156" s="2443"/>
      <c r="AB156" s="2443"/>
      <c r="AC156" s="2443"/>
      <c r="AD156" s="2443"/>
      <c r="AE156" s="2196" t="s">
        <v>1167</v>
      </c>
      <c r="AF156" s="2196"/>
      <c r="AG156" s="2196"/>
      <c r="AH156" s="2196"/>
      <c r="AI156" s="2196"/>
      <c r="AJ156" s="2196"/>
      <c r="AK156" s="2196"/>
      <c r="AL156" s="2196"/>
      <c r="AM156" s="2196"/>
      <c r="AN156" s="2196"/>
      <c r="AO156" s="2196"/>
      <c r="AP156" s="2196"/>
      <c r="AQ156" s="2196"/>
      <c r="AR156" s="2196"/>
      <c r="AS156" s="2196"/>
      <c r="AT156" s="2196"/>
      <c r="AU156" s="2196"/>
      <c r="AV156" s="2196"/>
      <c r="AW156" s="2196"/>
      <c r="AX156" s="2196"/>
      <c r="AY156" s="2196"/>
      <c r="AZ156" s="2196"/>
      <c r="BA156" s="2196"/>
      <c r="BB156" s="2196"/>
      <c r="BC156" s="2196"/>
      <c r="BD156" s="2444" t="s">
        <v>1168</v>
      </c>
      <c r="BE156" s="2444"/>
      <c r="BF156" s="2198" t="s">
        <v>1169</v>
      </c>
      <c r="BG156" s="2199" t="s">
        <v>1124</v>
      </c>
      <c r="BH156" s="2199"/>
      <c r="BI156" s="2199"/>
      <c r="BJ156" s="2199"/>
      <c r="BK156" s="2199"/>
      <c r="BL156" s="2199"/>
      <c r="BM156" s="598"/>
      <c r="BN156" s="598"/>
      <c r="BO156" s="598"/>
      <c r="BP156" s="598"/>
      <c r="BQ156" s="598"/>
      <c r="BR156" s="598"/>
      <c r="BS156" s="598"/>
    </row>
    <row r="157" s="1755" customFormat="true" ht="12" hidden="false" customHeight="true" outlineLevel="0" collapsed="false">
      <c r="B157" s="1844"/>
      <c r="C157" s="2189"/>
      <c r="D157" s="2190"/>
      <c r="E157" s="2190"/>
      <c r="F157" s="2190"/>
      <c r="G157" s="2192"/>
      <c r="H157" s="2192"/>
      <c r="I157" s="2192"/>
      <c r="J157" s="2192"/>
      <c r="K157" s="2192"/>
      <c r="L157" s="2192"/>
      <c r="M157" s="2192"/>
      <c r="N157" s="2192"/>
      <c r="O157" s="2192"/>
      <c r="P157" s="2192"/>
      <c r="Q157" s="2441"/>
      <c r="R157" s="2194"/>
      <c r="S157" s="2190"/>
      <c r="T157" s="2190"/>
      <c r="U157" s="2190"/>
      <c r="V157" s="2443"/>
      <c r="W157" s="2443"/>
      <c r="X157" s="2443"/>
      <c r="Y157" s="2443"/>
      <c r="Z157" s="2443"/>
      <c r="AA157" s="2443"/>
      <c r="AB157" s="2443"/>
      <c r="AC157" s="2443"/>
      <c r="AD157" s="2443"/>
      <c r="AE157" s="2196"/>
      <c r="AF157" s="2196"/>
      <c r="AG157" s="2196"/>
      <c r="AH157" s="2196"/>
      <c r="AI157" s="2196"/>
      <c r="AJ157" s="2196"/>
      <c r="AK157" s="2196"/>
      <c r="AL157" s="2196"/>
      <c r="AM157" s="2196"/>
      <c r="AN157" s="2196"/>
      <c r="AO157" s="2196"/>
      <c r="AP157" s="2196"/>
      <c r="AQ157" s="2196"/>
      <c r="AR157" s="2196"/>
      <c r="AS157" s="2196"/>
      <c r="AT157" s="2196"/>
      <c r="AU157" s="2196"/>
      <c r="AV157" s="2196"/>
      <c r="AW157" s="2196"/>
      <c r="AX157" s="2196"/>
      <c r="AY157" s="2196"/>
      <c r="AZ157" s="2196"/>
      <c r="BA157" s="2196"/>
      <c r="BB157" s="2196"/>
      <c r="BC157" s="2196"/>
      <c r="BD157" s="2444"/>
      <c r="BE157" s="2444"/>
      <c r="BF157" s="2198"/>
      <c r="BG157" s="2199"/>
      <c r="BH157" s="2199"/>
      <c r="BI157" s="2199"/>
      <c r="BJ157" s="2199"/>
      <c r="BK157" s="2199"/>
      <c r="BL157" s="2199"/>
      <c r="BM157" s="598"/>
      <c r="BN157" s="598"/>
      <c r="BO157" s="598"/>
      <c r="BP157" s="598"/>
      <c r="BQ157" s="598"/>
      <c r="BR157" s="598"/>
      <c r="BS157" s="598"/>
    </row>
    <row r="158" s="1755" customFormat="true" ht="12" hidden="false" customHeight="true" outlineLevel="0" collapsed="false">
      <c r="B158" s="1844"/>
      <c r="C158" s="2189"/>
      <c r="D158" s="2190"/>
      <c r="E158" s="2190"/>
      <c r="F158" s="2190"/>
      <c r="G158" s="2192"/>
      <c r="H158" s="2192"/>
      <c r="I158" s="2192"/>
      <c r="J158" s="2192"/>
      <c r="K158" s="2192"/>
      <c r="L158" s="2192"/>
      <c r="M158" s="2192"/>
      <c r="N158" s="2192"/>
      <c r="O158" s="2192"/>
      <c r="P158" s="2192"/>
      <c r="Q158" s="2441"/>
      <c r="R158" s="2194"/>
      <c r="S158" s="2190"/>
      <c r="T158" s="2190"/>
      <c r="U158" s="2190"/>
      <c r="V158" s="2149" t="s">
        <v>1170</v>
      </c>
      <c r="W158" s="2149"/>
      <c r="X158" s="2149"/>
      <c r="Y158" s="2149"/>
      <c r="Z158" s="2149"/>
      <c r="AA158" s="2445" t="s">
        <v>1171</v>
      </c>
      <c r="AB158" s="2445"/>
      <c r="AC158" s="2446" t="s">
        <v>1172</v>
      </c>
      <c r="AD158" s="2446"/>
      <c r="AE158" s="2506" t="s">
        <v>1173</v>
      </c>
      <c r="AF158" s="2506"/>
      <c r="AG158" s="2506"/>
      <c r="AH158" s="2506"/>
      <c r="AI158" s="2154" t="s">
        <v>1174</v>
      </c>
      <c r="AJ158" s="2154"/>
      <c r="AK158" s="2154"/>
      <c r="AL158" s="2154"/>
      <c r="AM158" s="2154"/>
      <c r="AN158" s="2154"/>
      <c r="AO158" s="2154"/>
      <c r="AP158" s="2154"/>
      <c r="AQ158" s="2154"/>
      <c r="AR158" s="2154"/>
      <c r="AS158" s="2154"/>
      <c r="AT158" s="2154"/>
      <c r="AU158" s="2154"/>
      <c r="AV158" s="2154"/>
      <c r="AW158" s="2154"/>
      <c r="AX158" s="2154"/>
      <c r="AY158" s="2154"/>
      <c r="AZ158" s="2154"/>
      <c r="BA158" s="2204" t="s">
        <v>245</v>
      </c>
      <c r="BB158" s="2204"/>
      <c r="BC158" s="2204"/>
      <c r="BD158" s="2205" t="s">
        <v>1175</v>
      </c>
      <c r="BE158" s="2205"/>
      <c r="BF158" s="2198"/>
      <c r="BG158" s="2507" t="s">
        <v>1176</v>
      </c>
      <c r="BH158" s="2507"/>
      <c r="BI158" s="2507"/>
      <c r="BJ158" s="2507"/>
      <c r="BK158" s="2507"/>
      <c r="BL158" s="2507"/>
      <c r="BM158" s="598"/>
      <c r="BN158" s="598"/>
      <c r="BO158" s="598"/>
      <c r="BP158" s="598"/>
      <c r="BQ158" s="598"/>
      <c r="BR158" s="598"/>
      <c r="BS158" s="598"/>
    </row>
    <row r="159" s="1755" customFormat="true" ht="12" hidden="false" customHeight="true" outlineLevel="0" collapsed="false">
      <c r="B159" s="1844"/>
      <c r="C159" s="2189"/>
      <c r="D159" s="2190"/>
      <c r="E159" s="2190"/>
      <c r="F159" s="2190"/>
      <c r="G159" s="2192"/>
      <c r="H159" s="2192"/>
      <c r="I159" s="2192"/>
      <c r="J159" s="2192"/>
      <c r="K159" s="2192"/>
      <c r="L159" s="2192"/>
      <c r="M159" s="2192"/>
      <c r="N159" s="2192"/>
      <c r="O159" s="2192"/>
      <c r="P159" s="2192"/>
      <c r="Q159" s="2441"/>
      <c r="R159" s="2194"/>
      <c r="S159" s="2190"/>
      <c r="T159" s="2190"/>
      <c r="U159" s="2190"/>
      <c r="V159" s="2446" t="s">
        <v>1177</v>
      </c>
      <c r="W159" s="2446"/>
      <c r="X159" s="2446"/>
      <c r="Y159" s="2208" t="s">
        <v>1178</v>
      </c>
      <c r="Z159" s="2208"/>
      <c r="AA159" s="2445"/>
      <c r="AB159" s="2445"/>
      <c r="AC159" s="2446"/>
      <c r="AD159" s="2446"/>
      <c r="AE159" s="2508" t="s">
        <v>737</v>
      </c>
      <c r="AF159" s="2508"/>
      <c r="AG159" s="2509" t="s">
        <v>1260</v>
      </c>
      <c r="AH159" s="2509"/>
      <c r="AI159" s="2212" t="s">
        <v>1180</v>
      </c>
      <c r="AJ159" s="2212"/>
      <c r="AK159" s="2212"/>
      <c r="AL159" s="2212" t="s">
        <v>1181</v>
      </c>
      <c r="AM159" s="2212"/>
      <c r="AN159" s="2212"/>
      <c r="AO159" s="2213" t="s">
        <v>1182</v>
      </c>
      <c r="AP159" s="2213"/>
      <c r="AQ159" s="2213"/>
      <c r="AR159" s="2214" t="s">
        <v>1183</v>
      </c>
      <c r="AS159" s="2214"/>
      <c r="AT159" s="2214"/>
      <c r="AU159" s="2214" t="s">
        <v>1184</v>
      </c>
      <c r="AV159" s="2214"/>
      <c r="AW159" s="2214"/>
      <c r="AX159" s="2208" t="s">
        <v>300</v>
      </c>
      <c r="AY159" s="2208"/>
      <c r="AZ159" s="2208"/>
      <c r="BA159" s="2204"/>
      <c r="BB159" s="2204"/>
      <c r="BC159" s="2204"/>
      <c r="BD159" s="2205"/>
      <c r="BE159" s="2205"/>
      <c r="BF159" s="2198"/>
      <c r="BG159" s="2507"/>
      <c r="BH159" s="2507"/>
      <c r="BI159" s="2507"/>
      <c r="BJ159" s="2507"/>
      <c r="BK159" s="2507"/>
      <c r="BL159" s="2507"/>
      <c r="BM159" s="598"/>
      <c r="BN159" s="598"/>
      <c r="BO159" s="598"/>
      <c r="BP159" s="598"/>
      <c r="BQ159" s="598"/>
      <c r="BR159" s="598"/>
      <c r="BS159" s="598"/>
    </row>
    <row r="160" s="1755" customFormat="true" ht="12" hidden="false" customHeight="true" outlineLevel="0" collapsed="false">
      <c r="B160" s="1844"/>
      <c r="C160" s="2189"/>
      <c r="D160" s="2190"/>
      <c r="E160" s="2190"/>
      <c r="F160" s="2190"/>
      <c r="G160" s="2510" t="s">
        <v>1261</v>
      </c>
      <c r="H160" s="2510"/>
      <c r="I160" s="2510"/>
      <c r="J160" s="2511" t="s">
        <v>1262</v>
      </c>
      <c r="K160" s="2511"/>
      <c r="L160" s="2215" t="s">
        <v>1185</v>
      </c>
      <c r="M160" s="2215"/>
      <c r="N160" s="2215"/>
      <c r="O160" s="2215"/>
      <c r="P160" s="2215"/>
      <c r="Q160" s="2441"/>
      <c r="R160" s="2194"/>
      <c r="S160" s="2190"/>
      <c r="T160" s="2190"/>
      <c r="U160" s="2190"/>
      <c r="V160" s="2446"/>
      <c r="W160" s="2446"/>
      <c r="X160" s="2446"/>
      <c r="Y160" s="2208"/>
      <c r="Z160" s="2208"/>
      <c r="AA160" s="2445"/>
      <c r="AB160" s="2445"/>
      <c r="AC160" s="2446"/>
      <c r="AD160" s="2446"/>
      <c r="AE160" s="2508"/>
      <c r="AF160" s="2508"/>
      <c r="AG160" s="2509"/>
      <c r="AH160" s="2509"/>
      <c r="AI160" s="2219" t="s">
        <v>1187</v>
      </c>
      <c r="AJ160" s="2219"/>
      <c r="AK160" s="2219"/>
      <c r="AL160" s="2219" t="s">
        <v>1188</v>
      </c>
      <c r="AM160" s="2219"/>
      <c r="AN160" s="2219"/>
      <c r="AO160" s="2220" t="s">
        <v>1189</v>
      </c>
      <c r="AP160" s="2220"/>
      <c r="AQ160" s="2220"/>
      <c r="AR160" s="2221" t="s">
        <v>1190</v>
      </c>
      <c r="AS160" s="2221"/>
      <c r="AT160" s="2221"/>
      <c r="AU160" s="2219" t="s">
        <v>1191</v>
      </c>
      <c r="AV160" s="2219"/>
      <c r="AW160" s="2219"/>
      <c r="AX160" s="2208"/>
      <c r="AY160" s="2208"/>
      <c r="AZ160" s="2208"/>
      <c r="BA160" s="2204"/>
      <c r="BB160" s="2204"/>
      <c r="BC160" s="2204"/>
      <c r="BD160" s="2222" t="s">
        <v>1192</v>
      </c>
      <c r="BE160" s="2222"/>
      <c r="BF160" s="2198"/>
      <c r="BG160" s="2507"/>
      <c r="BH160" s="2507"/>
      <c r="BI160" s="2507"/>
      <c r="BJ160" s="2507"/>
      <c r="BK160" s="2507"/>
      <c r="BL160" s="2507"/>
      <c r="BM160" s="598"/>
      <c r="BN160" s="598"/>
      <c r="BO160" s="598"/>
      <c r="BP160" s="598"/>
      <c r="BQ160" s="598"/>
      <c r="BR160" s="598"/>
      <c r="BS160" s="598"/>
    </row>
    <row r="161" s="1755" customFormat="true" ht="12" hidden="false" customHeight="true" outlineLevel="0" collapsed="false">
      <c r="B161" s="1844"/>
      <c r="C161" s="2189"/>
      <c r="D161" s="2190"/>
      <c r="E161" s="2190"/>
      <c r="F161" s="2190"/>
      <c r="G161" s="2510"/>
      <c r="H161" s="2510"/>
      <c r="I161" s="2510"/>
      <c r="J161" s="2511"/>
      <c r="K161" s="2511"/>
      <c r="L161" s="2215"/>
      <c r="M161" s="2215"/>
      <c r="N161" s="2215"/>
      <c r="O161" s="2215"/>
      <c r="P161" s="2215"/>
      <c r="Q161" s="2441"/>
      <c r="R161" s="2194"/>
      <c r="S161" s="2190"/>
      <c r="T161" s="2190"/>
      <c r="U161" s="2190"/>
      <c r="V161" s="2446"/>
      <c r="W161" s="2446"/>
      <c r="X161" s="2446"/>
      <c r="Y161" s="2208"/>
      <c r="Z161" s="2208"/>
      <c r="AA161" s="2445"/>
      <c r="AB161" s="2445"/>
      <c r="AC161" s="2446"/>
      <c r="AD161" s="2446"/>
      <c r="AE161" s="2512" t="s">
        <v>1263</v>
      </c>
      <c r="AF161" s="2512"/>
      <c r="AG161" s="2513" t="s">
        <v>1263</v>
      </c>
      <c r="AH161" s="2513"/>
      <c r="AI161" s="2514"/>
      <c r="AJ161" s="2514"/>
      <c r="AK161" s="2514"/>
      <c r="AL161" s="2229" t="s">
        <v>1194</v>
      </c>
      <c r="AM161" s="2229"/>
      <c r="AN161" s="2229"/>
      <c r="AO161" s="2230" t="s">
        <v>1195</v>
      </c>
      <c r="AP161" s="2230"/>
      <c r="AQ161" s="2230"/>
      <c r="AR161" s="2215" t="s">
        <v>1196</v>
      </c>
      <c r="AS161" s="2215"/>
      <c r="AT161" s="2215"/>
      <c r="AU161" s="2215" t="s">
        <v>1197</v>
      </c>
      <c r="AV161" s="2215"/>
      <c r="AW161" s="2215"/>
      <c r="AX161" s="2208"/>
      <c r="AY161" s="2208"/>
      <c r="AZ161" s="2208"/>
      <c r="BA161" s="2231" t="s">
        <v>1198</v>
      </c>
      <c r="BB161" s="2231"/>
      <c r="BC161" s="2231"/>
      <c r="BD161" s="2222"/>
      <c r="BE161" s="2222"/>
      <c r="BF161" s="2198"/>
      <c r="BG161" s="2507"/>
      <c r="BH161" s="2507"/>
      <c r="BI161" s="2507"/>
      <c r="BJ161" s="2507"/>
      <c r="BK161" s="2507"/>
      <c r="BL161" s="2507"/>
      <c r="BM161" s="598"/>
      <c r="BN161" s="598"/>
      <c r="BO161" s="598"/>
      <c r="BP161" s="598"/>
      <c r="BQ161" s="598"/>
      <c r="BR161" s="598"/>
      <c r="BS161" s="598"/>
    </row>
    <row r="162" s="1755" customFormat="true" ht="12" hidden="false" customHeight="true" outlineLevel="0" collapsed="false">
      <c r="B162" s="2285" t="str">
        <f aca="false">IF(G162="","","○")</f>
        <v/>
      </c>
      <c r="C162" s="2286" t="n">
        <v>28</v>
      </c>
      <c r="D162" s="2210"/>
      <c r="E162" s="2210"/>
      <c r="F162" s="2210"/>
      <c r="G162" s="2212"/>
      <c r="H162" s="2212"/>
      <c r="I162" s="2212"/>
      <c r="J162" s="2212"/>
      <c r="K162" s="2212"/>
      <c r="L162" s="2212"/>
      <c r="M162" s="2212"/>
      <c r="N162" s="2212"/>
      <c r="O162" s="2212"/>
      <c r="P162" s="2212"/>
      <c r="Q162" s="2154"/>
      <c r="R162" s="1035"/>
      <c r="S162" s="2156"/>
      <c r="T162" s="2156"/>
      <c r="U162" s="2156"/>
      <c r="V162" s="2470"/>
      <c r="W162" s="2470"/>
      <c r="X162" s="2470"/>
      <c r="Y162" s="2288"/>
      <c r="Z162" s="2289" t="s">
        <v>20</v>
      </c>
      <c r="AA162" s="2290"/>
      <c r="AB162" s="2289" t="s">
        <v>20</v>
      </c>
      <c r="AC162" s="2291"/>
      <c r="AD162" s="2289" t="s">
        <v>20</v>
      </c>
      <c r="AE162" s="2536"/>
      <c r="AF162" s="2536"/>
      <c r="AG162" s="2537"/>
      <c r="AH162" s="2537"/>
      <c r="AI162" s="2409"/>
      <c r="AJ162" s="2409"/>
      <c r="AK162" s="2409"/>
      <c r="AL162" s="2409"/>
      <c r="AM162" s="2409"/>
      <c r="AN162" s="2409"/>
      <c r="AO162" s="2298"/>
      <c r="AP162" s="2298"/>
      <c r="AQ162" s="2298"/>
      <c r="AR162" s="2298"/>
      <c r="AS162" s="2298"/>
      <c r="AT162" s="2298"/>
      <c r="AU162" s="2298"/>
      <c r="AV162" s="2298"/>
      <c r="AW162" s="2298"/>
      <c r="AX162" s="2538" t="n">
        <f aca="false">SUM(AI162:AW164)</f>
        <v>0</v>
      </c>
      <c r="AY162" s="2538"/>
      <c r="AZ162" s="2538"/>
      <c r="BA162" s="2300" t="n">
        <f aca="false">AG162+AX162</f>
        <v>0</v>
      </c>
      <c r="BB162" s="2300"/>
      <c r="BC162" s="2300"/>
      <c r="BD162" s="2539"/>
      <c r="BE162" s="2539"/>
      <c r="BF162" s="2540"/>
      <c r="BG162" s="2541"/>
      <c r="BH162" s="2541"/>
      <c r="BI162" s="2541"/>
      <c r="BJ162" s="2541"/>
      <c r="BK162" s="2541"/>
      <c r="BL162" s="2541"/>
      <c r="BM162" s="598"/>
      <c r="BN162" s="598"/>
      <c r="BO162" s="598"/>
      <c r="BP162" s="598"/>
      <c r="BQ162" s="598"/>
      <c r="BR162" s="598"/>
      <c r="BS162" s="598"/>
    </row>
    <row r="163" s="1755" customFormat="true" ht="12" hidden="false" customHeight="true" outlineLevel="0" collapsed="false">
      <c r="B163" s="2285"/>
      <c r="C163" s="2286"/>
      <c r="D163" s="2210"/>
      <c r="E163" s="2210"/>
      <c r="F163" s="2210"/>
      <c r="G163" s="2212"/>
      <c r="H163" s="2212"/>
      <c r="I163" s="2212"/>
      <c r="J163" s="2212"/>
      <c r="K163" s="2212"/>
      <c r="L163" s="2212"/>
      <c r="M163" s="2212"/>
      <c r="N163" s="2212"/>
      <c r="O163" s="2212"/>
      <c r="P163" s="2212"/>
      <c r="Q163" s="2154"/>
      <c r="R163" s="1035"/>
      <c r="S163" s="2156"/>
      <c r="T163" s="2156"/>
      <c r="U163" s="2156"/>
      <c r="V163" s="2470"/>
      <c r="W163" s="2470"/>
      <c r="X163" s="2470"/>
      <c r="Y163" s="2288"/>
      <c r="Z163" s="2289"/>
      <c r="AA163" s="2290"/>
      <c r="AB163" s="2289"/>
      <c r="AC163" s="2291"/>
      <c r="AD163" s="2289"/>
      <c r="AE163" s="2536"/>
      <c r="AF163" s="2536"/>
      <c r="AG163" s="2537"/>
      <c r="AH163" s="2537"/>
      <c r="AI163" s="2415"/>
      <c r="AJ163" s="2415"/>
      <c r="AK163" s="2415"/>
      <c r="AL163" s="2415"/>
      <c r="AM163" s="2415"/>
      <c r="AN163" s="2415"/>
      <c r="AO163" s="2307"/>
      <c r="AP163" s="2307"/>
      <c r="AQ163" s="2307"/>
      <c r="AR163" s="2307"/>
      <c r="AS163" s="2307"/>
      <c r="AT163" s="2307"/>
      <c r="AU163" s="2307"/>
      <c r="AV163" s="2307"/>
      <c r="AW163" s="2307"/>
      <c r="AX163" s="2538"/>
      <c r="AY163" s="2538"/>
      <c r="AZ163" s="2538"/>
      <c r="BA163" s="2300"/>
      <c r="BB163" s="2300"/>
      <c r="BC163" s="2300"/>
      <c r="BD163" s="2539"/>
      <c r="BE163" s="2539"/>
      <c r="BF163" s="2540"/>
      <c r="BG163" s="2542"/>
      <c r="BH163" s="2542"/>
      <c r="BI163" s="2542"/>
      <c r="BJ163" s="2542"/>
      <c r="BK163" s="2542"/>
      <c r="BL163" s="2542"/>
      <c r="BM163" s="598"/>
      <c r="BN163" s="598"/>
      <c r="BO163" s="598"/>
      <c r="BP163" s="598"/>
      <c r="BQ163" s="598"/>
      <c r="BR163" s="598"/>
      <c r="BS163" s="598"/>
    </row>
    <row r="164" s="1755" customFormat="true" ht="12" hidden="false" customHeight="true" outlineLevel="0" collapsed="false">
      <c r="B164" s="2285"/>
      <c r="C164" s="2286"/>
      <c r="D164" s="2309"/>
      <c r="E164" s="2309"/>
      <c r="F164" s="2309"/>
      <c r="G164" s="2543"/>
      <c r="H164" s="2543"/>
      <c r="I164" s="2543"/>
      <c r="J164" s="2544"/>
      <c r="K164" s="2544"/>
      <c r="L164" s="2309"/>
      <c r="M164" s="2309"/>
      <c r="N164" s="2309"/>
      <c r="O164" s="2309"/>
      <c r="P164" s="2309"/>
      <c r="Q164" s="2154"/>
      <c r="R164" s="1035"/>
      <c r="S164" s="2156"/>
      <c r="T164" s="2156"/>
      <c r="U164" s="2156"/>
      <c r="V164" s="2474"/>
      <c r="W164" s="2474"/>
      <c r="X164" s="2474"/>
      <c r="Y164" s="2331"/>
      <c r="Z164" s="2332" t="s">
        <v>21</v>
      </c>
      <c r="AA164" s="2313"/>
      <c r="AB164" s="2332" t="s">
        <v>21</v>
      </c>
      <c r="AC164" s="1183"/>
      <c r="AD164" s="2332" t="s">
        <v>21</v>
      </c>
      <c r="AE164" s="2545"/>
      <c r="AF164" s="2546"/>
      <c r="AG164" s="2547"/>
      <c r="AH164" s="2548"/>
      <c r="AI164" s="2549"/>
      <c r="AJ164" s="2549"/>
      <c r="AK164" s="2549"/>
      <c r="AL164" s="2549"/>
      <c r="AM164" s="2549"/>
      <c r="AN164" s="2549"/>
      <c r="AO164" s="2322"/>
      <c r="AP164" s="2322"/>
      <c r="AQ164" s="2322"/>
      <c r="AR164" s="2322"/>
      <c r="AS164" s="2322"/>
      <c r="AT164" s="2322"/>
      <c r="AU164" s="2322"/>
      <c r="AV164" s="2322"/>
      <c r="AW164" s="2322"/>
      <c r="AX164" s="2538"/>
      <c r="AY164" s="2538"/>
      <c r="AZ164" s="2538"/>
      <c r="BA164" s="2300"/>
      <c r="BB164" s="2300"/>
      <c r="BC164" s="2300"/>
      <c r="BD164" s="2475"/>
      <c r="BE164" s="2475"/>
      <c r="BF164" s="2540"/>
      <c r="BG164" s="2550"/>
      <c r="BH164" s="2550"/>
      <c r="BI164" s="2550"/>
      <c r="BJ164" s="2550"/>
      <c r="BK164" s="2550"/>
      <c r="BL164" s="2550"/>
      <c r="BM164" s="598"/>
      <c r="BN164" s="598"/>
      <c r="BO164" s="598"/>
      <c r="BP164" s="598"/>
      <c r="BQ164" s="598"/>
      <c r="BR164" s="598"/>
      <c r="BS164" s="598"/>
    </row>
    <row r="165" s="1755" customFormat="true" ht="12" hidden="false" customHeight="true" outlineLevel="0" collapsed="false">
      <c r="B165" s="2285" t="str">
        <f aca="false">IF(G165="","","○")</f>
        <v/>
      </c>
      <c r="C165" s="2286" t="n">
        <v>29</v>
      </c>
      <c r="D165" s="2210"/>
      <c r="E165" s="2210"/>
      <c r="F165" s="2210"/>
      <c r="G165" s="2212"/>
      <c r="H165" s="2212"/>
      <c r="I165" s="2212"/>
      <c r="J165" s="2212"/>
      <c r="K165" s="2212"/>
      <c r="L165" s="2212"/>
      <c r="M165" s="2212"/>
      <c r="N165" s="2212"/>
      <c r="O165" s="2212"/>
      <c r="P165" s="2212"/>
      <c r="Q165" s="2154"/>
      <c r="R165" s="1035"/>
      <c r="S165" s="2156"/>
      <c r="T165" s="2156"/>
      <c r="U165" s="2156"/>
      <c r="V165" s="2470"/>
      <c r="W165" s="2470"/>
      <c r="X165" s="2470"/>
      <c r="Y165" s="2288"/>
      <c r="Z165" s="2289" t="s">
        <v>20</v>
      </c>
      <c r="AA165" s="2290"/>
      <c r="AB165" s="2289" t="s">
        <v>20</v>
      </c>
      <c r="AC165" s="2291"/>
      <c r="AD165" s="2289" t="s">
        <v>20</v>
      </c>
      <c r="AE165" s="2536"/>
      <c r="AF165" s="2536"/>
      <c r="AG165" s="2537"/>
      <c r="AH165" s="2537"/>
      <c r="AI165" s="2409"/>
      <c r="AJ165" s="2409"/>
      <c r="AK165" s="2409"/>
      <c r="AL165" s="2409" t="n">
        <f aca="false">SUM(AI165:AK167)</f>
        <v>0</v>
      </c>
      <c r="AM165" s="2409"/>
      <c r="AN165" s="2409"/>
      <c r="AO165" s="2298"/>
      <c r="AP165" s="2298"/>
      <c r="AQ165" s="2298"/>
      <c r="AR165" s="2298"/>
      <c r="AS165" s="2298"/>
      <c r="AT165" s="2298"/>
      <c r="AU165" s="2298"/>
      <c r="AV165" s="2298"/>
      <c r="AW165" s="2298"/>
      <c r="AX165" s="2538" t="n">
        <f aca="false">SUM(AI165:AW167)</f>
        <v>0</v>
      </c>
      <c r="AY165" s="2538"/>
      <c r="AZ165" s="2538"/>
      <c r="BA165" s="2300" t="n">
        <f aca="false">AG165+AX165</f>
        <v>0</v>
      </c>
      <c r="BB165" s="2300"/>
      <c r="BC165" s="2300"/>
      <c r="BD165" s="2539"/>
      <c r="BE165" s="2539"/>
      <c r="BF165" s="2540"/>
      <c r="BG165" s="2541"/>
      <c r="BH165" s="2541"/>
      <c r="BI165" s="2541"/>
      <c r="BJ165" s="2541"/>
      <c r="BK165" s="2541"/>
      <c r="BL165" s="2541"/>
      <c r="BM165" s="598"/>
      <c r="BN165" s="598"/>
      <c r="BO165" s="598"/>
      <c r="BP165" s="598"/>
      <c r="BQ165" s="598"/>
      <c r="BR165" s="598"/>
      <c r="BS165" s="598"/>
    </row>
    <row r="166" s="1755" customFormat="true" ht="12" hidden="false" customHeight="true" outlineLevel="0" collapsed="false">
      <c r="B166" s="2285"/>
      <c r="C166" s="2286"/>
      <c r="D166" s="2210"/>
      <c r="E166" s="2210"/>
      <c r="F166" s="2210"/>
      <c r="G166" s="2212"/>
      <c r="H166" s="2212"/>
      <c r="I166" s="2212"/>
      <c r="J166" s="2212"/>
      <c r="K166" s="2212"/>
      <c r="L166" s="2212"/>
      <c r="M166" s="2212"/>
      <c r="N166" s="2212"/>
      <c r="O166" s="2212"/>
      <c r="P166" s="2212"/>
      <c r="Q166" s="2154"/>
      <c r="R166" s="1035"/>
      <c r="S166" s="2156"/>
      <c r="T166" s="2156"/>
      <c r="U166" s="2156"/>
      <c r="V166" s="2470"/>
      <c r="W166" s="2470"/>
      <c r="X166" s="2470"/>
      <c r="Y166" s="2288"/>
      <c r="Z166" s="2289"/>
      <c r="AA166" s="2290"/>
      <c r="AB166" s="2289"/>
      <c r="AC166" s="2291"/>
      <c r="AD166" s="2289"/>
      <c r="AE166" s="2536"/>
      <c r="AF166" s="2536"/>
      <c r="AG166" s="2537"/>
      <c r="AH166" s="2537"/>
      <c r="AI166" s="2415"/>
      <c r="AJ166" s="2415"/>
      <c r="AK166" s="2415"/>
      <c r="AL166" s="2415"/>
      <c r="AM166" s="2415"/>
      <c r="AN166" s="2415"/>
      <c r="AO166" s="2307"/>
      <c r="AP166" s="2307"/>
      <c r="AQ166" s="2307"/>
      <c r="AR166" s="2307"/>
      <c r="AS166" s="2307"/>
      <c r="AT166" s="2307"/>
      <c r="AU166" s="2307"/>
      <c r="AV166" s="2307"/>
      <c r="AW166" s="2307"/>
      <c r="AX166" s="2538"/>
      <c r="AY166" s="2538"/>
      <c r="AZ166" s="2538"/>
      <c r="BA166" s="2300"/>
      <c r="BB166" s="2300"/>
      <c r="BC166" s="2300"/>
      <c r="BD166" s="2539"/>
      <c r="BE166" s="2539"/>
      <c r="BF166" s="2540"/>
      <c r="BG166" s="2542"/>
      <c r="BH166" s="2542"/>
      <c r="BI166" s="2542"/>
      <c r="BJ166" s="2542"/>
      <c r="BK166" s="2542"/>
      <c r="BL166" s="2542"/>
      <c r="BM166" s="598"/>
      <c r="BN166" s="598"/>
      <c r="BO166" s="598"/>
      <c r="BP166" s="598"/>
      <c r="BQ166" s="598"/>
      <c r="BR166" s="598"/>
      <c r="BS166" s="598"/>
    </row>
    <row r="167" s="1755" customFormat="true" ht="12" hidden="false" customHeight="true" outlineLevel="0" collapsed="false">
      <c r="B167" s="2285"/>
      <c r="C167" s="2286"/>
      <c r="D167" s="2309"/>
      <c r="E167" s="2309"/>
      <c r="F167" s="2309"/>
      <c r="G167" s="2543"/>
      <c r="H167" s="2543"/>
      <c r="I167" s="2543"/>
      <c r="J167" s="2544"/>
      <c r="K167" s="2544"/>
      <c r="L167" s="2309"/>
      <c r="M167" s="2309"/>
      <c r="N167" s="2309"/>
      <c r="O167" s="2309"/>
      <c r="P167" s="2309"/>
      <c r="Q167" s="2154"/>
      <c r="R167" s="1035"/>
      <c r="S167" s="2156"/>
      <c r="T167" s="2156"/>
      <c r="U167" s="2156"/>
      <c r="V167" s="2474"/>
      <c r="W167" s="2474"/>
      <c r="X167" s="2474"/>
      <c r="Y167" s="2331"/>
      <c r="Z167" s="2332" t="s">
        <v>21</v>
      </c>
      <c r="AA167" s="2313"/>
      <c r="AB167" s="2332" t="s">
        <v>21</v>
      </c>
      <c r="AC167" s="1183"/>
      <c r="AD167" s="2332" t="s">
        <v>21</v>
      </c>
      <c r="AE167" s="2545"/>
      <c r="AF167" s="2546"/>
      <c r="AG167" s="2547"/>
      <c r="AH167" s="2548"/>
      <c r="AI167" s="2549"/>
      <c r="AJ167" s="2549"/>
      <c r="AK167" s="2549"/>
      <c r="AL167" s="2549"/>
      <c r="AM167" s="2549"/>
      <c r="AN167" s="2549"/>
      <c r="AO167" s="2322"/>
      <c r="AP167" s="2322"/>
      <c r="AQ167" s="2322"/>
      <c r="AR167" s="2322"/>
      <c r="AS167" s="2322"/>
      <c r="AT167" s="2322"/>
      <c r="AU167" s="2322"/>
      <c r="AV167" s="2322"/>
      <c r="AW167" s="2322"/>
      <c r="AX167" s="2538"/>
      <c r="AY167" s="2538"/>
      <c r="AZ167" s="2538"/>
      <c r="BA167" s="2300"/>
      <c r="BB167" s="2300"/>
      <c r="BC167" s="2300"/>
      <c r="BD167" s="2475"/>
      <c r="BE167" s="2475"/>
      <c r="BF167" s="2540"/>
      <c r="BG167" s="2550"/>
      <c r="BH167" s="2550"/>
      <c r="BI167" s="2550"/>
      <c r="BJ167" s="2550"/>
      <c r="BK167" s="2550"/>
      <c r="BL167" s="2550"/>
      <c r="BM167" s="598"/>
      <c r="BN167" s="598"/>
      <c r="BO167" s="598"/>
      <c r="BP167" s="598"/>
      <c r="BQ167" s="598"/>
      <c r="BR167" s="598"/>
      <c r="BS167" s="598"/>
    </row>
    <row r="168" s="1755" customFormat="true" ht="12" hidden="false" customHeight="true" outlineLevel="0" collapsed="false">
      <c r="B168" s="2285" t="str">
        <f aca="false">IF(G168="","","○")</f>
        <v/>
      </c>
      <c r="C168" s="2286" t="n">
        <v>30</v>
      </c>
      <c r="D168" s="2210"/>
      <c r="E168" s="2210"/>
      <c r="F168" s="2210"/>
      <c r="G168" s="2212"/>
      <c r="H168" s="2212"/>
      <c r="I168" s="2212"/>
      <c r="J168" s="2212"/>
      <c r="K168" s="2212"/>
      <c r="L168" s="2212"/>
      <c r="M168" s="2212"/>
      <c r="N168" s="2212"/>
      <c r="O168" s="2212"/>
      <c r="P168" s="2212"/>
      <c r="Q168" s="2154"/>
      <c r="R168" s="1035"/>
      <c r="S168" s="2156"/>
      <c r="T168" s="2156"/>
      <c r="U168" s="2156"/>
      <c r="V168" s="2470"/>
      <c r="W168" s="2470"/>
      <c r="X168" s="2470"/>
      <c r="Y168" s="2288"/>
      <c r="Z168" s="2289" t="s">
        <v>20</v>
      </c>
      <c r="AA168" s="2290"/>
      <c r="AB168" s="2289" t="s">
        <v>20</v>
      </c>
      <c r="AC168" s="2291"/>
      <c r="AD168" s="2289" t="s">
        <v>20</v>
      </c>
      <c r="AE168" s="2536"/>
      <c r="AF168" s="2536"/>
      <c r="AG168" s="2537"/>
      <c r="AH168" s="2537"/>
      <c r="AI168" s="2409"/>
      <c r="AJ168" s="2409"/>
      <c r="AK168" s="2409"/>
      <c r="AL168" s="2409" t="n">
        <f aca="false">SUM(AI168:AK170)</f>
        <v>0</v>
      </c>
      <c r="AM168" s="2409"/>
      <c r="AN168" s="2409"/>
      <c r="AO168" s="2298"/>
      <c r="AP168" s="2298"/>
      <c r="AQ168" s="2298"/>
      <c r="AR168" s="2298"/>
      <c r="AS168" s="2298"/>
      <c r="AT168" s="2298"/>
      <c r="AU168" s="2298"/>
      <c r="AV168" s="2298"/>
      <c r="AW168" s="2298"/>
      <c r="AX168" s="2538" t="n">
        <f aca="false">SUM(AI168:AW170)</f>
        <v>0</v>
      </c>
      <c r="AY168" s="2538"/>
      <c r="AZ168" s="2538"/>
      <c r="BA168" s="2300" t="n">
        <f aca="false">AG168+AX168</f>
        <v>0</v>
      </c>
      <c r="BB168" s="2300"/>
      <c r="BC168" s="2300"/>
      <c r="BD168" s="2539"/>
      <c r="BE168" s="2539"/>
      <c r="BF168" s="2540"/>
      <c r="BG168" s="2541"/>
      <c r="BH168" s="2541"/>
      <c r="BI168" s="2541"/>
      <c r="BJ168" s="2541"/>
      <c r="BK168" s="2541"/>
      <c r="BL168" s="2541"/>
      <c r="BM168" s="598"/>
      <c r="BN168" s="598"/>
      <c r="BO168" s="598"/>
      <c r="BP168" s="598"/>
      <c r="BQ168" s="598"/>
      <c r="BR168" s="598"/>
      <c r="BS168" s="598"/>
    </row>
    <row r="169" s="1755" customFormat="true" ht="12" hidden="false" customHeight="true" outlineLevel="0" collapsed="false">
      <c r="B169" s="2285"/>
      <c r="C169" s="2286"/>
      <c r="D169" s="2210"/>
      <c r="E169" s="2210"/>
      <c r="F169" s="2210"/>
      <c r="G169" s="2212"/>
      <c r="H169" s="2212"/>
      <c r="I169" s="2212"/>
      <c r="J169" s="2212"/>
      <c r="K169" s="2212"/>
      <c r="L169" s="2212"/>
      <c r="M169" s="2212"/>
      <c r="N169" s="2212"/>
      <c r="O169" s="2212"/>
      <c r="P169" s="2212"/>
      <c r="Q169" s="2154"/>
      <c r="R169" s="1035"/>
      <c r="S169" s="2156"/>
      <c r="T169" s="2156"/>
      <c r="U169" s="2156"/>
      <c r="V169" s="2470"/>
      <c r="W169" s="2470"/>
      <c r="X169" s="2470"/>
      <c r="Y169" s="2288"/>
      <c r="Z169" s="2289"/>
      <c r="AA169" s="2290"/>
      <c r="AB169" s="2289"/>
      <c r="AC169" s="2291"/>
      <c r="AD169" s="2289"/>
      <c r="AE169" s="2536"/>
      <c r="AF169" s="2536"/>
      <c r="AG169" s="2537"/>
      <c r="AH169" s="2537"/>
      <c r="AI169" s="2415"/>
      <c r="AJ169" s="2415"/>
      <c r="AK169" s="2415"/>
      <c r="AL169" s="2415"/>
      <c r="AM169" s="2415"/>
      <c r="AN169" s="2415"/>
      <c r="AO169" s="2307"/>
      <c r="AP169" s="2307"/>
      <c r="AQ169" s="2307"/>
      <c r="AR169" s="2307"/>
      <c r="AS169" s="2307"/>
      <c r="AT169" s="2307"/>
      <c r="AU169" s="2307"/>
      <c r="AV169" s="2307"/>
      <c r="AW169" s="2307"/>
      <c r="AX169" s="2538"/>
      <c r="AY169" s="2538"/>
      <c r="AZ169" s="2538"/>
      <c r="BA169" s="2300"/>
      <c r="BB169" s="2300"/>
      <c r="BC169" s="2300"/>
      <c r="BD169" s="2539"/>
      <c r="BE169" s="2539"/>
      <c r="BF169" s="2540"/>
      <c r="BG169" s="2542"/>
      <c r="BH169" s="2542"/>
      <c r="BI169" s="2542"/>
      <c r="BJ169" s="2542"/>
      <c r="BK169" s="2542"/>
      <c r="BL169" s="2542"/>
      <c r="BM169" s="598"/>
      <c r="BN169" s="598"/>
      <c r="BO169" s="598"/>
      <c r="BP169" s="598"/>
      <c r="BQ169" s="598"/>
      <c r="BR169" s="598"/>
      <c r="BS169" s="598"/>
    </row>
    <row r="170" s="1755" customFormat="true" ht="12" hidden="false" customHeight="true" outlineLevel="0" collapsed="false">
      <c r="B170" s="2285"/>
      <c r="C170" s="2286"/>
      <c r="D170" s="2309"/>
      <c r="E170" s="2309"/>
      <c r="F170" s="2309"/>
      <c r="G170" s="2543"/>
      <c r="H170" s="2543"/>
      <c r="I170" s="2543"/>
      <c r="J170" s="2544"/>
      <c r="K170" s="2544"/>
      <c r="L170" s="2309"/>
      <c r="M170" s="2309"/>
      <c r="N170" s="2309"/>
      <c r="O170" s="2309"/>
      <c r="P170" s="2309"/>
      <c r="Q170" s="2154"/>
      <c r="R170" s="1035"/>
      <c r="S170" s="2156"/>
      <c r="T170" s="2156"/>
      <c r="U170" s="2156"/>
      <c r="V170" s="2474"/>
      <c r="W170" s="2474"/>
      <c r="X170" s="2474"/>
      <c r="Y170" s="2331"/>
      <c r="Z170" s="2332" t="s">
        <v>21</v>
      </c>
      <c r="AA170" s="2313"/>
      <c r="AB170" s="2332" t="s">
        <v>21</v>
      </c>
      <c r="AC170" s="1183"/>
      <c r="AD170" s="2332" t="s">
        <v>21</v>
      </c>
      <c r="AE170" s="2545"/>
      <c r="AF170" s="2546"/>
      <c r="AG170" s="2547"/>
      <c r="AH170" s="2548"/>
      <c r="AI170" s="2549"/>
      <c r="AJ170" s="2549"/>
      <c r="AK170" s="2549"/>
      <c r="AL170" s="2549"/>
      <c r="AM170" s="2549"/>
      <c r="AN170" s="2549"/>
      <c r="AO170" s="2322"/>
      <c r="AP170" s="2322"/>
      <c r="AQ170" s="2322"/>
      <c r="AR170" s="2322"/>
      <c r="AS170" s="2322"/>
      <c r="AT170" s="2322"/>
      <c r="AU170" s="2322"/>
      <c r="AV170" s="2322"/>
      <c r="AW170" s="2322"/>
      <c r="AX170" s="2538"/>
      <c r="AY170" s="2538"/>
      <c r="AZ170" s="2538"/>
      <c r="BA170" s="2300"/>
      <c r="BB170" s="2300"/>
      <c r="BC170" s="2300"/>
      <c r="BD170" s="2475"/>
      <c r="BE170" s="2475"/>
      <c r="BF170" s="2540"/>
      <c r="BG170" s="2550"/>
      <c r="BH170" s="2550"/>
      <c r="BI170" s="2550"/>
      <c r="BJ170" s="2550"/>
      <c r="BK170" s="2550"/>
      <c r="BL170" s="2550"/>
      <c r="BM170" s="598"/>
      <c r="BN170" s="598"/>
      <c r="BO170" s="598"/>
      <c r="BP170" s="598"/>
      <c r="BQ170" s="598"/>
      <c r="BR170" s="598"/>
      <c r="BS170" s="598"/>
    </row>
    <row r="171" s="1755" customFormat="true" ht="12" hidden="false" customHeight="true" outlineLevel="0" collapsed="false">
      <c r="B171" s="2285" t="str">
        <f aca="false">IF(G171="","","○")</f>
        <v/>
      </c>
      <c r="C171" s="2286" t="n">
        <v>31</v>
      </c>
      <c r="D171" s="2210"/>
      <c r="E171" s="2210"/>
      <c r="F171" s="2210"/>
      <c r="G171" s="2212"/>
      <c r="H171" s="2212"/>
      <c r="I171" s="2212"/>
      <c r="J171" s="2212"/>
      <c r="K171" s="2212"/>
      <c r="L171" s="2212"/>
      <c r="M171" s="2212"/>
      <c r="N171" s="2212"/>
      <c r="O171" s="2212"/>
      <c r="P171" s="2212"/>
      <c r="Q171" s="2154"/>
      <c r="R171" s="1035"/>
      <c r="S171" s="2156"/>
      <c r="T171" s="2156"/>
      <c r="U171" s="2156"/>
      <c r="V171" s="2470"/>
      <c r="W171" s="2470"/>
      <c r="X171" s="2470"/>
      <c r="Y171" s="2288"/>
      <c r="Z171" s="2289" t="s">
        <v>20</v>
      </c>
      <c r="AA171" s="2290"/>
      <c r="AB171" s="2289" t="s">
        <v>20</v>
      </c>
      <c r="AC171" s="2291"/>
      <c r="AD171" s="2289" t="s">
        <v>20</v>
      </c>
      <c r="AE171" s="2536"/>
      <c r="AF171" s="2536"/>
      <c r="AG171" s="2537"/>
      <c r="AH171" s="2537"/>
      <c r="AI171" s="2409"/>
      <c r="AJ171" s="2409"/>
      <c r="AK171" s="2409"/>
      <c r="AL171" s="2409" t="n">
        <f aca="false">SUM(AI171:AK173)</f>
        <v>0</v>
      </c>
      <c r="AM171" s="2409"/>
      <c r="AN171" s="2409"/>
      <c r="AO171" s="2298"/>
      <c r="AP171" s="2298"/>
      <c r="AQ171" s="2298"/>
      <c r="AR171" s="2298"/>
      <c r="AS171" s="2298"/>
      <c r="AT171" s="2298"/>
      <c r="AU171" s="2298"/>
      <c r="AV171" s="2298"/>
      <c r="AW171" s="2298"/>
      <c r="AX171" s="2538" t="n">
        <f aca="false">SUM(AI171:AW173)</f>
        <v>0</v>
      </c>
      <c r="AY171" s="2538"/>
      <c r="AZ171" s="2538"/>
      <c r="BA171" s="2300" t="n">
        <f aca="false">AG171+AX171</f>
        <v>0</v>
      </c>
      <c r="BB171" s="2300"/>
      <c r="BC171" s="2300"/>
      <c r="BD171" s="2539"/>
      <c r="BE171" s="2539"/>
      <c r="BF171" s="2540"/>
      <c r="BG171" s="2541"/>
      <c r="BH171" s="2541"/>
      <c r="BI171" s="2541"/>
      <c r="BJ171" s="2541"/>
      <c r="BK171" s="2541"/>
      <c r="BL171" s="2541"/>
      <c r="BM171" s="598"/>
      <c r="BN171" s="598"/>
      <c r="BO171" s="598"/>
      <c r="BP171" s="598"/>
      <c r="BQ171" s="598"/>
      <c r="BR171" s="598"/>
      <c r="BS171" s="598"/>
    </row>
    <row r="172" s="1755" customFormat="true" ht="12" hidden="false" customHeight="true" outlineLevel="0" collapsed="false">
      <c r="B172" s="2285"/>
      <c r="C172" s="2286"/>
      <c r="D172" s="2210"/>
      <c r="E172" s="2210"/>
      <c r="F172" s="2210"/>
      <c r="G172" s="2212"/>
      <c r="H172" s="2212"/>
      <c r="I172" s="2212"/>
      <c r="J172" s="2212"/>
      <c r="K172" s="2212"/>
      <c r="L172" s="2212"/>
      <c r="M172" s="2212"/>
      <c r="N172" s="2212"/>
      <c r="O172" s="2212"/>
      <c r="P172" s="2212"/>
      <c r="Q172" s="2154"/>
      <c r="R172" s="1035"/>
      <c r="S172" s="2156"/>
      <c r="T172" s="2156"/>
      <c r="U172" s="2156"/>
      <c r="V172" s="2470"/>
      <c r="W172" s="2470"/>
      <c r="X172" s="2470"/>
      <c r="Y172" s="2288"/>
      <c r="Z172" s="2289"/>
      <c r="AA172" s="2290"/>
      <c r="AB172" s="2289"/>
      <c r="AC172" s="2291"/>
      <c r="AD172" s="2289"/>
      <c r="AE172" s="2536"/>
      <c r="AF172" s="2536"/>
      <c r="AG172" s="2537"/>
      <c r="AH172" s="2537"/>
      <c r="AI172" s="2415"/>
      <c r="AJ172" s="2415"/>
      <c r="AK172" s="2415"/>
      <c r="AL172" s="2415"/>
      <c r="AM172" s="2415"/>
      <c r="AN172" s="2415"/>
      <c r="AO172" s="2307"/>
      <c r="AP172" s="2307"/>
      <c r="AQ172" s="2307"/>
      <c r="AR172" s="2307"/>
      <c r="AS172" s="2307"/>
      <c r="AT172" s="2307"/>
      <c r="AU172" s="2307"/>
      <c r="AV172" s="2307"/>
      <c r="AW172" s="2307"/>
      <c r="AX172" s="2538"/>
      <c r="AY172" s="2538"/>
      <c r="AZ172" s="2538"/>
      <c r="BA172" s="2300"/>
      <c r="BB172" s="2300"/>
      <c r="BC172" s="2300"/>
      <c r="BD172" s="2539"/>
      <c r="BE172" s="2539"/>
      <c r="BF172" s="2540"/>
      <c r="BG172" s="2542"/>
      <c r="BH172" s="2542"/>
      <c r="BI172" s="2542"/>
      <c r="BJ172" s="2542"/>
      <c r="BK172" s="2542"/>
      <c r="BL172" s="2542"/>
      <c r="BM172" s="598"/>
      <c r="BN172" s="598"/>
      <c r="BO172" s="598"/>
      <c r="BP172" s="598"/>
      <c r="BQ172" s="598"/>
      <c r="BR172" s="598"/>
      <c r="BS172" s="598"/>
    </row>
    <row r="173" s="1755" customFormat="true" ht="12" hidden="false" customHeight="true" outlineLevel="0" collapsed="false">
      <c r="B173" s="2285"/>
      <c r="C173" s="2286"/>
      <c r="D173" s="2309"/>
      <c r="E173" s="2309"/>
      <c r="F173" s="2309"/>
      <c r="G173" s="2543"/>
      <c r="H173" s="2543"/>
      <c r="I173" s="2543"/>
      <c r="J173" s="2544"/>
      <c r="K173" s="2544"/>
      <c r="L173" s="2309"/>
      <c r="M173" s="2309"/>
      <c r="N173" s="2309"/>
      <c r="O173" s="2309"/>
      <c r="P173" s="2309"/>
      <c r="Q173" s="2154"/>
      <c r="R173" s="1035"/>
      <c r="S173" s="2156"/>
      <c r="T173" s="2156"/>
      <c r="U173" s="2156"/>
      <c r="V173" s="2474"/>
      <c r="W173" s="2474"/>
      <c r="X173" s="2474"/>
      <c r="Y173" s="2331"/>
      <c r="Z173" s="2332" t="s">
        <v>21</v>
      </c>
      <c r="AA173" s="2313"/>
      <c r="AB173" s="2332" t="s">
        <v>21</v>
      </c>
      <c r="AC173" s="1183"/>
      <c r="AD173" s="2332" t="s">
        <v>21</v>
      </c>
      <c r="AE173" s="2545"/>
      <c r="AF173" s="2546"/>
      <c r="AG173" s="2547"/>
      <c r="AH173" s="2548"/>
      <c r="AI173" s="2549"/>
      <c r="AJ173" s="2549"/>
      <c r="AK173" s="2549"/>
      <c r="AL173" s="2549"/>
      <c r="AM173" s="2549"/>
      <c r="AN173" s="2549"/>
      <c r="AO173" s="2322"/>
      <c r="AP173" s="2322"/>
      <c r="AQ173" s="2322"/>
      <c r="AR173" s="2322"/>
      <c r="AS173" s="2322"/>
      <c r="AT173" s="2322"/>
      <c r="AU173" s="2322"/>
      <c r="AV173" s="2322"/>
      <c r="AW173" s="2322"/>
      <c r="AX173" s="2538"/>
      <c r="AY173" s="2538"/>
      <c r="AZ173" s="2538"/>
      <c r="BA173" s="2300"/>
      <c r="BB173" s="2300"/>
      <c r="BC173" s="2300"/>
      <c r="BD173" s="2475"/>
      <c r="BE173" s="2475"/>
      <c r="BF173" s="2540"/>
      <c r="BG173" s="2550"/>
      <c r="BH173" s="2550"/>
      <c r="BI173" s="2550"/>
      <c r="BJ173" s="2550"/>
      <c r="BK173" s="2550"/>
      <c r="BL173" s="2550"/>
      <c r="BM173" s="598"/>
      <c r="BN173" s="598"/>
      <c r="BO173" s="598"/>
      <c r="BP173" s="598"/>
      <c r="BQ173" s="598"/>
      <c r="BR173" s="598"/>
      <c r="BS173" s="598"/>
    </row>
    <row r="174" s="1755" customFormat="true" ht="12" hidden="false" customHeight="true" outlineLevel="0" collapsed="false">
      <c r="B174" s="2285" t="str">
        <f aca="false">IF(G174="","","○")</f>
        <v/>
      </c>
      <c r="C174" s="2286" t="n">
        <v>32</v>
      </c>
      <c r="D174" s="2210"/>
      <c r="E174" s="2210"/>
      <c r="F174" s="2210"/>
      <c r="G174" s="2212"/>
      <c r="H174" s="2212"/>
      <c r="I174" s="2212"/>
      <c r="J174" s="2212"/>
      <c r="K174" s="2212"/>
      <c r="L174" s="2212"/>
      <c r="M174" s="2212"/>
      <c r="N174" s="2212"/>
      <c r="O174" s="2212"/>
      <c r="P174" s="2212"/>
      <c r="Q174" s="2154"/>
      <c r="R174" s="1035"/>
      <c r="S174" s="2156"/>
      <c r="T174" s="2156"/>
      <c r="U174" s="2156"/>
      <c r="V174" s="2470"/>
      <c r="W174" s="2470"/>
      <c r="X174" s="2470"/>
      <c r="Y174" s="2288"/>
      <c r="Z174" s="2289" t="s">
        <v>20</v>
      </c>
      <c r="AA174" s="2290"/>
      <c r="AB174" s="2289" t="s">
        <v>20</v>
      </c>
      <c r="AC174" s="2291"/>
      <c r="AD174" s="2289" t="s">
        <v>20</v>
      </c>
      <c r="AE174" s="2536"/>
      <c r="AF174" s="2536"/>
      <c r="AG174" s="2537"/>
      <c r="AH174" s="2537"/>
      <c r="AI174" s="2409"/>
      <c r="AJ174" s="2409"/>
      <c r="AK174" s="2409"/>
      <c r="AL174" s="2409" t="n">
        <f aca="false">SUM(AI174:AK176)</f>
        <v>0</v>
      </c>
      <c r="AM174" s="2409"/>
      <c r="AN174" s="2409"/>
      <c r="AO174" s="2298"/>
      <c r="AP174" s="2298"/>
      <c r="AQ174" s="2298"/>
      <c r="AR174" s="2298"/>
      <c r="AS174" s="2298"/>
      <c r="AT174" s="2298"/>
      <c r="AU174" s="2298"/>
      <c r="AV174" s="2298"/>
      <c r="AW174" s="2298"/>
      <c r="AX174" s="2538" t="n">
        <f aca="false">SUM(AI174:AW176)</f>
        <v>0</v>
      </c>
      <c r="AY174" s="2538"/>
      <c r="AZ174" s="2538"/>
      <c r="BA174" s="2300" t="n">
        <f aca="false">AG174+AX174</f>
        <v>0</v>
      </c>
      <c r="BB174" s="2300"/>
      <c r="BC174" s="2300"/>
      <c r="BD174" s="2539"/>
      <c r="BE174" s="2539"/>
      <c r="BF174" s="2540"/>
      <c r="BG174" s="2541"/>
      <c r="BH174" s="2541"/>
      <c r="BI174" s="2541"/>
      <c r="BJ174" s="2541"/>
      <c r="BK174" s="2541"/>
      <c r="BL174" s="2541"/>
      <c r="BM174" s="598"/>
      <c r="BN174" s="598"/>
      <c r="BO174" s="598"/>
      <c r="BP174" s="598"/>
      <c r="BQ174" s="598"/>
      <c r="BR174" s="598"/>
      <c r="BS174" s="598"/>
    </row>
    <row r="175" s="1755" customFormat="true" ht="12" hidden="false" customHeight="true" outlineLevel="0" collapsed="false">
      <c r="B175" s="2285"/>
      <c r="C175" s="2286"/>
      <c r="D175" s="2210"/>
      <c r="E175" s="2210"/>
      <c r="F175" s="2210"/>
      <c r="G175" s="2212"/>
      <c r="H175" s="2212"/>
      <c r="I175" s="2212"/>
      <c r="J175" s="2212"/>
      <c r="K175" s="2212"/>
      <c r="L175" s="2212"/>
      <c r="M175" s="2212"/>
      <c r="N175" s="2212"/>
      <c r="O175" s="2212"/>
      <c r="P175" s="2212"/>
      <c r="Q175" s="2154"/>
      <c r="R175" s="1035"/>
      <c r="S175" s="2156"/>
      <c r="T175" s="2156"/>
      <c r="U175" s="2156"/>
      <c r="V175" s="2470"/>
      <c r="W175" s="2470"/>
      <c r="X175" s="2470"/>
      <c r="Y175" s="2288"/>
      <c r="Z175" s="2289"/>
      <c r="AA175" s="2290"/>
      <c r="AB175" s="2289"/>
      <c r="AC175" s="2291"/>
      <c r="AD175" s="2289"/>
      <c r="AE175" s="2536"/>
      <c r="AF175" s="2536"/>
      <c r="AG175" s="2537"/>
      <c r="AH175" s="2537"/>
      <c r="AI175" s="2415"/>
      <c r="AJ175" s="2415"/>
      <c r="AK175" s="2415"/>
      <c r="AL175" s="2415"/>
      <c r="AM175" s="2415"/>
      <c r="AN175" s="2415"/>
      <c r="AO175" s="2307"/>
      <c r="AP175" s="2307"/>
      <c r="AQ175" s="2307"/>
      <c r="AR175" s="2307"/>
      <c r="AS175" s="2307"/>
      <c r="AT175" s="2307"/>
      <c r="AU175" s="2307"/>
      <c r="AV175" s="2307"/>
      <c r="AW175" s="2307"/>
      <c r="AX175" s="2538"/>
      <c r="AY175" s="2538"/>
      <c r="AZ175" s="2538"/>
      <c r="BA175" s="2300"/>
      <c r="BB175" s="2300"/>
      <c r="BC175" s="2300"/>
      <c r="BD175" s="2539"/>
      <c r="BE175" s="2539"/>
      <c r="BF175" s="2540"/>
      <c r="BG175" s="2542"/>
      <c r="BH175" s="2542"/>
      <c r="BI175" s="2542"/>
      <c r="BJ175" s="2542"/>
      <c r="BK175" s="2542"/>
      <c r="BL175" s="2542"/>
      <c r="BM175" s="598"/>
      <c r="BN175" s="598"/>
      <c r="BO175" s="598"/>
      <c r="BP175" s="598"/>
      <c r="BQ175" s="598"/>
      <c r="BR175" s="598"/>
      <c r="BS175" s="598"/>
    </row>
    <row r="176" s="1755" customFormat="true" ht="12" hidden="false" customHeight="true" outlineLevel="0" collapsed="false">
      <c r="B176" s="2285"/>
      <c r="C176" s="2286"/>
      <c r="D176" s="2309"/>
      <c r="E176" s="2309"/>
      <c r="F176" s="2309"/>
      <c r="G176" s="2543"/>
      <c r="H176" s="2543"/>
      <c r="I176" s="2543"/>
      <c r="J176" s="2544"/>
      <c r="K176" s="2544"/>
      <c r="L176" s="2309"/>
      <c r="M176" s="2309"/>
      <c r="N176" s="2309"/>
      <c r="O176" s="2309"/>
      <c r="P176" s="2309"/>
      <c r="Q176" s="2154"/>
      <c r="R176" s="1035"/>
      <c r="S176" s="2156"/>
      <c r="T176" s="2156"/>
      <c r="U176" s="2156"/>
      <c r="V176" s="2474"/>
      <c r="W176" s="2474"/>
      <c r="X176" s="2474"/>
      <c r="Y176" s="2331"/>
      <c r="Z176" s="2332" t="s">
        <v>21</v>
      </c>
      <c r="AA176" s="2313"/>
      <c r="AB176" s="2332" t="s">
        <v>21</v>
      </c>
      <c r="AC176" s="1183"/>
      <c r="AD176" s="2332" t="s">
        <v>21</v>
      </c>
      <c r="AE176" s="2545"/>
      <c r="AF176" s="2546"/>
      <c r="AG176" s="2547"/>
      <c r="AH176" s="2548"/>
      <c r="AI176" s="2549"/>
      <c r="AJ176" s="2549"/>
      <c r="AK176" s="2549"/>
      <c r="AL176" s="2549"/>
      <c r="AM176" s="2549"/>
      <c r="AN176" s="2549"/>
      <c r="AO176" s="2322"/>
      <c r="AP176" s="2322"/>
      <c r="AQ176" s="2322"/>
      <c r="AR176" s="2322"/>
      <c r="AS176" s="2322"/>
      <c r="AT176" s="2322"/>
      <c r="AU176" s="2322"/>
      <c r="AV176" s="2322"/>
      <c r="AW176" s="2322"/>
      <c r="AX176" s="2538"/>
      <c r="AY176" s="2538"/>
      <c r="AZ176" s="2538"/>
      <c r="BA176" s="2300"/>
      <c r="BB176" s="2300"/>
      <c r="BC176" s="2300"/>
      <c r="BD176" s="2475"/>
      <c r="BE176" s="2475"/>
      <c r="BF176" s="2540"/>
      <c r="BG176" s="2550"/>
      <c r="BH176" s="2550"/>
      <c r="BI176" s="2550"/>
      <c r="BJ176" s="2550"/>
      <c r="BK176" s="2550"/>
      <c r="BL176" s="2550"/>
      <c r="BM176" s="598"/>
      <c r="BN176" s="598"/>
      <c r="BO176" s="598"/>
      <c r="BP176" s="598"/>
      <c r="BQ176" s="598"/>
      <c r="BR176" s="598"/>
      <c r="BS176" s="598"/>
    </row>
    <row r="177" s="1755" customFormat="true" ht="12" hidden="false" customHeight="true" outlineLevel="0" collapsed="false">
      <c r="B177" s="2285" t="str">
        <f aca="false">IF(G177="","","○")</f>
        <v/>
      </c>
      <c r="C177" s="2286" t="n">
        <v>33</v>
      </c>
      <c r="D177" s="2210"/>
      <c r="E177" s="2210"/>
      <c r="F177" s="2210"/>
      <c r="G177" s="2212"/>
      <c r="H177" s="2212"/>
      <c r="I177" s="2212"/>
      <c r="J177" s="2212"/>
      <c r="K177" s="2212"/>
      <c r="L177" s="2212"/>
      <c r="M177" s="2212"/>
      <c r="N177" s="2212"/>
      <c r="O177" s="2212"/>
      <c r="P177" s="2212"/>
      <c r="Q177" s="2154"/>
      <c r="R177" s="1035"/>
      <c r="S177" s="2156"/>
      <c r="T177" s="2156"/>
      <c r="U177" s="2156"/>
      <c r="V177" s="2470"/>
      <c r="W177" s="2470"/>
      <c r="X177" s="2470"/>
      <c r="Y177" s="2288"/>
      <c r="Z177" s="2289" t="s">
        <v>20</v>
      </c>
      <c r="AA177" s="2290"/>
      <c r="AB177" s="2289" t="s">
        <v>20</v>
      </c>
      <c r="AC177" s="2291"/>
      <c r="AD177" s="2289" t="s">
        <v>20</v>
      </c>
      <c r="AE177" s="2536"/>
      <c r="AF177" s="2536"/>
      <c r="AG177" s="2537"/>
      <c r="AH177" s="2537"/>
      <c r="AI177" s="2409"/>
      <c r="AJ177" s="2409"/>
      <c r="AK177" s="2409"/>
      <c r="AL177" s="2409" t="n">
        <f aca="false">SUM(AI177:AK179)</f>
        <v>0</v>
      </c>
      <c r="AM177" s="2409"/>
      <c r="AN177" s="2409"/>
      <c r="AO177" s="2298"/>
      <c r="AP177" s="2298"/>
      <c r="AQ177" s="2298"/>
      <c r="AR177" s="2298"/>
      <c r="AS177" s="2298"/>
      <c r="AT177" s="2298"/>
      <c r="AU177" s="2298"/>
      <c r="AV177" s="2298"/>
      <c r="AW177" s="2298"/>
      <c r="AX177" s="2538" t="n">
        <f aca="false">SUM(AI177:AW179)</f>
        <v>0</v>
      </c>
      <c r="AY177" s="2538"/>
      <c r="AZ177" s="2538"/>
      <c r="BA177" s="2300" t="n">
        <f aca="false">AG177+AX177</f>
        <v>0</v>
      </c>
      <c r="BB177" s="2300"/>
      <c r="BC177" s="2300"/>
      <c r="BD177" s="2539"/>
      <c r="BE177" s="2539"/>
      <c r="BF177" s="2540"/>
      <c r="BG177" s="2541"/>
      <c r="BH177" s="2541"/>
      <c r="BI177" s="2541"/>
      <c r="BJ177" s="2541"/>
      <c r="BK177" s="2541"/>
      <c r="BL177" s="2541"/>
      <c r="BM177" s="598"/>
      <c r="BN177" s="598"/>
      <c r="BO177" s="598"/>
      <c r="BP177" s="598"/>
      <c r="BQ177" s="598"/>
      <c r="BR177" s="598"/>
      <c r="BS177" s="598"/>
    </row>
    <row r="178" s="1755" customFormat="true" ht="12" hidden="false" customHeight="true" outlineLevel="0" collapsed="false">
      <c r="B178" s="2285"/>
      <c r="C178" s="2286"/>
      <c r="D178" s="2210"/>
      <c r="E178" s="2210"/>
      <c r="F178" s="2210"/>
      <c r="G178" s="2212"/>
      <c r="H178" s="2212"/>
      <c r="I178" s="2212"/>
      <c r="J178" s="2212"/>
      <c r="K178" s="2212"/>
      <c r="L178" s="2212"/>
      <c r="M178" s="2212"/>
      <c r="N178" s="2212"/>
      <c r="O178" s="2212"/>
      <c r="P178" s="2212"/>
      <c r="Q178" s="2154"/>
      <c r="R178" s="1035"/>
      <c r="S178" s="2156"/>
      <c r="T178" s="2156"/>
      <c r="U178" s="2156"/>
      <c r="V178" s="2470"/>
      <c r="W178" s="2470"/>
      <c r="X178" s="2470"/>
      <c r="Y178" s="2288"/>
      <c r="Z178" s="2289"/>
      <c r="AA178" s="2290"/>
      <c r="AB178" s="2289"/>
      <c r="AC178" s="2291"/>
      <c r="AD178" s="2289"/>
      <c r="AE178" s="2536"/>
      <c r="AF178" s="2536"/>
      <c r="AG178" s="2537"/>
      <c r="AH178" s="2537"/>
      <c r="AI178" s="2415"/>
      <c r="AJ178" s="2415"/>
      <c r="AK178" s="2415"/>
      <c r="AL178" s="2415"/>
      <c r="AM178" s="2415"/>
      <c r="AN178" s="2415"/>
      <c r="AO178" s="2307"/>
      <c r="AP178" s="2307"/>
      <c r="AQ178" s="2307"/>
      <c r="AR178" s="2307"/>
      <c r="AS178" s="2307"/>
      <c r="AT178" s="2307"/>
      <c r="AU178" s="2307"/>
      <c r="AV178" s="2307"/>
      <c r="AW178" s="2307"/>
      <c r="AX178" s="2538"/>
      <c r="AY178" s="2538"/>
      <c r="AZ178" s="2538"/>
      <c r="BA178" s="2300"/>
      <c r="BB178" s="2300"/>
      <c r="BC178" s="2300"/>
      <c r="BD178" s="2539"/>
      <c r="BE178" s="2539"/>
      <c r="BF178" s="2540"/>
      <c r="BG178" s="2542"/>
      <c r="BH178" s="2542"/>
      <c r="BI178" s="2542"/>
      <c r="BJ178" s="2542"/>
      <c r="BK178" s="2542"/>
      <c r="BL178" s="2542"/>
      <c r="BM178" s="598"/>
      <c r="BN178" s="598"/>
      <c r="BO178" s="598"/>
      <c r="BP178" s="598"/>
      <c r="BQ178" s="598"/>
      <c r="BR178" s="598"/>
      <c r="BS178" s="598"/>
    </row>
    <row r="179" s="1755" customFormat="true" ht="12" hidden="false" customHeight="true" outlineLevel="0" collapsed="false">
      <c r="B179" s="2285"/>
      <c r="C179" s="2286"/>
      <c r="D179" s="2309"/>
      <c r="E179" s="2309"/>
      <c r="F179" s="2309"/>
      <c r="G179" s="2543"/>
      <c r="H179" s="2543"/>
      <c r="I179" s="2543"/>
      <c r="J179" s="2544"/>
      <c r="K179" s="2544"/>
      <c r="L179" s="2309"/>
      <c r="M179" s="2309"/>
      <c r="N179" s="2309"/>
      <c r="O179" s="2309"/>
      <c r="P179" s="2309"/>
      <c r="Q179" s="2154"/>
      <c r="R179" s="1035"/>
      <c r="S179" s="2156"/>
      <c r="T179" s="2156"/>
      <c r="U179" s="2156"/>
      <c r="V179" s="2474"/>
      <c r="W179" s="2474"/>
      <c r="X179" s="2474"/>
      <c r="Y179" s="2331"/>
      <c r="Z179" s="2332" t="s">
        <v>21</v>
      </c>
      <c r="AA179" s="2313"/>
      <c r="AB179" s="2332" t="s">
        <v>21</v>
      </c>
      <c r="AC179" s="1183"/>
      <c r="AD179" s="2332" t="s">
        <v>21</v>
      </c>
      <c r="AE179" s="2545"/>
      <c r="AF179" s="2546"/>
      <c r="AG179" s="2547"/>
      <c r="AH179" s="2548"/>
      <c r="AI179" s="2549"/>
      <c r="AJ179" s="2549"/>
      <c r="AK179" s="2549"/>
      <c r="AL179" s="2549"/>
      <c r="AM179" s="2549"/>
      <c r="AN179" s="2549"/>
      <c r="AO179" s="2322"/>
      <c r="AP179" s="2322"/>
      <c r="AQ179" s="2322"/>
      <c r="AR179" s="2322"/>
      <c r="AS179" s="2322"/>
      <c r="AT179" s="2322"/>
      <c r="AU179" s="2322"/>
      <c r="AV179" s="2322"/>
      <c r="AW179" s="2322"/>
      <c r="AX179" s="2538"/>
      <c r="AY179" s="2538"/>
      <c r="AZ179" s="2538"/>
      <c r="BA179" s="2300"/>
      <c r="BB179" s="2300"/>
      <c r="BC179" s="2300"/>
      <c r="BD179" s="2475"/>
      <c r="BE179" s="2475"/>
      <c r="BF179" s="2540"/>
      <c r="BG179" s="2550"/>
      <c r="BH179" s="2550"/>
      <c r="BI179" s="2550"/>
      <c r="BJ179" s="2550"/>
      <c r="BK179" s="2550"/>
      <c r="BL179" s="2550"/>
      <c r="BM179" s="598"/>
      <c r="BN179" s="598"/>
      <c r="BO179" s="598"/>
      <c r="BP179" s="598"/>
      <c r="BQ179" s="598"/>
      <c r="BR179" s="598"/>
      <c r="BS179" s="598"/>
    </row>
    <row r="180" s="1755" customFormat="true" ht="12" hidden="false" customHeight="true" outlineLevel="0" collapsed="false">
      <c r="B180" s="2285" t="str">
        <f aca="false">IF(G180="","","○")</f>
        <v/>
      </c>
      <c r="C180" s="2286" t="n">
        <v>34</v>
      </c>
      <c r="D180" s="2210"/>
      <c r="E180" s="2210"/>
      <c r="F180" s="2210"/>
      <c r="G180" s="2212"/>
      <c r="H180" s="2212"/>
      <c r="I180" s="2212"/>
      <c r="J180" s="2212"/>
      <c r="K180" s="2212"/>
      <c r="L180" s="2212"/>
      <c r="M180" s="2212"/>
      <c r="N180" s="2212"/>
      <c r="O180" s="2212"/>
      <c r="P180" s="2212"/>
      <c r="Q180" s="2154"/>
      <c r="R180" s="1035"/>
      <c r="S180" s="2156"/>
      <c r="T180" s="2156"/>
      <c r="U180" s="2156"/>
      <c r="V180" s="2470"/>
      <c r="W180" s="2470"/>
      <c r="X180" s="2470"/>
      <c r="Y180" s="2288"/>
      <c r="Z180" s="2289" t="s">
        <v>20</v>
      </c>
      <c r="AA180" s="2290"/>
      <c r="AB180" s="2289" t="s">
        <v>20</v>
      </c>
      <c r="AC180" s="2291"/>
      <c r="AD180" s="2289" t="s">
        <v>20</v>
      </c>
      <c r="AE180" s="2536"/>
      <c r="AF180" s="2536"/>
      <c r="AG180" s="2537"/>
      <c r="AH180" s="2537"/>
      <c r="AI180" s="2409"/>
      <c r="AJ180" s="2409"/>
      <c r="AK180" s="2409"/>
      <c r="AL180" s="2409" t="n">
        <f aca="false">SUM(AI180:AK182)</f>
        <v>0</v>
      </c>
      <c r="AM180" s="2409"/>
      <c r="AN180" s="2409"/>
      <c r="AO180" s="2298"/>
      <c r="AP180" s="2298"/>
      <c r="AQ180" s="2298"/>
      <c r="AR180" s="2298"/>
      <c r="AS180" s="2298"/>
      <c r="AT180" s="2298"/>
      <c r="AU180" s="2298"/>
      <c r="AV180" s="2298"/>
      <c r="AW180" s="2298"/>
      <c r="AX180" s="2538" t="n">
        <f aca="false">SUM(AI180:AW182)</f>
        <v>0</v>
      </c>
      <c r="AY180" s="2538"/>
      <c r="AZ180" s="2538"/>
      <c r="BA180" s="2300" t="n">
        <f aca="false">AG180+AX180</f>
        <v>0</v>
      </c>
      <c r="BB180" s="2300"/>
      <c r="BC180" s="2300"/>
      <c r="BD180" s="2539"/>
      <c r="BE180" s="2539"/>
      <c r="BF180" s="2540"/>
      <c r="BG180" s="2541"/>
      <c r="BH180" s="2541"/>
      <c r="BI180" s="2541"/>
      <c r="BJ180" s="2541"/>
      <c r="BK180" s="2541"/>
      <c r="BL180" s="2541"/>
      <c r="BM180" s="598"/>
      <c r="BN180" s="598"/>
      <c r="BO180" s="598"/>
      <c r="BP180" s="598"/>
      <c r="BQ180" s="598"/>
      <c r="BR180" s="598"/>
      <c r="BS180" s="598"/>
    </row>
    <row r="181" s="1755" customFormat="true" ht="12" hidden="false" customHeight="true" outlineLevel="0" collapsed="false">
      <c r="B181" s="2285"/>
      <c r="C181" s="2286"/>
      <c r="D181" s="2210"/>
      <c r="E181" s="2210"/>
      <c r="F181" s="2210"/>
      <c r="G181" s="2212"/>
      <c r="H181" s="2212"/>
      <c r="I181" s="2212"/>
      <c r="J181" s="2212"/>
      <c r="K181" s="2212"/>
      <c r="L181" s="2212"/>
      <c r="M181" s="2212"/>
      <c r="N181" s="2212"/>
      <c r="O181" s="2212"/>
      <c r="P181" s="2212"/>
      <c r="Q181" s="2154"/>
      <c r="R181" s="1035"/>
      <c r="S181" s="2156"/>
      <c r="T181" s="2156"/>
      <c r="U181" s="2156"/>
      <c r="V181" s="2470"/>
      <c r="W181" s="2470"/>
      <c r="X181" s="2470"/>
      <c r="Y181" s="2288"/>
      <c r="Z181" s="2289"/>
      <c r="AA181" s="2290"/>
      <c r="AB181" s="2289"/>
      <c r="AC181" s="2291"/>
      <c r="AD181" s="2289"/>
      <c r="AE181" s="2536"/>
      <c r="AF181" s="2536"/>
      <c r="AG181" s="2537"/>
      <c r="AH181" s="2537"/>
      <c r="AI181" s="2415"/>
      <c r="AJ181" s="2415"/>
      <c r="AK181" s="2415"/>
      <c r="AL181" s="2415"/>
      <c r="AM181" s="2415"/>
      <c r="AN181" s="2415"/>
      <c r="AO181" s="2307"/>
      <c r="AP181" s="2307"/>
      <c r="AQ181" s="2307"/>
      <c r="AR181" s="2307"/>
      <c r="AS181" s="2307"/>
      <c r="AT181" s="2307"/>
      <c r="AU181" s="2307"/>
      <c r="AV181" s="2307"/>
      <c r="AW181" s="2307"/>
      <c r="AX181" s="2538"/>
      <c r="AY181" s="2538"/>
      <c r="AZ181" s="2538"/>
      <c r="BA181" s="2300"/>
      <c r="BB181" s="2300"/>
      <c r="BC181" s="2300"/>
      <c r="BD181" s="2539"/>
      <c r="BE181" s="2539"/>
      <c r="BF181" s="2540"/>
      <c r="BG181" s="2542"/>
      <c r="BH181" s="2542"/>
      <c r="BI181" s="2542"/>
      <c r="BJ181" s="2542"/>
      <c r="BK181" s="2542"/>
      <c r="BL181" s="2542"/>
      <c r="BM181" s="598"/>
      <c r="BN181" s="598"/>
      <c r="BO181" s="598"/>
      <c r="BP181" s="598"/>
      <c r="BQ181" s="598"/>
      <c r="BR181" s="598"/>
      <c r="BS181" s="598"/>
    </row>
    <row r="182" s="1755" customFormat="true" ht="12" hidden="false" customHeight="true" outlineLevel="0" collapsed="false">
      <c r="B182" s="2285"/>
      <c r="C182" s="2286"/>
      <c r="D182" s="2309"/>
      <c r="E182" s="2309"/>
      <c r="F182" s="2309"/>
      <c r="G182" s="2543"/>
      <c r="H182" s="2543"/>
      <c r="I182" s="2543"/>
      <c r="J182" s="2544"/>
      <c r="K182" s="2544"/>
      <c r="L182" s="2309"/>
      <c r="M182" s="2309"/>
      <c r="N182" s="2309"/>
      <c r="O182" s="2309"/>
      <c r="P182" s="2309"/>
      <c r="Q182" s="2154"/>
      <c r="R182" s="1035"/>
      <c r="S182" s="2156"/>
      <c r="T182" s="2156"/>
      <c r="U182" s="2156"/>
      <c r="V182" s="2474"/>
      <c r="W182" s="2474"/>
      <c r="X182" s="2474"/>
      <c r="Y182" s="2331"/>
      <c r="Z182" s="2332" t="s">
        <v>21</v>
      </c>
      <c r="AA182" s="2313"/>
      <c r="AB182" s="2332" t="s">
        <v>21</v>
      </c>
      <c r="AC182" s="1183"/>
      <c r="AD182" s="2332" t="s">
        <v>21</v>
      </c>
      <c r="AE182" s="2545"/>
      <c r="AF182" s="2546"/>
      <c r="AG182" s="2547"/>
      <c r="AH182" s="2548"/>
      <c r="AI182" s="2549"/>
      <c r="AJ182" s="2549"/>
      <c r="AK182" s="2549"/>
      <c r="AL182" s="2549"/>
      <c r="AM182" s="2549"/>
      <c r="AN182" s="2549"/>
      <c r="AO182" s="2322"/>
      <c r="AP182" s="2322"/>
      <c r="AQ182" s="2322"/>
      <c r="AR182" s="2322"/>
      <c r="AS182" s="2322"/>
      <c r="AT182" s="2322"/>
      <c r="AU182" s="2322"/>
      <c r="AV182" s="2322"/>
      <c r="AW182" s="2322"/>
      <c r="AX182" s="2538"/>
      <c r="AY182" s="2538"/>
      <c r="AZ182" s="2538"/>
      <c r="BA182" s="2300"/>
      <c r="BB182" s="2300"/>
      <c r="BC182" s="2300"/>
      <c r="BD182" s="2475"/>
      <c r="BE182" s="2475"/>
      <c r="BF182" s="2540"/>
      <c r="BG182" s="2550"/>
      <c r="BH182" s="2550"/>
      <c r="BI182" s="2550"/>
      <c r="BJ182" s="2550"/>
      <c r="BK182" s="2550"/>
      <c r="BL182" s="2550"/>
      <c r="BM182" s="598"/>
      <c r="BN182" s="598"/>
      <c r="BO182" s="598"/>
      <c r="BP182" s="598"/>
      <c r="BQ182" s="598"/>
      <c r="BR182" s="598"/>
      <c r="BS182" s="598"/>
    </row>
    <row r="183" s="1755" customFormat="true" ht="12" hidden="false" customHeight="true" outlineLevel="0" collapsed="false">
      <c r="B183" s="2285" t="str">
        <f aca="false">IF(G183="","","○")</f>
        <v/>
      </c>
      <c r="C183" s="2286" t="n">
        <v>35</v>
      </c>
      <c r="D183" s="2210"/>
      <c r="E183" s="2210"/>
      <c r="F183" s="2210"/>
      <c r="G183" s="2212"/>
      <c r="H183" s="2212"/>
      <c r="I183" s="2212"/>
      <c r="J183" s="2212"/>
      <c r="K183" s="2212"/>
      <c r="L183" s="2212"/>
      <c r="M183" s="2212"/>
      <c r="N183" s="2212"/>
      <c r="O183" s="2212"/>
      <c r="P183" s="2212"/>
      <c r="Q183" s="2291"/>
      <c r="R183" s="2326"/>
      <c r="S183" s="2327"/>
      <c r="T183" s="2327"/>
      <c r="U183" s="2327"/>
      <c r="V183" s="2470"/>
      <c r="W183" s="2470"/>
      <c r="X183" s="2470"/>
      <c r="Y183" s="2288"/>
      <c r="Z183" s="2289" t="s">
        <v>20</v>
      </c>
      <c r="AA183" s="2290"/>
      <c r="AB183" s="2289" t="s">
        <v>20</v>
      </c>
      <c r="AC183" s="2291"/>
      <c r="AD183" s="2289" t="s">
        <v>20</v>
      </c>
      <c r="AE183" s="2536"/>
      <c r="AF183" s="2536"/>
      <c r="AG183" s="2537"/>
      <c r="AH183" s="2537"/>
      <c r="AI183" s="2409"/>
      <c r="AJ183" s="2409"/>
      <c r="AK183" s="2409"/>
      <c r="AL183" s="2409" t="n">
        <f aca="false">SUM(AI183:AK185)</f>
        <v>0</v>
      </c>
      <c r="AM183" s="2409"/>
      <c r="AN183" s="2409"/>
      <c r="AO183" s="2298"/>
      <c r="AP183" s="2298"/>
      <c r="AQ183" s="2298"/>
      <c r="AR183" s="2298"/>
      <c r="AS183" s="2298"/>
      <c r="AT183" s="2298"/>
      <c r="AU183" s="2298"/>
      <c r="AV183" s="2298"/>
      <c r="AW183" s="2298"/>
      <c r="AX183" s="2538" t="n">
        <f aca="false">SUM(AI183:AW185)</f>
        <v>0</v>
      </c>
      <c r="AY183" s="2538"/>
      <c r="AZ183" s="2538"/>
      <c r="BA183" s="2300" t="n">
        <f aca="false">AG183+AX183</f>
        <v>0</v>
      </c>
      <c r="BB183" s="2300"/>
      <c r="BC183" s="2300"/>
      <c r="BD183" s="2539"/>
      <c r="BE183" s="2539"/>
      <c r="BF183" s="2551"/>
      <c r="BG183" s="2552"/>
      <c r="BH183" s="2552"/>
      <c r="BI183" s="2552"/>
      <c r="BJ183" s="2552"/>
      <c r="BK183" s="2552"/>
      <c r="BL183" s="2552"/>
      <c r="BM183" s="598"/>
      <c r="BN183" s="598"/>
      <c r="BO183" s="598"/>
      <c r="BP183" s="598"/>
      <c r="BQ183" s="598"/>
      <c r="BR183" s="598"/>
      <c r="BS183" s="598"/>
    </row>
    <row r="184" s="1755" customFormat="true" ht="12" hidden="false" customHeight="true" outlineLevel="0" collapsed="false">
      <c r="B184" s="2285"/>
      <c r="C184" s="2286"/>
      <c r="D184" s="2210"/>
      <c r="E184" s="2210"/>
      <c r="F184" s="2210"/>
      <c r="G184" s="2212"/>
      <c r="H184" s="2212"/>
      <c r="I184" s="2212"/>
      <c r="J184" s="2212"/>
      <c r="K184" s="2212"/>
      <c r="L184" s="2212"/>
      <c r="M184" s="2212"/>
      <c r="N184" s="2212"/>
      <c r="O184" s="2212"/>
      <c r="P184" s="2212"/>
      <c r="Q184" s="2291"/>
      <c r="R184" s="2326"/>
      <c r="S184" s="2327"/>
      <c r="T184" s="2327"/>
      <c r="U184" s="2327"/>
      <c r="V184" s="2470"/>
      <c r="W184" s="2470"/>
      <c r="X184" s="2470"/>
      <c r="Y184" s="2288"/>
      <c r="Z184" s="2289"/>
      <c r="AA184" s="2290"/>
      <c r="AB184" s="2289"/>
      <c r="AC184" s="2291"/>
      <c r="AD184" s="2289"/>
      <c r="AE184" s="2536"/>
      <c r="AF184" s="2536"/>
      <c r="AG184" s="2537"/>
      <c r="AH184" s="2537"/>
      <c r="AI184" s="2415"/>
      <c r="AJ184" s="2415"/>
      <c r="AK184" s="2415"/>
      <c r="AL184" s="2415"/>
      <c r="AM184" s="2415"/>
      <c r="AN184" s="2415"/>
      <c r="AO184" s="2307"/>
      <c r="AP184" s="2307"/>
      <c r="AQ184" s="2307"/>
      <c r="AR184" s="2307"/>
      <c r="AS184" s="2307"/>
      <c r="AT184" s="2307"/>
      <c r="AU184" s="2307"/>
      <c r="AV184" s="2307"/>
      <c r="AW184" s="2307"/>
      <c r="AX184" s="2538"/>
      <c r="AY184" s="2538"/>
      <c r="AZ184" s="2538"/>
      <c r="BA184" s="2300"/>
      <c r="BB184" s="2300"/>
      <c r="BC184" s="2300"/>
      <c r="BD184" s="2539"/>
      <c r="BE184" s="2539"/>
      <c r="BF184" s="2551"/>
      <c r="BG184" s="2542"/>
      <c r="BH184" s="2542"/>
      <c r="BI184" s="2542"/>
      <c r="BJ184" s="2542"/>
      <c r="BK184" s="2542"/>
      <c r="BL184" s="2542"/>
      <c r="BM184" s="598"/>
      <c r="BN184" s="598"/>
      <c r="BO184" s="598"/>
      <c r="BP184" s="598"/>
      <c r="BQ184" s="598"/>
      <c r="BR184" s="598"/>
      <c r="BS184" s="598"/>
    </row>
    <row r="185" s="1755" customFormat="true" ht="12" hidden="false" customHeight="true" outlineLevel="0" collapsed="false">
      <c r="B185" s="2285"/>
      <c r="C185" s="2286"/>
      <c r="D185" s="2328"/>
      <c r="E185" s="2328"/>
      <c r="F185" s="2328"/>
      <c r="G185" s="2553"/>
      <c r="H185" s="2553"/>
      <c r="I185" s="2553"/>
      <c r="J185" s="2554"/>
      <c r="K185" s="2554"/>
      <c r="L185" s="2329"/>
      <c r="M185" s="2329"/>
      <c r="N185" s="2329"/>
      <c r="O185" s="2329"/>
      <c r="P185" s="2329"/>
      <c r="Q185" s="2291"/>
      <c r="R185" s="2326"/>
      <c r="S185" s="2327"/>
      <c r="T185" s="2327"/>
      <c r="U185" s="2327"/>
      <c r="V185" s="2555"/>
      <c r="W185" s="2555"/>
      <c r="X185" s="2555"/>
      <c r="Y185" s="2331"/>
      <c r="Z185" s="2332" t="s">
        <v>21</v>
      </c>
      <c r="AA185" s="2313"/>
      <c r="AB185" s="2332" t="s">
        <v>21</v>
      </c>
      <c r="AC185" s="1183"/>
      <c r="AD185" s="2332" t="s">
        <v>21</v>
      </c>
      <c r="AE185" s="2556"/>
      <c r="AF185" s="2557"/>
      <c r="AG185" s="2558"/>
      <c r="AH185" s="2559"/>
      <c r="AI185" s="2560"/>
      <c r="AJ185" s="2560"/>
      <c r="AK185" s="2560"/>
      <c r="AL185" s="2560"/>
      <c r="AM185" s="2560"/>
      <c r="AN185" s="2560"/>
      <c r="AO185" s="2341"/>
      <c r="AP185" s="2341"/>
      <c r="AQ185" s="2341"/>
      <c r="AR185" s="2341"/>
      <c r="AS185" s="2341"/>
      <c r="AT185" s="2341"/>
      <c r="AU185" s="2341"/>
      <c r="AV185" s="2341"/>
      <c r="AW185" s="2341"/>
      <c r="AX185" s="2538"/>
      <c r="AY185" s="2538"/>
      <c r="AZ185" s="2538"/>
      <c r="BA185" s="2300"/>
      <c r="BB185" s="2300"/>
      <c r="BC185" s="2300"/>
      <c r="BD185" s="2342"/>
      <c r="BE185" s="2342"/>
      <c r="BF185" s="2551"/>
      <c r="BG185" s="2561"/>
      <c r="BH185" s="2561"/>
      <c r="BI185" s="2561"/>
      <c r="BJ185" s="2561"/>
      <c r="BK185" s="2561"/>
      <c r="BL185" s="2561"/>
      <c r="BM185" s="598"/>
      <c r="BN185" s="598"/>
      <c r="BO185" s="598"/>
      <c r="BP185" s="598"/>
      <c r="BQ185" s="598"/>
      <c r="BR185" s="598"/>
      <c r="BS185" s="598"/>
    </row>
    <row r="186" s="1755" customFormat="true" ht="12" hidden="false" customHeight="true" outlineLevel="0" collapsed="false">
      <c r="B186" s="2285" t="str">
        <f aca="false">IF(G186="","","○")</f>
        <v/>
      </c>
      <c r="C186" s="2286" t="n">
        <v>36</v>
      </c>
      <c r="D186" s="2210"/>
      <c r="E186" s="2210"/>
      <c r="F186" s="2210"/>
      <c r="G186" s="2212"/>
      <c r="H186" s="2212"/>
      <c r="I186" s="2212"/>
      <c r="J186" s="2212"/>
      <c r="K186" s="2212"/>
      <c r="L186" s="2212"/>
      <c r="M186" s="2212"/>
      <c r="N186" s="2212"/>
      <c r="O186" s="2212"/>
      <c r="P186" s="2212"/>
      <c r="Q186" s="2478"/>
      <c r="R186" s="2346"/>
      <c r="S186" s="2345"/>
      <c r="T186" s="2345"/>
      <c r="U186" s="2345"/>
      <c r="V186" s="2470"/>
      <c r="W186" s="2470"/>
      <c r="X186" s="2470"/>
      <c r="Y186" s="2288"/>
      <c r="Z186" s="2289" t="s">
        <v>20</v>
      </c>
      <c r="AA186" s="2290"/>
      <c r="AB186" s="2289" t="s">
        <v>20</v>
      </c>
      <c r="AC186" s="2291"/>
      <c r="AD186" s="2289" t="s">
        <v>20</v>
      </c>
      <c r="AE186" s="2536"/>
      <c r="AF186" s="2536"/>
      <c r="AG186" s="2537"/>
      <c r="AH186" s="2537"/>
      <c r="AI186" s="2409"/>
      <c r="AJ186" s="2409"/>
      <c r="AK186" s="2409"/>
      <c r="AL186" s="2409" t="n">
        <f aca="false">SUM(AI186:AK188)</f>
        <v>0</v>
      </c>
      <c r="AM186" s="2409"/>
      <c r="AN186" s="2409"/>
      <c r="AO186" s="2298"/>
      <c r="AP186" s="2298"/>
      <c r="AQ186" s="2298"/>
      <c r="AR186" s="2298"/>
      <c r="AS186" s="2298"/>
      <c r="AT186" s="2298"/>
      <c r="AU186" s="2298"/>
      <c r="AV186" s="2298"/>
      <c r="AW186" s="2298"/>
      <c r="AX186" s="2562" t="n">
        <f aca="false">SUM(AI186:AW188)</f>
        <v>0</v>
      </c>
      <c r="AY186" s="2562"/>
      <c r="AZ186" s="2562"/>
      <c r="BA186" s="2348" t="n">
        <f aca="false">AG186+AX186</f>
        <v>0</v>
      </c>
      <c r="BB186" s="2348"/>
      <c r="BC186" s="2348"/>
      <c r="BD186" s="2539"/>
      <c r="BE186" s="2539"/>
      <c r="BF186" s="2563"/>
      <c r="BG186" s="2552"/>
      <c r="BH186" s="2552"/>
      <c r="BI186" s="2552"/>
      <c r="BJ186" s="2552"/>
      <c r="BK186" s="2552"/>
      <c r="BL186" s="2552"/>
      <c r="BM186" s="598"/>
      <c r="BN186" s="598"/>
      <c r="BO186" s="598"/>
      <c r="BP186" s="598"/>
      <c r="BQ186" s="598"/>
      <c r="BR186" s="598"/>
      <c r="BS186" s="598"/>
    </row>
    <row r="187" s="1755" customFormat="true" ht="12" hidden="false" customHeight="true" outlineLevel="0" collapsed="false">
      <c r="B187" s="2285"/>
      <c r="C187" s="2286"/>
      <c r="D187" s="2210"/>
      <c r="E187" s="2210"/>
      <c r="F187" s="2210"/>
      <c r="G187" s="2212"/>
      <c r="H187" s="2212"/>
      <c r="I187" s="2212"/>
      <c r="J187" s="2212"/>
      <c r="K187" s="2212"/>
      <c r="L187" s="2212"/>
      <c r="M187" s="2212"/>
      <c r="N187" s="2212"/>
      <c r="O187" s="2212"/>
      <c r="P187" s="2212"/>
      <c r="Q187" s="2478"/>
      <c r="R187" s="2346"/>
      <c r="S187" s="2345"/>
      <c r="T187" s="2345"/>
      <c r="U187" s="2345"/>
      <c r="V187" s="2470"/>
      <c r="W187" s="2470"/>
      <c r="X187" s="2470"/>
      <c r="Y187" s="2288"/>
      <c r="Z187" s="2289"/>
      <c r="AA187" s="2290"/>
      <c r="AB187" s="2289"/>
      <c r="AC187" s="2291"/>
      <c r="AD187" s="2289"/>
      <c r="AE187" s="2536"/>
      <c r="AF187" s="2536"/>
      <c r="AG187" s="2537"/>
      <c r="AH187" s="2537"/>
      <c r="AI187" s="2415"/>
      <c r="AJ187" s="2415"/>
      <c r="AK187" s="2415"/>
      <c r="AL187" s="2415"/>
      <c r="AM187" s="2415"/>
      <c r="AN187" s="2415"/>
      <c r="AO187" s="2307"/>
      <c r="AP187" s="2307"/>
      <c r="AQ187" s="2307"/>
      <c r="AR187" s="2307"/>
      <c r="AS187" s="2307"/>
      <c r="AT187" s="2307"/>
      <c r="AU187" s="2307"/>
      <c r="AV187" s="2307"/>
      <c r="AW187" s="2307"/>
      <c r="AX187" s="2562"/>
      <c r="AY187" s="2562"/>
      <c r="AZ187" s="2562"/>
      <c r="BA187" s="2348"/>
      <c r="BB187" s="2348"/>
      <c r="BC187" s="2348"/>
      <c r="BD187" s="2539"/>
      <c r="BE187" s="2539"/>
      <c r="BF187" s="2563"/>
      <c r="BG187" s="2542"/>
      <c r="BH187" s="2542"/>
      <c r="BI187" s="2542"/>
      <c r="BJ187" s="2542"/>
      <c r="BK187" s="2542"/>
      <c r="BL187" s="2542"/>
      <c r="BM187" s="598"/>
      <c r="BN187" s="598"/>
      <c r="BO187" s="598"/>
      <c r="BP187" s="598"/>
      <c r="BQ187" s="598"/>
      <c r="BR187" s="598"/>
      <c r="BS187" s="598"/>
    </row>
    <row r="188" s="1755" customFormat="true" ht="12" hidden="false" customHeight="true" outlineLevel="0" collapsed="false">
      <c r="B188" s="2285"/>
      <c r="C188" s="2286"/>
      <c r="D188" s="2350"/>
      <c r="E188" s="2350"/>
      <c r="F188" s="2350"/>
      <c r="G188" s="2564"/>
      <c r="H188" s="2564"/>
      <c r="I188" s="2564"/>
      <c r="J188" s="2565"/>
      <c r="K188" s="2565"/>
      <c r="L188" s="2351"/>
      <c r="M188" s="2351"/>
      <c r="N188" s="2351"/>
      <c r="O188" s="2351"/>
      <c r="P188" s="2351"/>
      <c r="Q188" s="2478"/>
      <c r="R188" s="2346"/>
      <c r="S188" s="2345"/>
      <c r="T188" s="2345"/>
      <c r="U188" s="2345"/>
      <c r="V188" s="2481"/>
      <c r="W188" s="2481"/>
      <c r="X188" s="2481"/>
      <c r="Y188" s="2353"/>
      <c r="Z188" s="2354" t="s">
        <v>21</v>
      </c>
      <c r="AA188" s="2076"/>
      <c r="AB188" s="2354" t="s">
        <v>21</v>
      </c>
      <c r="AC188" s="2076"/>
      <c r="AD188" s="2354" t="s">
        <v>21</v>
      </c>
      <c r="AE188" s="2566"/>
      <c r="AF188" s="2567"/>
      <c r="AG188" s="2568"/>
      <c r="AH188" s="2569"/>
      <c r="AI188" s="2419"/>
      <c r="AJ188" s="2419"/>
      <c r="AK188" s="2419"/>
      <c r="AL188" s="2419"/>
      <c r="AM188" s="2419"/>
      <c r="AN188" s="2419"/>
      <c r="AO188" s="2366"/>
      <c r="AP188" s="2366"/>
      <c r="AQ188" s="2366"/>
      <c r="AR188" s="2366"/>
      <c r="AS188" s="2366"/>
      <c r="AT188" s="2366"/>
      <c r="AU188" s="2366"/>
      <c r="AV188" s="2366"/>
      <c r="AW188" s="2366"/>
      <c r="AX188" s="2562"/>
      <c r="AY188" s="2562"/>
      <c r="AZ188" s="2562"/>
      <c r="BA188" s="2348"/>
      <c r="BB188" s="2348"/>
      <c r="BC188" s="2348"/>
      <c r="BD188" s="2367"/>
      <c r="BE188" s="2367"/>
      <c r="BF188" s="2563"/>
      <c r="BG188" s="2570"/>
      <c r="BH188" s="2570"/>
      <c r="BI188" s="2570"/>
      <c r="BJ188" s="2570"/>
      <c r="BK188" s="2570"/>
      <c r="BL188" s="2570"/>
      <c r="BM188" s="598"/>
      <c r="BN188" s="598"/>
      <c r="BO188" s="598"/>
      <c r="BP188" s="598"/>
      <c r="BQ188" s="598"/>
      <c r="BR188" s="598"/>
      <c r="BS188" s="598"/>
    </row>
    <row r="189" s="1755" customFormat="true" ht="5.25" hidden="false" customHeight="true" outlineLevel="0" collapsed="false">
      <c r="B189" s="1844"/>
      <c r="C189" s="1517"/>
      <c r="D189" s="1517"/>
      <c r="E189" s="1517"/>
      <c r="F189" s="1517"/>
      <c r="G189" s="1517"/>
      <c r="H189" s="1517"/>
      <c r="I189" s="1517"/>
      <c r="J189" s="1517"/>
      <c r="K189" s="1517"/>
      <c r="L189" s="1517"/>
      <c r="M189" s="1517"/>
      <c r="N189" s="1517"/>
      <c r="O189" s="1517"/>
      <c r="P189" s="1517"/>
      <c r="Q189" s="1517"/>
      <c r="R189" s="1517"/>
      <c r="S189" s="1517"/>
      <c r="T189" s="1517"/>
      <c r="U189" s="1517"/>
      <c r="V189" s="1517"/>
      <c r="W189" s="1517"/>
      <c r="X189" s="1517"/>
      <c r="Y189" s="1517"/>
      <c r="Z189" s="1517"/>
      <c r="AA189" s="1517"/>
      <c r="AB189" s="2042"/>
      <c r="AC189" s="1517"/>
      <c r="AD189" s="1517"/>
      <c r="AE189" s="1517"/>
      <c r="AF189" s="1517"/>
      <c r="AG189" s="1517"/>
      <c r="AH189" s="2042"/>
      <c r="AI189" s="2042"/>
      <c r="AJ189" s="2042"/>
      <c r="AK189" s="2042"/>
      <c r="AL189" s="1517"/>
      <c r="AM189" s="1517"/>
      <c r="AN189" s="1517"/>
      <c r="AO189" s="1517"/>
      <c r="AP189" s="1517"/>
      <c r="AQ189" s="1517"/>
      <c r="AR189" s="1517"/>
      <c r="AS189" s="1517"/>
      <c r="AT189" s="1517"/>
      <c r="AU189" s="1517"/>
      <c r="AV189" s="1517"/>
      <c r="AW189" s="1517"/>
      <c r="AX189" s="1517"/>
      <c r="AY189" s="1517"/>
      <c r="AZ189" s="1517"/>
      <c r="BA189" s="1517"/>
      <c r="BB189" s="1517"/>
      <c r="BC189" s="1517"/>
      <c r="BD189" s="1517"/>
      <c r="BE189" s="1517"/>
      <c r="BF189" s="1517"/>
      <c r="BG189" s="2038"/>
      <c r="BH189" s="2038"/>
      <c r="BI189" s="2042"/>
      <c r="BJ189" s="2042"/>
      <c r="BK189" s="2042"/>
      <c r="BL189" s="2042"/>
      <c r="BM189" s="2042"/>
      <c r="BN189" s="2042"/>
      <c r="BO189" s="2042"/>
      <c r="BP189" s="598"/>
      <c r="BQ189" s="598"/>
      <c r="BR189" s="598"/>
      <c r="BS189" s="598"/>
    </row>
    <row r="190" s="1755" customFormat="true" ht="18.75" hidden="false" customHeight="true" outlineLevel="0" collapsed="false">
      <c r="B190" s="1844"/>
      <c r="C190" s="1517" t="s">
        <v>1271</v>
      </c>
      <c r="D190" s="1517"/>
      <c r="E190" s="1517"/>
      <c r="F190" s="1517"/>
      <c r="G190" s="1517"/>
      <c r="H190" s="1517"/>
      <c r="I190" s="1517"/>
      <c r="J190" s="1517"/>
      <c r="K190" s="1517"/>
      <c r="L190" s="1517"/>
      <c r="M190" s="1517"/>
      <c r="N190" s="1517"/>
      <c r="O190" s="1517"/>
      <c r="P190" s="1517"/>
      <c r="Q190" s="1517"/>
      <c r="R190" s="1517"/>
      <c r="S190" s="1517"/>
      <c r="T190" s="1517"/>
      <c r="U190" s="1517"/>
      <c r="V190" s="1517"/>
      <c r="W190" s="1517"/>
      <c r="X190" s="1517"/>
      <c r="Y190" s="1517"/>
      <c r="Z190" s="1517"/>
      <c r="AA190" s="1517"/>
      <c r="AB190" s="2042"/>
      <c r="AC190" s="1517"/>
      <c r="AD190" s="1517"/>
      <c r="AE190" s="1517"/>
      <c r="AF190" s="1517"/>
      <c r="AG190" s="1517"/>
      <c r="AH190" s="2042"/>
      <c r="AI190" s="2042"/>
      <c r="AJ190" s="2042"/>
      <c r="AK190" s="2042"/>
      <c r="AL190" s="1517"/>
      <c r="AM190" s="1517"/>
      <c r="AN190" s="1517"/>
      <c r="AO190" s="1517"/>
      <c r="AP190" s="1517"/>
      <c r="AQ190" s="1517"/>
      <c r="AR190" s="1517"/>
      <c r="AS190" s="1517"/>
      <c r="AT190" s="1517"/>
      <c r="AU190" s="1517"/>
      <c r="AV190" s="1517"/>
      <c r="AW190" s="1517"/>
      <c r="AX190" s="1517"/>
      <c r="AY190" s="1517"/>
      <c r="AZ190" s="1517"/>
      <c r="BA190" s="1517"/>
      <c r="BB190" s="1517"/>
      <c r="BC190" s="1517"/>
      <c r="BD190" s="1517"/>
      <c r="BE190" s="1517"/>
      <c r="BF190" s="1517"/>
      <c r="BG190" s="2038"/>
      <c r="BH190" s="2038"/>
      <c r="BI190" s="2572" t="s">
        <v>1217</v>
      </c>
      <c r="BJ190" s="2572"/>
      <c r="BK190" s="2572"/>
      <c r="BL190" s="2583" t="s">
        <v>1218</v>
      </c>
      <c r="BM190" s="2583"/>
      <c r="BN190" s="2583"/>
      <c r="BO190" s="2583"/>
      <c r="BP190" s="2574"/>
      <c r="BQ190" s="2575" t="s">
        <v>1219</v>
      </c>
      <c r="BR190" s="598"/>
      <c r="BS190" s="598"/>
    </row>
    <row r="191" s="1755" customFormat="true" ht="13.5" hidden="false" customHeight="true" outlineLevel="0" collapsed="false">
      <c r="A191" s="1844" t="s">
        <v>398</v>
      </c>
      <c r="C191" s="2154"/>
      <c r="D191" s="504"/>
      <c r="E191" s="504"/>
      <c r="F191" s="504"/>
      <c r="G191" s="504"/>
      <c r="H191" s="504"/>
      <c r="I191" s="504"/>
      <c r="J191" s="504"/>
      <c r="K191" s="504"/>
      <c r="L191" s="504"/>
      <c r="M191" s="504"/>
      <c r="N191" s="504"/>
      <c r="O191" s="504"/>
      <c r="P191" s="504"/>
      <c r="Q191" s="504"/>
      <c r="R191" s="504"/>
      <c r="S191" s="504"/>
      <c r="T191" s="504"/>
      <c r="U191" s="504"/>
      <c r="V191" s="504"/>
      <c r="W191" s="504"/>
      <c r="X191" s="504"/>
      <c r="Y191" s="504"/>
      <c r="Z191" s="504"/>
      <c r="AA191" s="504"/>
      <c r="AB191" s="2491"/>
      <c r="AC191" s="504"/>
      <c r="AD191" s="504"/>
      <c r="AE191" s="504"/>
      <c r="AF191" s="504"/>
      <c r="AG191" s="504"/>
      <c r="AH191" s="2576" t="e">
        <f aca="false">ROUND(SUM(AH162,AH165,AH168,AH171,AH174,AH177,AH180,AH183,AH186)/BI191,0)</f>
        <v>#DIV/0!</v>
      </c>
      <c r="AI191" s="2576"/>
      <c r="AJ191" s="2576" t="e">
        <f aca="false">ROUND(SUM(AJ162,AJ165,AJ168,AJ171,AJ174,AJ177,AJ180,AJ183,AJ186)/BI191,0)</f>
        <v>#DIV/0!</v>
      </c>
      <c r="AK191" s="2576"/>
      <c r="AL191" s="504"/>
      <c r="AM191" s="504"/>
      <c r="AN191" s="504"/>
      <c r="AO191" s="2378" t="e">
        <f aca="false">ROUND(SUM(AO162:AQ188)/BI191,0)</f>
        <v>#DIV/0!</v>
      </c>
      <c r="AP191" s="2378"/>
      <c r="AQ191" s="2378"/>
      <c r="AR191" s="504"/>
      <c r="AS191" s="504"/>
      <c r="AT191" s="504"/>
      <c r="AU191" s="504"/>
      <c r="AV191" s="504"/>
      <c r="AW191" s="504"/>
      <c r="AX191" s="504"/>
      <c r="AY191" s="504"/>
      <c r="AZ191" s="504"/>
      <c r="BA191" s="504"/>
      <c r="BB191" s="504"/>
      <c r="BC191" s="504"/>
      <c r="BD191" s="2379" t="e">
        <f aca="false">ROUND(SUM(BD162:BF188)/BI191,0)</f>
        <v>#DIV/0!</v>
      </c>
      <c r="BE191" s="2379"/>
      <c r="BF191" s="2379"/>
      <c r="BG191" s="2578" t="e">
        <f aca="false">ROUND(AVERAGE(BG162,BG165,BG168,BG171,BG174,BG177,BG180,BG183,BG186),0)</f>
        <v>#DIV/0!</v>
      </c>
      <c r="BH191" s="2578"/>
      <c r="BI191" s="2579" t="n">
        <f aca="false">COUNTIF(G162:K188,BQ191)+COUNTIF(G162:K188,BQ192)+COUNTIF(G162:K188,BQ193)+COUNTIF(G162:K188,BQ194)</f>
        <v>0</v>
      </c>
      <c r="BJ191" s="2579"/>
      <c r="BK191" s="2579"/>
      <c r="BL191" s="2580" t="e">
        <f aca="false">ROUND(BG191/BG192*100,1)</f>
        <v>#DIV/0!</v>
      </c>
      <c r="BM191" s="2580"/>
      <c r="BN191" s="2580"/>
      <c r="BO191" s="2580"/>
      <c r="BP191" s="598"/>
      <c r="BQ191" s="598" t="s">
        <v>1200</v>
      </c>
      <c r="BR191" s="598"/>
      <c r="BS191" s="598"/>
    </row>
    <row r="192" s="1755" customFormat="true" ht="13.5" hidden="false" customHeight="true" outlineLevel="0" collapsed="false">
      <c r="A192" s="1844"/>
      <c r="C192" s="2154"/>
      <c r="D192" s="2383"/>
      <c r="E192" s="2383"/>
      <c r="F192" s="2383"/>
      <c r="G192" s="2383"/>
      <c r="H192" s="2383"/>
      <c r="I192" s="2383"/>
      <c r="J192" s="2383"/>
      <c r="K192" s="2383"/>
      <c r="L192" s="2383"/>
      <c r="M192" s="2383"/>
      <c r="N192" s="2383"/>
      <c r="O192" s="2383"/>
      <c r="P192" s="2383"/>
      <c r="Q192" s="2383"/>
      <c r="R192" s="2383"/>
      <c r="S192" s="2383"/>
      <c r="T192" s="2383"/>
      <c r="U192" s="2383"/>
      <c r="V192" s="2383"/>
      <c r="W192" s="2383"/>
      <c r="X192" s="2383"/>
      <c r="Y192" s="2383"/>
      <c r="Z192" s="2383"/>
      <c r="AA192" s="2383"/>
      <c r="AB192" s="2313"/>
      <c r="AC192" s="2383"/>
      <c r="AD192" s="2383"/>
      <c r="AE192" s="2383"/>
      <c r="AF192" s="2383"/>
      <c r="AG192" s="2383"/>
      <c r="AH192" s="2576"/>
      <c r="AI192" s="2576"/>
      <c r="AJ192" s="2576"/>
      <c r="AK192" s="2576"/>
      <c r="AL192" s="2383"/>
      <c r="AM192" s="2383"/>
      <c r="AN192" s="2383"/>
      <c r="AO192" s="2378"/>
      <c r="AP192" s="2378"/>
      <c r="AQ192" s="2378"/>
      <c r="AR192" s="2383"/>
      <c r="AS192" s="2383"/>
      <c r="AT192" s="2383"/>
      <c r="AU192" s="2383"/>
      <c r="AV192" s="2383"/>
      <c r="AW192" s="2383"/>
      <c r="AX192" s="2383"/>
      <c r="AY192" s="2383"/>
      <c r="AZ192" s="2383"/>
      <c r="BA192" s="2383"/>
      <c r="BB192" s="2383"/>
      <c r="BC192" s="2383"/>
      <c r="BD192" s="2379"/>
      <c r="BE192" s="2379"/>
      <c r="BF192" s="2379"/>
      <c r="BG192" s="2581" t="e">
        <f aca="false">ROUND(AVERAGE(BG164,BG167,BG170,BG173,BG176,BG179,BG182,BG185,BG188),0)</f>
        <v>#DIV/0!</v>
      </c>
      <c r="BH192" s="2581"/>
      <c r="BI192" s="2579"/>
      <c r="BJ192" s="2579"/>
      <c r="BK192" s="2579"/>
      <c r="BL192" s="2580"/>
      <c r="BM192" s="2580"/>
      <c r="BN192" s="2580"/>
      <c r="BO192" s="2580"/>
      <c r="BP192" s="598"/>
      <c r="BQ192" s="598" t="s">
        <v>1220</v>
      </c>
      <c r="BR192" s="598"/>
      <c r="BS192" s="598"/>
    </row>
    <row r="193" s="1755" customFormat="true" ht="12" hidden="false" customHeight="true" outlineLevel="0" collapsed="false">
      <c r="B193" s="1844"/>
      <c r="C193" s="1183"/>
      <c r="D193" s="509"/>
      <c r="E193" s="509"/>
      <c r="F193" s="509"/>
      <c r="G193" s="509"/>
      <c r="H193" s="509"/>
      <c r="I193" s="509"/>
      <c r="J193" s="509"/>
      <c r="K193" s="509"/>
      <c r="L193" s="509"/>
      <c r="M193" s="509"/>
      <c r="N193" s="509"/>
      <c r="O193" s="509"/>
      <c r="P193" s="509"/>
      <c r="Q193" s="509"/>
      <c r="R193" s="509"/>
      <c r="S193" s="509"/>
      <c r="T193" s="509"/>
      <c r="U193" s="509"/>
      <c r="V193" s="509"/>
      <c r="W193" s="509"/>
      <c r="X193" s="509"/>
      <c r="Y193" s="509"/>
      <c r="Z193" s="509"/>
      <c r="AA193" s="509"/>
      <c r="AB193" s="1035" t="s">
        <v>1234</v>
      </c>
      <c r="AC193" s="1035"/>
      <c r="AD193" s="1035"/>
      <c r="AE193" s="1035"/>
      <c r="AF193" s="1035"/>
      <c r="AG193" s="1035"/>
      <c r="AH193" s="2576" t="e">
        <f aca="false">ROUND(SUMIF(B$14:B188,A191,AH$14:AI188)/$BI193,0)</f>
        <v>#DIV/0!</v>
      </c>
      <c r="AI193" s="2576"/>
      <c r="AJ193" s="2576" t="e">
        <f aca="false">ROUND(SUMIF(B$14:B188,A191,AJ$14:AK188)/$BI193,0)</f>
        <v>#DIV/0!</v>
      </c>
      <c r="AK193" s="2576"/>
      <c r="AL193" s="504"/>
      <c r="AM193" s="504"/>
      <c r="AN193" s="504"/>
      <c r="AO193" s="2576" t="e">
        <f aca="false">ROUND(SUMIF(B$14:B188,A191,AO$14:AQ188)/$BI193,0)</f>
        <v>#DIV/0!</v>
      </c>
      <c r="AP193" s="2576"/>
      <c r="AQ193" s="2576"/>
      <c r="AR193" s="504"/>
      <c r="AS193" s="504"/>
      <c r="AT193" s="504"/>
      <c r="AU193" s="504"/>
      <c r="AV193" s="504"/>
      <c r="AW193" s="504"/>
      <c r="AX193" s="503"/>
      <c r="AY193" s="503"/>
      <c r="AZ193" s="503"/>
      <c r="BA193" s="503"/>
      <c r="BB193" s="503"/>
      <c r="BC193" s="503"/>
      <c r="BD193" s="2587" t="e">
        <f aca="false">ROUND(SUMIF(B$14:B188,A191,BD$14:BF188)/$BI193,0)</f>
        <v>#DIV/0!</v>
      </c>
      <c r="BE193" s="2587"/>
      <c r="BF193" s="2587"/>
      <c r="BG193" s="2578" t="e">
        <f aca="false">ROUND(AVERAGE(BD14,BD17,BD20,BD23,BD26,BD29,BD32,BD35,BD38,BG62,BG65,BG68,BG71,BG74,BG77,BG80,BG83,BG86,BG112,BG115,BG118,BG121,BG124,BG127,BG130,BG133,BG136,BG162,BG165,BG168,BG171,BG174,BG177,BG180,BG183,BG186),0)</f>
        <v>#DIV/0!</v>
      </c>
      <c r="BH193" s="2578"/>
      <c r="BI193" s="2579" t="n">
        <f aca="false">SUM(BI143,BI191)</f>
        <v>0</v>
      </c>
      <c r="BJ193" s="2579"/>
      <c r="BK193" s="2579"/>
      <c r="BL193" s="2580" t="e">
        <f aca="false">ROUND(BG193/BG194*100,1)</f>
        <v>#DIV/0!</v>
      </c>
      <c r="BM193" s="2580"/>
      <c r="BN193" s="2580"/>
      <c r="BO193" s="2580"/>
      <c r="BP193" s="598"/>
      <c r="BQ193" s="598" t="s">
        <v>566</v>
      </c>
      <c r="BR193" s="598"/>
      <c r="BS193" s="598"/>
    </row>
    <row r="194" s="1755" customFormat="true" ht="12" hidden="false" customHeight="true" outlineLevel="0" collapsed="false">
      <c r="B194" s="1844"/>
      <c r="C194" s="1183"/>
      <c r="D194" s="509"/>
      <c r="E194" s="509"/>
      <c r="F194" s="509"/>
      <c r="G194" s="509"/>
      <c r="H194" s="509"/>
      <c r="I194" s="509"/>
      <c r="J194" s="509"/>
      <c r="K194" s="509"/>
      <c r="L194" s="509"/>
      <c r="M194" s="509"/>
      <c r="N194" s="509"/>
      <c r="O194" s="509"/>
      <c r="P194" s="509"/>
      <c r="Q194" s="509"/>
      <c r="R194" s="509"/>
      <c r="S194" s="509"/>
      <c r="T194" s="509"/>
      <c r="U194" s="509"/>
      <c r="V194" s="509"/>
      <c r="W194" s="509"/>
      <c r="X194" s="509"/>
      <c r="Y194" s="509"/>
      <c r="Z194" s="509"/>
      <c r="AA194" s="509"/>
      <c r="AB194" s="1035"/>
      <c r="AC194" s="1035"/>
      <c r="AD194" s="1035"/>
      <c r="AE194" s="1035"/>
      <c r="AF194" s="1035"/>
      <c r="AG194" s="1035"/>
      <c r="AH194" s="2576"/>
      <c r="AI194" s="2576"/>
      <c r="AJ194" s="2576"/>
      <c r="AK194" s="2576"/>
      <c r="AL194" s="2383"/>
      <c r="AM194" s="2383"/>
      <c r="AN194" s="2383"/>
      <c r="AO194" s="2576"/>
      <c r="AP194" s="2576"/>
      <c r="AQ194" s="2576"/>
      <c r="AR194" s="2383"/>
      <c r="AS194" s="2383"/>
      <c r="AT194" s="2383"/>
      <c r="AU194" s="2383"/>
      <c r="AV194" s="2383"/>
      <c r="AW194" s="2383"/>
      <c r="AX194" s="2586"/>
      <c r="AY194" s="2586"/>
      <c r="AZ194" s="2586"/>
      <c r="BA194" s="2586"/>
      <c r="BB194" s="2586"/>
      <c r="BC194" s="2586"/>
      <c r="BD194" s="2587"/>
      <c r="BE194" s="2587"/>
      <c r="BF194" s="2587"/>
      <c r="BG194" s="2581" t="e">
        <f aca="false">ROUND(AVERAGE(BD16,BD19,BD22,BD25,BD28,BD31,BD34,BD37,BD40,BG64,BG67,BG70,BG73,BG76,BG79,BG82,BG85,BG88,BG114,BG117,BG120,BG123,BG126,BG129,BG132,BG135,BG138,BG164,BG167,BG170,BG173,BG176,BG179,BG182,BG185,BG188),0)</f>
        <v>#DIV/0!</v>
      </c>
      <c r="BH194" s="2581"/>
      <c r="BI194" s="2579"/>
      <c r="BJ194" s="2579"/>
      <c r="BK194" s="2579"/>
      <c r="BL194" s="2580"/>
      <c r="BM194" s="2580"/>
      <c r="BN194" s="2580"/>
      <c r="BO194" s="2580"/>
      <c r="BP194" s="598"/>
      <c r="BQ194" s="598" t="s">
        <v>1226</v>
      </c>
      <c r="BR194" s="598"/>
      <c r="BS194" s="598"/>
    </row>
    <row r="195" s="1755" customFormat="true" ht="12" hidden="false" customHeight="true" outlineLevel="0" collapsed="false">
      <c r="B195" s="1844"/>
      <c r="C195" s="598"/>
      <c r="D195" s="598"/>
      <c r="E195" s="598"/>
      <c r="F195" s="598" t="s">
        <v>1221</v>
      </c>
      <c r="G195" s="598"/>
      <c r="H195" s="2043" t="s">
        <v>1222</v>
      </c>
      <c r="I195" s="2043" t="s">
        <v>1223</v>
      </c>
      <c r="J195" s="2043"/>
      <c r="K195" s="2043"/>
      <c r="L195" s="2043"/>
      <c r="M195" s="2043"/>
      <c r="N195" s="2043"/>
      <c r="O195" s="2043"/>
      <c r="P195" s="2043"/>
      <c r="Q195" s="2043"/>
      <c r="R195" s="2043"/>
      <c r="S195" s="2043"/>
      <c r="T195" s="2043"/>
      <c r="U195" s="2043"/>
      <c r="V195" s="2043"/>
      <c r="W195" s="2043"/>
      <c r="X195" s="2043"/>
      <c r="Y195" s="2043"/>
      <c r="Z195" s="2043"/>
      <c r="AA195" s="2043"/>
      <c r="AB195" s="2043"/>
      <c r="AC195" s="2043"/>
      <c r="AD195" s="2043"/>
      <c r="AE195" s="2043"/>
      <c r="AF195" s="2043"/>
      <c r="AG195" s="2043"/>
      <c r="AH195" s="2043"/>
      <c r="AI195" s="2043"/>
      <c r="AJ195" s="2043"/>
      <c r="AK195" s="2043"/>
      <c r="AL195" s="2043"/>
      <c r="AM195" s="2043"/>
      <c r="AN195" s="2043"/>
      <c r="AO195" s="2043"/>
      <c r="AP195" s="2043"/>
      <c r="AQ195" s="2043"/>
      <c r="AR195" s="2043"/>
      <c r="AS195" s="2043"/>
      <c r="AT195" s="2043"/>
      <c r="AU195" s="2043"/>
      <c r="AV195" s="2043"/>
      <c r="AW195" s="2043"/>
      <c r="AX195" s="2043"/>
      <c r="AY195" s="2043"/>
      <c r="AZ195" s="2043"/>
      <c r="BA195" s="2043"/>
      <c r="BB195" s="2043"/>
      <c r="BC195" s="2043"/>
      <c r="BD195" s="2582"/>
      <c r="BE195" s="2582"/>
      <c r="BF195" s="2582"/>
      <c r="BG195" s="2043"/>
      <c r="BH195" s="2043"/>
      <c r="BI195" s="2043"/>
      <c r="BJ195" s="2043"/>
      <c r="BK195" s="2043"/>
      <c r="BL195" s="2043"/>
      <c r="BM195" s="2043"/>
      <c r="BN195" s="2043"/>
      <c r="BO195" s="2043"/>
      <c r="BP195" s="598"/>
      <c r="BQ195" s="598" t="s">
        <v>566</v>
      </c>
      <c r="BR195" s="598"/>
      <c r="BS195" s="598"/>
    </row>
    <row r="196" s="1755" customFormat="true" ht="12" hidden="false" customHeight="true" outlineLevel="0" collapsed="false">
      <c r="B196" s="1844"/>
      <c r="C196" s="598"/>
      <c r="D196" s="598"/>
      <c r="E196" s="598"/>
      <c r="F196" s="598"/>
      <c r="G196" s="598"/>
      <c r="H196" s="2043" t="s">
        <v>1224</v>
      </c>
      <c r="I196" s="2043" t="s">
        <v>1272</v>
      </c>
      <c r="J196" s="2043"/>
      <c r="K196" s="2043"/>
      <c r="L196" s="2043"/>
      <c r="M196" s="2043"/>
      <c r="N196" s="2043"/>
      <c r="O196" s="2043"/>
      <c r="P196" s="2043"/>
      <c r="Q196" s="2043"/>
      <c r="R196" s="2043"/>
      <c r="S196" s="2043"/>
      <c r="T196" s="2043"/>
      <c r="U196" s="2043"/>
      <c r="V196" s="2043"/>
      <c r="W196" s="2043"/>
      <c r="X196" s="2043"/>
      <c r="Y196" s="2043"/>
      <c r="Z196" s="2043"/>
      <c r="AA196" s="2043"/>
      <c r="AB196" s="2043"/>
      <c r="AC196" s="2043"/>
      <c r="AD196" s="2043"/>
      <c r="AE196" s="2043"/>
      <c r="AF196" s="2043"/>
      <c r="AG196" s="2043"/>
      <c r="AH196" s="2043"/>
      <c r="AI196" s="2043"/>
      <c r="AJ196" s="2043"/>
      <c r="AK196" s="2043"/>
      <c r="AL196" s="2043"/>
      <c r="AM196" s="2043"/>
      <c r="AN196" s="2043"/>
      <c r="AO196" s="2043"/>
      <c r="AP196" s="2043"/>
      <c r="AQ196" s="2043"/>
      <c r="AR196" s="2043"/>
      <c r="AS196" s="2043"/>
      <c r="AT196" s="2043"/>
      <c r="AU196" s="2043"/>
      <c r="AV196" s="2043"/>
      <c r="AW196" s="2043"/>
      <c r="AX196" s="2043"/>
      <c r="AY196" s="2043"/>
      <c r="AZ196" s="2043"/>
      <c r="BA196" s="2043"/>
      <c r="BB196" s="2043"/>
      <c r="BC196" s="2043"/>
      <c r="BD196" s="2043"/>
      <c r="BE196" s="2043"/>
      <c r="BF196" s="2043"/>
      <c r="BG196" s="2043"/>
      <c r="BH196" s="2043"/>
      <c r="BI196" s="2043"/>
      <c r="BJ196" s="2043"/>
      <c r="BK196" s="2043"/>
      <c r="BL196" s="2043"/>
      <c r="BM196" s="2043"/>
      <c r="BN196" s="2043"/>
      <c r="BO196" s="2043"/>
      <c r="BP196" s="598"/>
      <c r="BQ196" s="598" t="s">
        <v>1226</v>
      </c>
      <c r="BR196" s="598"/>
      <c r="BS196" s="598"/>
    </row>
    <row r="197" s="1755" customFormat="true" ht="12" hidden="false" customHeight="true" outlineLevel="0" collapsed="false">
      <c r="B197" s="1844"/>
      <c r="C197" s="598"/>
      <c r="D197" s="598"/>
      <c r="E197" s="598"/>
      <c r="F197" s="598"/>
      <c r="G197" s="598"/>
      <c r="H197" s="2043" t="s">
        <v>1227</v>
      </c>
      <c r="I197" s="588" t="s">
        <v>1225</v>
      </c>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88"/>
      <c r="AL197" s="588"/>
      <c r="AM197" s="588"/>
      <c r="AN197" s="588"/>
      <c r="AO197" s="588"/>
      <c r="AP197" s="588"/>
      <c r="AQ197" s="588"/>
      <c r="AR197" s="588"/>
      <c r="AS197" s="588"/>
      <c r="AT197" s="588"/>
      <c r="AU197" s="588"/>
      <c r="AV197" s="588"/>
      <c r="AW197" s="588"/>
      <c r="AX197" s="588"/>
      <c r="AY197" s="588"/>
      <c r="AZ197" s="588"/>
      <c r="BA197" s="588"/>
      <c r="BB197" s="588"/>
      <c r="BC197" s="588"/>
      <c r="BD197" s="588"/>
      <c r="BE197" s="588"/>
      <c r="BF197" s="588"/>
      <c r="BG197" s="588"/>
      <c r="BH197" s="588"/>
      <c r="BI197" s="588"/>
      <c r="BJ197" s="588"/>
      <c r="BK197" s="588"/>
      <c r="BL197" s="588"/>
      <c r="BM197" s="588"/>
      <c r="BN197" s="588"/>
      <c r="BO197" s="588"/>
      <c r="BP197" s="598"/>
      <c r="BQ197" s="598"/>
      <c r="BR197" s="598"/>
      <c r="BS197" s="598"/>
    </row>
    <row r="198" s="1755" customFormat="true" ht="12" hidden="false" customHeight="true" outlineLevel="0" collapsed="false">
      <c r="B198" s="1844"/>
      <c r="C198" s="598"/>
      <c r="D198" s="598"/>
      <c r="E198" s="598"/>
      <c r="F198" s="598"/>
      <c r="G198" s="598"/>
      <c r="H198" s="2043"/>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88"/>
      <c r="AL198" s="588"/>
      <c r="AM198" s="588"/>
      <c r="AN198" s="588"/>
      <c r="AO198" s="588"/>
      <c r="AP198" s="588"/>
      <c r="AQ198" s="588"/>
      <c r="AR198" s="588"/>
      <c r="AS198" s="588"/>
      <c r="AT198" s="588"/>
      <c r="AU198" s="588"/>
      <c r="AV198" s="588"/>
      <c r="AW198" s="588"/>
      <c r="AX198" s="588"/>
      <c r="AY198" s="588"/>
      <c r="AZ198" s="588"/>
      <c r="BA198" s="588"/>
      <c r="BB198" s="588"/>
      <c r="BC198" s="588"/>
      <c r="BD198" s="588"/>
      <c r="BE198" s="588"/>
      <c r="BF198" s="588"/>
      <c r="BG198" s="588"/>
      <c r="BH198" s="588"/>
      <c r="BI198" s="588"/>
      <c r="BJ198" s="588"/>
      <c r="BK198" s="588"/>
      <c r="BL198" s="588"/>
      <c r="BM198" s="588"/>
      <c r="BN198" s="588"/>
      <c r="BO198" s="588"/>
      <c r="BP198" s="598"/>
      <c r="BQ198" s="598"/>
      <c r="BR198" s="598"/>
      <c r="BS198" s="598"/>
    </row>
    <row r="199" s="1755" customFormat="true" ht="12" hidden="false" customHeight="true" outlineLevel="0" collapsed="false">
      <c r="B199" s="1844"/>
      <c r="C199" s="598"/>
      <c r="D199" s="598"/>
      <c r="E199" s="598"/>
      <c r="F199" s="598"/>
      <c r="G199" s="598"/>
      <c r="H199" s="2043" t="s">
        <v>1229</v>
      </c>
      <c r="I199" s="588" t="s">
        <v>1228</v>
      </c>
      <c r="J199" s="588"/>
      <c r="K199" s="588"/>
      <c r="L199" s="588"/>
      <c r="M199" s="588"/>
      <c r="N199" s="588"/>
      <c r="O199" s="588"/>
      <c r="P199" s="588"/>
      <c r="Q199" s="588"/>
      <c r="R199" s="588"/>
      <c r="S199" s="588"/>
      <c r="T199" s="588"/>
      <c r="U199" s="588"/>
      <c r="V199" s="588"/>
      <c r="W199" s="588"/>
      <c r="X199" s="588"/>
      <c r="Y199" s="588"/>
      <c r="Z199" s="588"/>
      <c r="AA199" s="588"/>
      <c r="AB199" s="588"/>
      <c r="AC199" s="588"/>
      <c r="AD199" s="588"/>
      <c r="AE199" s="588"/>
      <c r="AF199" s="588"/>
      <c r="AG199" s="588"/>
      <c r="AH199" s="588"/>
      <c r="AI199" s="588"/>
      <c r="AJ199" s="588"/>
      <c r="AK199" s="588"/>
      <c r="AL199" s="588"/>
      <c r="AM199" s="588"/>
      <c r="AN199" s="588"/>
      <c r="AO199" s="588"/>
      <c r="AP199" s="588"/>
      <c r="AQ199" s="588"/>
      <c r="AR199" s="588"/>
      <c r="AS199" s="588"/>
      <c r="AT199" s="588"/>
      <c r="AU199" s="588"/>
      <c r="AV199" s="588"/>
      <c r="AW199" s="588"/>
      <c r="AX199" s="588"/>
      <c r="AY199" s="588"/>
      <c r="AZ199" s="588"/>
      <c r="BA199" s="588"/>
      <c r="BB199" s="588"/>
      <c r="BC199" s="588"/>
      <c r="BD199" s="588"/>
      <c r="BE199" s="588"/>
      <c r="BF199" s="588"/>
      <c r="BG199" s="588"/>
      <c r="BH199" s="588"/>
      <c r="BI199" s="588"/>
      <c r="BJ199" s="588"/>
      <c r="BK199" s="588"/>
      <c r="BL199" s="588"/>
      <c r="BM199" s="588"/>
      <c r="BN199" s="588"/>
      <c r="BO199" s="1483"/>
      <c r="BP199" s="598"/>
      <c r="BQ199" s="598"/>
      <c r="BR199" s="598"/>
      <c r="BS199" s="598"/>
    </row>
    <row r="200" s="1755" customFormat="true" ht="12" hidden="false" customHeight="true" outlineLevel="0" collapsed="false">
      <c r="B200" s="1844"/>
      <c r="C200" s="598"/>
      <c r="D200" s="598"/>
      <c r="E200" s="598"/>
      <c r="F200" s="598"/>
      <c r="G200" s="598"/>
      <c r="H200" s="2043" t="s">
        <v>1231</v>
      </c>
      <c r="I200" s="2045" t="s">
        <v>1230</v>
      </c>
      <c r="J200" s="2045"/>
      <c r="K200" s="2045"/>
      <c r="L200" s="2045"/>
      <c r="M200" s="2045"/>
      <c r="N200" s="2045"/>
      <c r="O200" s="2045"/>
      <c r="P200" s="2045"/>
      <c r="Q200" s="2045"/>
      <c r="R200" s="2045"/>
      <c r="S200" s="2045"/>
      <c r="T200" s="2045"/>
      <c r="U200" s="2045"/>
      <c r="V200" s="2045"/>
      <c r="W200" s="2045"/>
      <c r="X200" s="2045"/>
      <c r="Y200" s="2045"/>
      <c r="Z200" s="2045"/>
      <c r="AA200" s="2045"/>
      <c r="AB200" s="2045"/>
      <c r="AC200" s="2045"/>
      <c r="AD200" s="2045"/>
      <c r="AE200" s="2045"/>
      <c r="AF200" s="2045"/>
      <c r="AG200" s="2045"/>
      <c r="AH200" s="2045"/>
      <c r="AI200" s="2045"/>
      <c r="AJ200" s="2045"/>
      <c r="AK200" s="2045"/>
      <c r="AL200" s="2045"/>
      <c r="AM200" s="2045"/>
      <c r="AN200" s="2045"/>
      <c r="AO200" s="2045"/>
      <c r="AP200" s="2045"/>
      <c r="AQ200" s="2045"/>
      <c r="AR200" s="2045"/>
      <c r="AS200" s="2045"/>
      <c r="AT200" s="2045"/>
      <c r="AU200" s="2045"/>
      <c r="AV200" s="2045"/>
      <c r="AW200" s="2045"/>
      <c r="AX200" s="2045"/>
      <c r="AY200" s="2045"/>
      <c r="AZ200" s="2045"/>
      <c r="BA200" s="2045"/>
      <c r="BB200" s="2045"/>
      <c r="BC200" s="2045"/>
      <c r="BD200" s="2045"/>
      <c r="BE200" s="2045"/>
      <c r="BF200" s="2045"/>
      <c r="BG200" s="2045"/>
      <c r="BH200" s="2045"/>
      <c r="BI200" s="2045"/>
      <c r="BJ200" s="2045"/>
      <c r="BK200" s="2045"/>
      <c r="BL200" s="2045"/>
      <c r="BM200" s="2045"/>
      <c r="BN200" s="2045"/>
      <c r="BO200" s="2045"/>
      <c r="BP200" s="2045"/>
      <c r="BQ200" s="2045"/>
      <c r="BR200" s="2045"/>
      <c r="BS200" s="2045"/>
    </row>
    <row r="201" customFormat="false" ht="4.5" hidden="false" customHeight="true" outlineLevel="0" collapsed="false"/>
  </sheetData>
  <mergeCells count="1957">
    <mergeCell ref="C1:BO1"/>
    <mergeCell ref="BP1:BS1"/>
    <mergeCell ref="AX3:BD3"/>
    <mergeCell ref="BE3:BF3"/>
    <mergeCell ref="BG3:BL3"/>
    <mergeCell ref="B5:B13"/>
    <mergeCell ref="C5:C10"/>
    <mergeCell ref="D5:F10"/>
    <mergeCell ref="G5:K8"/>
    <mergeCell ref="L5:P8"/>
    <mergeCell ref="Q5:Q10"/>
    <mergeCell ref="R5:R10"/>
    <mergeCell ref="S5:U10"/>
    <mergeCell ref="V5:AD6"/>
    <mergeCell ref="AE5:BC6"/>
    <mergeCell ref="BD5:BE6"/>
    <mergeCell ref="BF5:BF10"/>
    <mergeCell ref="BG5:BL6"/>
    <mergeCell ref="V7:Z7"/>
    <mergeCell ref="AA7:AB10"/>
    <mergeCell ref="AC7:AD10"/>
    <mergeCell ref="AE7:AH7"/>
    <mergeCell ref="AI7:AZ7"/>
    <mergeCell ref="BA7:BC9"/>
    <mergeCell ref="BD7:BE8"/>
    <mergeCell ref="BG7:BL10"/>
    <mergeCell ref="V8:X10"/>
    <mergeCell ref="Y8:Z10"/>
    <mergeCell ref="AE8:AF9"/>
    <mergeCell ref="AG8:AH9"/>
    <mergeCell ref="AI8:AK8"/>
    <mergeCell ref="AL8:AN8"/>
    <mergeCell ref="AO8:AQ8"/>
    <mergeCell ref="AR8:AT8"/>
    <mergeCell ref="AU8:AW8"/>
    <mergeCell ref="AX8:AZ10"/>
    <mergeCell ref="G9:I10"/>
    <mergeCell ref="J9:K10"/>
    <mergeCell ref="L9:P10"/>
    <mergeCell ref="AI9:AK9"/>
    <mergeCell ref="AL9:AN9"/>
    <mergeCell ref="AO9:AQ9"/>
    <mergeCell ref="AR9:AT9"/>
    <mergeCell ref="AU9:AW9"/>
    <mergeCell ref="BD9:BE10"/>
    <mergeCell ref="AE10:AF10"/>
    <mergeCell ref="AG10:AH10"/>
    <mergeCell ref="AI10:AK10"/>
    <mergeCell ref="AL10:AN10"/>
    <mergeCell ref="AO10:AQ10"/>
    <mergeCell ref="AR10:AT10"/>
    <mergeCell ref="AU10:AW10"/>
    <mergeCell ref="BA10:BC10"/>
    <mergeCell ref="C11:C13"/>
    <mergeCell ref="D11:F12"/>
    <mergeCell ref="G11:K12"/>
    <mergeCell ref="Q11:Q13"/>
    <mergeCell ref="R11:R13"/>
    <mergeCell ref="S11:U13"/>
    <mergeCell ref="V11:X12"/>
    <mergeCell ref="Y11:Y12"/>
    <mergeCell ref="Z11:Z12"/>
    <mergeCell ref="AA11:AA12"/>
    <mergeCell ref="AB11:AB12"/>
    <mergeCell ref="AC11:AC12"/>
    <mergeCell ref="AD11:AD12"/>
    <mergeCell ref="AE11:AF12"/>
    <mergeCell ref="AG11:AH12"/>
    <mergeCell ref="AI11:AK11"/>
    <mergeCell ref="AL11:AN11"/>
    <mergeCell ref="AO11:AQ11"/>
    <mergeCell ref="AR11:AT11"/>
    <mergeCell ref="AU11:AW11"/>
    <mergeCell ref="AX11:AZ13"/>
    <mergeCell ref="BA11:BC13"/>
    <mergeCell ref="BD11:BE12"/>
    <mergeCell ref="BF11:BF13"/>
    <mergeCell ref="BG11:BL11"/>
    <mergeCell ref="AI12:AK12"/>
    <mergeCell ref="AL12:AN12"/>
    <mergeCell ref="AO12:AQ12"/>
    <mergeCell ref="AR12:AT12"/>
    <mergeCell ref="AU12:AW12"/>
    <mergeCell ref="BG12:BL12"/>
    <mergeCell ref="D13:F13"/>
    <mergeCell ref="G13:I13"/>
    <mergeCell ref="J13:K13"/>
    <mergeCell ref="L13:P13"/>
    <mergeCell ref="V13:X13"/>
    <mergeCell ref="AI13:AK13"/>
    <mergeCell ref="AO13:AQ13"/>
    <mergeCell ref="AR13:AT13"/>
    <mergeCell ref="AU13:AW13"/>
    <mergeCell ref="BD13:BE13"/>
    <mergeCell ref="BG13:BL13"/>
    <mergeCell ref="B14:B16"/>
    <mergeCell ref="C14:C16"/>
    <mergeCell ref="D14:F15"/>
    <mergeCell ref="G14:K15"/>
    <mergeCell ref="L14:P15"/>
    <mergeCell ref="Q14:Q16"/>
    <mergeCell ref="R14:R16"/>
    <mergeCell ref="S14:U16"/>
    <mergeCell ref="V14:X15"/>
    <mergeCell ref="Y14:Y15"/>
    <mergeCell ref="Z14:Z15"/>
    <mergeCell ref="AA14:AA15"/>
    <mergeCell ref="AB14:AB15"/>
    <mergeCell ref="AC14:AC15"/>
    <mergeCell ref="AD14:AD15"/>
    <mergeCell ref="AE14:AF15"/>
    <mergeCell ref="AG14:AH15"/>
    <mergeCell ref="AI14:AK14"/>
    <mergeCell ref="AL14:AN14"/>
    <mergeCell ref="AO14:AQ14"/>
    <mergeCell ref="AR14:AT14"/>
    <mergeCell ref="AU14:AW14"/>
    <mergeCell ref="AX14:AZ16"/>
    <mergeCell ref="BA14:BC16"/>
    <mergeCell ref="BD14:BE15"/>
    <mergeCell ref="BF14:BF16"/>
    <mergeCell ref="BG14:BL14"/>
    <mergeCell ref="AI15:AK15"/>
    <mergeCell ref="AL15:AN15"/>
    <mergeCell ref="AO15:AQ15"/>
    <mergeCell ref="AR15:AT15"/>
    <mergeCell ref="AU15:AW15"/>
    <mergeCell ref="BG15:BL15"/>
    <mergeCell ref="D16:F16"/>
    <mergeCell ref="G16:I16"/>
    <mergeCell ref="J16:K16"/>
    <mergeCell ref="L16:P16"/>
    <mergeCell ref="V16:X16"/>
    <mergeCell ref="AI16:AK16"/>
    <mergeCell ref="AL16:AN16"/>
    <mergeCell ref="AO16:AQ16"/>
    <mergeCell ref="AR16:AT16"/>
    <mergeCell ref="AU16:AW16"/>
    <mergeCell ref="BD16:BE16"/>
    <mergeCell ref="BG16:BL16"/>
    <mergeCell ref="B17:B19"/>
    <mergeCell ref="C17:C19"/>
    <mergeCell ref="D17:F18"/>
    <mergeCell ref="G17:K18"/>
    <mergeCell ref="L17:P18"/>
    <mergeCell ref="Q17:Q19"/>
    <mergeCell ref="R17:R19"/>
    <mergeCell ref="S17:U19"/>
    <mergeCell ref="V17:X18"/>
    <mergeCell ref="Y17:Y18"/>
    <mergeCell ref="Z17:Z18"/>
    <mergeCell ref="AA17:AA18"/>
    <mergeCell ref="AB17:AB18"/>
    <mergeCell ref="AC17:AC18"/>
    <mergeCell ref="AD17:AD18"/>
    <mergeCell ref="AE17:AF18"/>
    <mergeCell ref="AG17:AH18"/>
    <mergeCell ref="AI17:AK17"/>
    <mergeCell ref="AL17:AN17"/>
    <mergeCell ref="AO17:AQ17"/>
    <mergeCell ref="AR17:AT17"/>
    <mergeCell ref="AU17:AW17"/>
    <mergeCell ref="AX17:AZ19"/>
    <mergeCell ref="BA17:BC19"/>
    <mergeCell ref="BD17:BE18"/>
    <mergeCell ref="BF17:BF19"/>
    <mergeCell ref="BG17:BL17"/>
    <mergeCell ref="AI18:AK18"/>
    <mergeCell ref="AL18:AN18"/>
    <mergeCell ref="AO18:AQ18"/>
    <mergeCell ref="AR18:AT18"/>
    <mergeCell ref="AU18:AW18"/>
    <mergeCell ref="BG18:BL18"/>
    <mergeCell ref="D19:F19"/>
    <mergeCell ref="G19:I19"/>
    <mergeCell ref="J19:K19"/>
    <mergeCell ref="L19:P19"/>
    <mergeCell ref="V19:X19"/>
    <mergeCell ref="AI19:AK19"/>
    <mergeCell ref="AL19:AN19"/>
    <mergeCell ref="AO19:AQ19"/>
    <mergeCell ref="AR19:AT19"/>
    <mergeCell ref="AU19:AW19"/>
    <mergeCell ref="BD19:BE19"/>
    <mergeCell ref="BG19:BL19"/>
    <mergeCell ref="B20:B22"/>
    <mergeCell ref="C20:C22"/>
    <mergeCell ref="D20:F21"/>
    <mergeCell ref="G20:K21"/>
    <mergeCell ref="L20:P21"/>
    <mergeCell ref="Q20:Q22"/>
    <mergeCell ref="R20:R22"/>
    <mergeCell ref="S20:U22"/>
    <mergeCell ref="V20:X21"/>
    <mergeCell ref="Y20:Y21"/>
    <mergeCell ref="Z20:Z21"/>
    <mergeCell ref="AA20:AA21"/>
    <mergeCell ref="AB20:AB21"/>
    <mergeCell ref="AC20:AC21"/>
    <mergeCell ref="AD20:AD21"/>
    <mergeCell ref="AE20:AF21"/>
    <mergeCell ref="AG20:AH21"/>
    <mergeCell ref="AI20:AK20"/>
    <mergeCell ref="AL20:AN20"/>
    <mergeCell ref="AO20:AQ20"/>
    <mergeCell ref="AR20:AT20"/>
    <mergeCell ref="AU20:AW20"/>
    <mergeCell ref="AX20:AZ22"/>
    <mergeCell ref="BA20:BC22"/>
    <mergeCell ref="BD20:BE21"/>
    <mergeCell ref="BF20:BF22"/>
    <mergeCell ref="BG20:BL20"/>
    <mergeCell ref="AI21:AK21"/>
    <mergeCell ref="AL21:AN21"/>
    <mergeCell ref="AO21:AQ21"/>
    <mergeCell ref="AR21:AT21"/>
    <mergeCell ref="AU21:AW21"/>
    <mergeCell ref="BG21:BL21"/>
    <mergeCell ref="D22:F22"/>
    <mergeCell ref="G22:I22"/>
    <mergeCell ref="J22:K22"/>
    <mergeCell ref="L22:P22"/>
    <mergeCell ref="V22:X22"/>
    <mergeCell ref="AI22:AK22"/>
    <mergeCell ref="AL22:AN22"/>
    <mergeCell ref="AO22:AQ22"/>
    <mergeCell ref="AR22:AT22"/>
    <mergeCell ref="AU22:AW22"/>
    <mergeCell ref="BD22:BE22"/>
    <mergeCell ref="BG22:BL22"/>
    <mergeCell ref="B23:B25"/>
    <mergeCell ref="C23:C25"/>
    <mergeCell ref="D23:F24"/>
    <mergeCell ref="G23:K24"/>
    <mergeCell ref="L23:P24"/>
    <mergeCell ref="Q23:Q25"/>
    <mergeCell ref="R23:R25"/>
    <mergeCell ref="S23:U25"/>
    <mergeCell ref="V23:X24"/>
    <mergeCell ref="Y23:Y24"/>
    <mergeCell ref="Z23:Z24"/>
    <mergeCell ref="AA23:AA24"/>
    <mergeCell ref="AB23:AB24"/>
    <mergeCell ref="AC23:AC24"/>
    <mergeCell ref="AD23:AD24"/>
    <mergeCell ref="AE23:AF24"/>
    <mergeCell ref="AG23:AH24"/>
    <mergeCell ref="AI23:AK23"/>
    <mergeCell ref="AL23:AN23"/>
    <mergeCell ref="AO23:AQ23"/>
    <mergeCell ref="AR23:AT23"/>
    <mergeCell ref="AU23:AW23"/>
    <mergeCell ref="AX23:AZ25"/>
    <mergeCell ref="BA23:BC25"/>
    <mergeCell ref="BD23:BE24"/>
    <mergeCell ref="BF23:BF25"/>
    <mergeCell ref="BG23:BL23"/>
    <mergeCell ref="AI24:AK24"/>
    <mergeCell ref="AL24:AN24"/>
    <mergeCell ref="AO24:AQ24"/>
    <mergeCell ref="AR24:AT24"/>
    <mergeCell ref="AU24:AW24"/>
    <mergeCell ref="BG24:BL24"/>
    <mergeCell ref="D25:F25"/>
    <mergeCell ref="G25:I25"/>
    <mergeCell ref="J25:K25"/>
    <mergeCell ref="L25:P25"/>
    <mergeCell ref="V25:X25"/>
    <mergeCell ref="AI25:AK25"/>
    <mergeCell ref="AL25:AN25"/>
    <mergeCell ref="AO25:AQ25"/>
    <mergeCell ref="AR25:AT25"/>
    <mergeCell ref="AU25:AW25"/>
    <mergeCell ref="BD25:BE25"/>
    <mergeCell ref="BG25:BL25"/>
    <mergeCell ref="B26:B28"/>
    <mergeCell ref="C26:C28"/>
    <mergeCell ref="D26:F27"/>
    <mergeCell ref="G26:K27"/>
    <mergeCell ref="L26:P27"/>
    <mergeCell ref="Q26:Q28"/>
    <mergeCell ref="R26:R28"/>
    <mergeCell ref="S26:U28"/>
    <mergeCell ref="V26:X27"/>
    <mergeCell ref="Y26:Y27"/>
    <mergeCell ref="Z26:Z27"/>
    <mergeCell ref="AA26:AA27"/>
    <mergeCell ref="AB26:AB27"/>
    <mergeCell ref="AC26:AC27"/>
    <mergeCell ref="AD26:AD27"/>
    <mergeCell ref="AE26:AF27"/>
    <mergeCell ref="AG26:AH27"/>
    <mergeCell ref="AI26:AK26"/>
    <mergeCell ref="AL26:AN26"/>
    <mergeCell ref="AO26:AQ26"/>
    <mergeCell ref="AR26:AT26"/>
    <mergeCell ref="AU26:AW26"/>
    <mergeCell ref="AX26:AZ28"/>
    <mergeCell ref="BA26:BC28"/>
    <mergeCell ref="BD26:BE27"/>
    <mergeCell ref="BF26:BF28"/>
    <mergeCell ref="BG26:BL26"/>
    <mergeCell ref="AI27:AK27"/>
    <mergeCell ref="AL27:AN27"/>
    <mergeCell ref="AO27:AQ27"/>
    <mergeCell ref="AR27:AT27"/>
    <mergeCell ref="AU27:AW27"/>
    <mergeCell ref="BG27:BL27"/>
    <mergeCell ref="D28:F28"/>
    <mergeCell ref="G28:I28"/>
    <mergeCell ref="J28:K28"/>
    <mergeCell ref="L28:P28"/>
    <mergeCell ref="V28:X28"/>
    <mergeCell ref="AI28:AK28"/>
    <mergeCell ref="AL28:AN28"/>
    <mergeCell ref="AO28:AQ28"/>
    <mergeCell ref="AR28:AT28"/>
    <mergeCell ref="AU28:AW28"/>
    <mergeCell ref="BD28:BE28"/>
    <mergeCell ref="BG28:BL28"/>
    <mergeCell ref="B29:B31"/>
    <mergeCell ref="C29:C31"/>
    <mergeCell ref="D29:F30"/>
    <mergeCell ref="G29:K30"/>
    <mergeCell ref="L29:P30"/>
    <mergeCell ref="Q29:Q31"/>
    <mergeCell ref="R29:R31"/>
    <mergeCell ref="S29:U31"/>
    <mergeCell ref="V29:X30"/>
    <mergeCell ref="Y29:Y30"/>
    <mergeCell ref="Z29:Z30"/>
    <mergeCell ref="AA29:AA30"/>
    <mergeCell ref="AB29:AB30"/>
    <mergeCell ref="AC29:AC30"/>
    <mergeCell ref="AD29:AD30"/>
    <mergeCell ref="AE29:AF30"/>
    <mergeCell ref="AG29:AH30"/>
    <mergeCell ref="AI29:AK29"/>
    <mergeCell ref="AL29:AN29"/>
    <mergeCell ref="AO29:AQ29"/>
    <mergeCell ref="AR29:AT29"/>
    <mergeCell ref="AU29:AW29"/>
    <mergeCell ref="AX29:AZ31"/>
    <mergeCell ref="BA29:BC31"/>
    <mergeCell ref="BD29:BE30"/>
    <mergeCell ref="BF29:BF31"/>
    <mergeCell ref="BG29:BL29"/>
    <mergeCell ref="AI30:AK30"/>
    <mergeCell ref="AL30:AN30"/>
    <mergeCell ref="AO30:AQ30"/>
    <mergeCell ref="AR30:AT30"/>
    <mergeCell ref="AU30:AW30"/>
    <mergeCell ref="BG30:BL30"/>
    <mergeCell ref="D31:F31"/>
    <mergeCell ref="G31:I31"/>
    <mergeCell ref="J31:K31"/>
    <mergeCell ref="L31:P31"/>
    <mergeCell ref="V31:X31"/>
    <mergeCell ref="AI31:AK31"/>
    <mergeCell ref="AL31:AN31"/>
    <mergeCell ref="AO31:AQ31"/>
    <mergeCell ref="AR31:AT31"/>
    <mergeCell ref="AU31:AW31"/>
    <mergeCell ref="BD31:BE31"/>
    <mergeCell ref="BG31:BL31"/>
    <mergeCell ref="B32:B34"/>
    <mergeCell ref="C32:C34"/>
    <mergeCell ref="D32:F33"/>
    <mergeCell ref="G32:K33"/>
    <mergeCell ref="L32:P33"/>
    <mergeCell ref="Q32:Q34"/>
    <mergeCell ref="R32:R34"/>
    <mergeCell ref="S32:U34"/>
    <mergeCell ref="V32:X33"/>
    <mergeCell ref="Y32:Y33"/>
    <mergeCell ref="Z32:Z33"/>
    <mergeCell ref="AA32:AA33"/>
    <mergeCell ref="AB32:AB33"/>
    <mergeCell ref="AC32:AC33"/>
    <mergeCell ref="AD32:AD33"/>
    <mergeCell ref="AE32:AF33"/>
    <mergeCell ref="AG32:AH33"/>
    <mergeCell ref="AI32:AK32"/>
    <mergeCell ref="AL32:AN32"/>
    <mergeCell ref="AO32:AQ32"/>
    <mergeCell ref="AR32:AT32"/>
    <mergeCell ref="AU32:AW32"/>
    <mergeCell ref="AX32:AZ34"/>
    <mergeCell ref="BA32:BC34"/>
    <mergeCell ref="BD32:BE33"/>
    <mergeCell ref="BF32:BF34"/>
    <mergeCell ref="BG32:BL32"/>
    <mergeCell ref="AI33:AK33"/>
    <mergeCell ref="AL33:AN33"/>
    <mergeCell ref="AO33:AQ33"/>
    <mergeCell ref="AR33:AT33"/>
    <mergeCell ref="AU33:AW33"/>
    <mergeCell ref="BG33:BL33"/>
    <mergeCell ref="D34:F34"/>
    <mergeCell ref="G34:I34"/>
    <mergeCell ref="J34:K34"/>
    <mergeCell ref="L34:P34"/>
    <mergeCell ref="V34:X34"/>
    <mergeCell ref="AI34:AK34"/>
    <mergeCell ref="AL34:AN34"/>
    <mergeCell ref="AO34:AQ34"/>
    <mergeCell ref="AR34:AT34"/>
    <mergeCell ref="AU34:AW34"/>
    <mergeCell ref="BD34:BE34"/>
    <mergeCell ref="BG34:BL34"/>
    <mergeCell ref="B35:B37"/>
    <mergeCell ref="C35:C37"/>
    <mergeCell ref="D35:F36"/>
    <mergeCell ref="G35:K36"/>
    <mergeCell ref="L35:P36"/>
    <mergeCell ref="Q35:Q37"/>
    <mergeCell ref="R35:R37"/>
    <mergeCell ref="S35:U37"/>
    <mergeCell ref="V35:X36"/>
    <mergeCell ref="Y35:Y36"/>
    <mergeCell ref="Z35:Z36"/>
    <mergeCell ref="AA35:AA36"/>
    <mergeCell ref="AB35:AB36"/>
    <mergeCell ref="AC35:AC36"/>
    <mergeCell ref="AD35:AD36"/>
    <mergeCell ref="AE35:AF36"/>
    <mergeCell ref="AG35:AH36"/>
    <mergeCell ref="AI35:AK35"/>
    <mergeCell ref="AL35:AN35"/>
    <mergeCell ref="AO35:AQ35"/>
    <mergeCell ref="AR35:AT35"/>
    <mergeCell ref="AU35:AW35"/>
    <mergeCell ref="AX35:AZ37"/>
    <mergeCell ref="BA35:BC37"/>
    <mergeCell ref="BD35:BE36"/>
    <mergeCell ref="BF35:BF37"/>
    <mergeCell ref="BG35:BL35"/>
    <mergeCell ref="AI36:AK36"/>
    <mergeCell ref="AL36:AN36"/>
    <mergeCell ref="AO36:AQ36"/>
    <mergeCell ref="AR36:AT36"/>
    <mergeCell ref="AU36:AW36"/>
    <mergeCell ref="BG36:BL36"/>
    <mergeCell ref="D37:F37"/>
    <mergeCell ref="G37:I37"/>
    <mergeCell ref="J37:K37"/>
    <mergeCell ref="L37:P37"/>
    <mergeCell ref="V37:X37"/>
    <mergeCell ref="AI37:AK37"/>
    <mergeCell ref="AL37:AN37"/>
    <mergeCell ref="AO37:AQ37"/>
    <mergeCell ref="AR37:AT37"/>
    <mergeCell ref="AU37:AW37"/>
    <mergeCell ref="BD37:BE37"/>
    <mergeCell ref="BG37:BL37"/>
    <mergeCell ref="B38:B40"/>
    <mergeCell ref="C38:C40"/>
    <mergeCell ref="D38:F39"/>
    <mergeCell ref="G38:K39"/>
    <mergeCell ref="L38:P39"/>
    <mergeCell ref="Q38:Q40"/>
    <mergeCell ref="R38:R40"/>
    <mergeCell ref="S38:U40"/>
    <mergeCell ref="V38:X39"/>
    <mergeCell ref="Y38:Y39"/>
    <mergeCell ref="Z38:Z39"/>
    <mergeCell ref="AA38:AA39"/>
    <mergeCell ref="AB38:AB39"/>
    <mergeCell ref="AC38:AC39"/>
    <mergeCell ref="AD38:AD39"/>
    <mergeCell ref="AE38:AF39"/>
    <mergeCell ref="AG38:AH39"/>
    <mergeCell ref="AI38:AK38"/>
    <mergeCell ref="AL38:AN38"/>
    <mergeCell ref="AO38:AQ38"/>
    <mergeCell ref="AR38:AT38"/>
    <mergeCell ref="AU38:AW38"/>
    <mergeCell ref="AX38:AZ40"/>
    <mergeCell ref="BA38:BC40"/>
    <mergeCell ref="BD38:BE39"/>
    <mergeCell ref="BF38:BF40"/>
    <mergeCell ref="BG38:BL38"/>
    <mergeCell ref="AI39:AK39"/>
    <mergeCell ref="AL39:AN39"/>
    <mergeCell ref="AO39:AQ39"/>
    <mergeCell ref="AR39:AT39"/>
    <mergeCell ref="AU39:AW39"/>
    <mergeCell ref="BG39:BL39"/>
    <mergeCell ref="D40:F40"/>
    <mergeCell ref="G40:I40"/>
    <mergeCell ref="J40:K40"/>
    <mergeCell ref="L40:P40"/>
    <mergeCell ref="V40:X40"/>
    <mergeCell ref="AI40:AK40"/>
    <mergeCell ref="AL40:AN40"/>
    <mergeCell ref="AO40:AQ40"/>
    <mergeCell ref="AR40:AT40"/>
    <mergeCell ref="AU40:AW40"/>
    <mergeCell ref="BD40:BE40"/>
    <mergeCell ref="BG40:BL40"/>
    <mergeCell ref="BG41:BH41"/>
    <mergeCell ref="BI42:BK42"/>
    <mergeCell ref="BL42:BO42"/>
    <mergeCell ref="C43:C44"/>
    <mergeCell ref="AH43:AI44"/>
    <mergeCell ref="AJ43:AK44"/>
    <mergeCell ref="AO43:AQ44"/>
    <mergeCell ref="BA43:BC44"/>
    <mergeCell ref="BD43:BF44"/>
    <mergeCell ref="BG43:BH43"/>
    <mergeCell ref="BI43:BK44"/>
    <mergeCell ref="BL43:BO44"/>
    <mergeCell ref="BG44:BH44"/>
    <mergeCell ref="BD45:BF45"/>
    <mergeCell ref="I47:BO48"/>
    <mergeCell ref="I49:BO49"/>
    <mergeCell ref="I50:BO50"/>
    <mergeCell ref="C52:BO52"/>
    <mergeCell ref="AX54:BD54"/>
    <mergeCell ref="BE54:BF54"/>
    <mergeCell ref="BG54:BL54"/>
    <mergeCell ref="C56:C61"/>
    <mergeCell ref="D56:F61"/>
    <mergeCell ref="G56:K59"/>
    <mergeCell ref="L56:P59"/>
    <mergeCell ref="Q56:Q61"/>
    <mergeCell ref="R56:R61"/>
    <mergeCell ref="S56:U61"/>
    <mergeCell ref="V56:AD57"/>
    <mergeCell ref="AE56:BC57"/>
    <mergeCell ref="BD56:BE57"/>
    <mergeCell ref="BF56:BF61"/>
    <mergeCell ref="BG56:BL57"/>
    <mergeCell ref="V58:Z58"/>
    <mergeCell ref="AA58:AB61"/>
    <mergeCell ref="AC58:AD61"/>
    <mergeCell ref="AE58:AH58"/>
    <mergeCell ref="AI58:AZ58"/>
    <mergeCell ref="BA58:BC60"/>
    <mergeCell ref="BD58:BE59"/>
    <mergeCell ref="BG58:BL61"/>
    <mergeCell ref="V59:X61"/>
    <mergeCell ref="Y59:Z61"/>
    <mergeCell ref="AE59:AF60"/>
    <mergeCell ref="AG59:AH60"/>
    <mergeCell ref="AI59:AK59"/>
    <mergeCell ref="AL59:AN59"/>
    <mergeCell ref="AO59:AQ59"/>
    <mergeCell ref="AR59:AT59"/>
    <mergeCell ref="AU59:AW59"/>
    <mergeCell ref="AX59:AZ61"/>
    <mergeCell ref="G60:I61"/>
    <mergeCell ref="J60:K61"/>
    <mergeCell ref="L60:P61"/>
    <mergeCell ref="AI60:AK60"/>
    <mergeCell ref="AL60:AN60"/>
    <mergeCell ref="AO60:AQ60"/>
    <mergeCell ref="AR60:AT60"/>
    <mergeCell ref="AU60:AW60"/>
    <mergeCell ref="BD60:BE61"/>
    <mergeCell ref="AE61:AF61"/>
    <mergeCell ref="AG61:AH61"/>
    <mergeCell ref="AI61:AK61"/>
    <mergeCell ref="AL61:AN61"/>
    <mergeCell ref="AO61:AQ61"/>
    <mergeCell ref="AR61:AT61"/>
    <mergeCell ref="AU61:AW61"/>
    <mergeCell ref="BA61:BC61"/>
    <mergeCell ref="B62:B64"/>
    <mergeCell ref="C62:C64"/>
    <mergeCell ref="D62:F63"/>
    <mergeCell ref="G62:K63"/>
    <mergeCell ref="L62:P63"/>
    <mergeCell ref="Q62:Q64"/>
    <mergeCell ref="R62:R64"/>
    <mergeCell ref="S62:U64"/>
    <mergeCell ref="V62:X63"/>
    <mergeCell ref="Y62:Y63"/>
    <mergeCell ref="Z62:Z63"/>
    <mergeCell ref="AA62:AA63"/>
    <mergeCell ref="AB62:AB63"/>
    <mergeCell ref="AC62:AC63"/>
    <mergeCell ref="AD62:AD63"/>
    <mergeCell ref="AE62:AF63"/>
    <mergeCell ref="AG62:AH63"/>
    <mergeCell ref="AI62:AK62"/>
    <mergeCell ref="AL62:AN62"/>
    <mergeCell ref="AO62:AQ62"/>
    <mergeCell ref="AR62:AT62"/>
    <mergeCell ref="AU62:AW62"/>
    <mergeCell ref="AX62:AZ64"/>
    <mergeCell ref="BA62:BC64"/>
    <mergeCell ref="BD62:BE63"/>
    <mergeCell ref="BF62:BF64"/>
    <mergeCell ref="BG62:BL62"/>
    <mergeCell ref="AI63:AK63"/>
    <mergeCell ref="AL63:AN63"/>
    <mergeCell ref="AO63:AQ63"/>
    <mergeCell ref="AR63:AT63"/>
    <mergeCell ref="AU63:AW63"/>
    <mergeCell ref="BG63:BL63"/>
    <mergeCell ref="D64:F64"/>
    <mergeCell ref="G64:I64"/>
    <mergeCell ref="J64:K64"/>
    <mergeCell ref="L64:P64"/>
    <mergeCell ref="V64:X64"/>
    <mergeCell ref="AI64:AK64"/>
    <mergeCell ref="AL64:AN64"/>
    <mergeCell ref="AO64:AQ64"/>
    <mergeCell ref="AR64:AT64"/>
    <mergeCell ref="AU64:AW64"/>
    <mergeCell ref="BD64:BE64"/>
    <mergeCell ref="BG64:BL64"/>
    <mergeCell ref="B65:B67"/>
    <mergeCell ref="C65:C67"/>
    <mergeCell ref="D65:F66"/>
    <mergeCell ref="G65:K66"/>
    <mergeCell ref="L65:P66"/>
    <mergeCell ref="Q65:Q67"/>
    <mergeCell ref="R65:R67"/>
    <mergeCell ref="S65:U67"/>
    <mergeCell ref="V65:X66"/>
    <mergeCell ref="Y65:Y66"/>
    <mergeCell ref="Z65:Z66"/>
    <mergeCell ref="AA65:AA66"/>
    <mergeCell ref="AB65:AB66"/>
    <mergeCell ref="AC65:AC66"/>
    <mergeCell ref="AD65:AD66"/>
    <mergeCell ref="AE65:AF66"/>
    <mergeCell ref="AG65:AH66"/>
    <mergeCell ref="AI65:AK65"/>
    <mergeCell ref="AL65:AN65"/>
    <mergeCell ref="AO65:AQ65"/>
    <mergeCell ref="AR65:AT65"/>
    <mergeCell ref="AU65:AW65"/>
    <mergeCell ref="AX65:AZ67"/>
    <mergeCell ref="BA65:BC67"/>
    <mergeCell ref="BD65:BE66"/>
    <mergeCell ref="BF65:BF67"/>
    <mergeCell ref="BG65:BL65"/>
    <mergeCell ref="AI66:AK66"/>
    <mergeCell ref="AL66:AN66"/>
    <mergeCell ref="AO66:AQ66"/>
    <mergeCell ref="AR66:AT66"/>
    <mergeCell ref="AU66:AW66"/>
    <mergeCell ref="BG66:BL66"/>
    <mergeCell ref="D67:F67"/>
    <mergeCell ref="G67:I67"/>
    <mergeCell ref="J67:K67"/>
    <mergeCell ref="L67:P67"/>
    <mergeCell ref="V67:X67"/>
    <mergeCell ref="AI67:AK67"/>
    <mergeCell ref="AL67:AN67"/>
    <mergeCell ref="AO67:AQ67"/>
    <mergeCell ref="AR67:AT67"/>
    <mergeCell ref="AU67:AW67"/>
    <mergeCell ref="BD67:BE67"/>
    <mergeCell ref="BG67:BL67"/>
    <mergeCell ref="B68:B70"/>
    <mergeCell ref="C68:C70"/>
    <mergeCell ref="D68:F69"/>
    <mergeCell ref="G68:K69"/>
    <mergeCell ref="L68:P69"/>
    <mergeCell ref="Q68:Q70"/>
    <mergeCell ref="R68:R70"/>
    <mergeCell ref="S68:U70"/>
    <mergeCell ref="V68:X69"/>
    <mergeCell ref="Y68:Y69"/>
    <mergeCell ref="Z68:Z69"/>
    <mergeCell ref="AA68:AA69"/>
    <mergeCell ref="AB68:AB69"/>
    <mergeCell ref="AC68:AC69"/>
    <mergeCell ref="AD68:AD69"/>
    <mergeCell ref="AE68:AF69"/>
    <mergeCell ref="AG68:AH69"/>
    <mergeCell ref="AI68:AK68"/>
    <mergeCell ref="AL68:AN68"/>
    <mergeCell ref="AO68:AQ68"/>
    <mergeCell ref="AR68:AT68"/>
    <mergeCell ref="AU68:AW68"/>
    <mergeCell ref="AX68:AZ70"/>
    <mergeCell ref="BA68:BC70"/>
    <mergeCell ref="BD68:BE69"/>
    <mergeCell ref="BF68:BF70"/>
    <mergeCell ref="BG68:BL68"/>
    <mergeCell ref="AI69:AK69"/>
    <mergeCell ref="AL69:AN69"/>
    <mergeCell ref="AO69:AQ69"/>
    <mergeCell ref="AR69:AT69"/>
    <mergeCell ref="AU69:AW69"/>
    <mergeCell ref="BG69:BL69"/>
    <mergeCell ref="D70:F70"/>
    <mergeCell ref="G70:I70"/>
    <mergeCell ref="J70:K70"/>
    <mergeCell ref="L70:P70"/>
    <mergeCell ref="V70:X70"/>
    <mergeCell ref="AI70:AK70"/>
    <mergeCell ref="AL70:AN70"/>
    <mergeCell ref="AO70:AQ70"/>
    <mergeCell ref="AR70:AT70"/>
    <mergeCell ref="AU70:AW70"/>
    <mergeCell ref="BD70:BE70"/>
    <mergeCell ref="BG70:BL70"/>
    <mergeCell ref="B71:B73"/>
    <mergeCell ref="C71:C73"/>
    <mergeCell ref="D71:F72"/>
    <mergeCell ref="G71:K72"/>
    <mergeCell ref="L71:P72"/>
    <mergeCell ref="Q71:Q73"/>
    <mergeCell ref="R71:R73"/>
    <mergeCell ref="S71:U73"/>
    <mergeCell ref="V71:X72"/>
    <mergeCell ref="Y71:Y72"/>
    <mergeCell ref="Z71:Z72"/>
    <mergeCell ref="AA71:AA72"/>
    <mergeCell ref="AB71:AB72"/>
    <mergeCell ref="AC71:AC72"/>
    <mergeCell ref="AD71:AD72"/>
    <mergeCell ref="AE71:AF72"/>
    <mergeCell ref="AG71:AH72"/>
    <mergeCell ref="AI71:AK71"/>
    <mergeCell ref="AL71:AN71"/>
    <mergeCell ref="AO71:AQ71"/>
    <mergeCell ref="AR71:AT71"/>
    <mergeCell ref="AU71:AW71"/>
    <mergeCell ref="AX71:AZ73"/>
    <mergeCell ref="BA71:BC73"/>
    <mergeCell ref="BD71:BE72"/>
    <mergeCell ref="BF71:BF73"/>
    <mergeCell ref="BG71:BL71"/>
    <mergeCell ref="AI72:AK72"/>
    <mergeCell ref="AL72:AN72"/>
    <mergeCell ref="AO72:AQ72"/>
    <mergeCell ref="AR72:AT72"/>
    <mergeCell ref="AU72:AW72"/>
    <mergeCell ref="BG72:BL72"/>
    <mergeCell ref="D73:F73"/>
    <mergeCell ref="G73:I73"/>
    <mergeCell ref="J73:K73"/>
    <mergeCell ref="L73:P73"/>
    <mergeCell ref="V73:X73"/>
    <mergeCell ref="AI73:AK73"/>
    <mergeCell ref="AL73:AN73"/>
    <mergeCell ref="AO73:AQ73"/>
    <mergeCell ref="AR73:AT73"/>
    <mergeCell ref="AU73:AW73"/>
    <mergeCell ref="BD73:BE73"/>
    <mergeCell ref="BG73:BL73"/>
    <mergeCell ref="B74:B76"/>
    <mergeCell ref="C74:C76"/>
    <mergeCell ref="D74:F75"/>
    <mergeCell ref="G74:K75"/>
    <mergeCell ref="L74:P75"/>
    <mergeCell ref="Q74:Q76"/>
    <mergeCell ref="R74:R76"/>
    <mergeCell ref="S74:U76"/>
    <mergeCell ref="V74:X75"/>
    <mergeCell ref="Y74:Y75"/>
    <mergeCell ref="Z74:Z75"/>
    <mergeCell ref="AA74:AA75"/>
    <mergeCell ref="AB74:AB75"/>
    <mergeCell ref="AC74:AC75"/>
    <mergeCell ref="AD74:AD75"/>
    <mergeCell ref="AE74:AF75"/>
    <mergeCell ref="AG74:AH75"/>
    <mergeCell ref="AI74:AK74"/>
    <mergeCell ref="AL74:AN74"/>
    <mergeCell ref="AO74:AQ74"/>
    <mergeCell ref="AR74:AT74"/>
    <mergeCell ref="AU74:AW74"/>
    <mergeCell ref="AX74:AZ76"/>
    <mergeCell ref="BA74:BC76"/>
    <mergeCell ref="BD74:BE75"/>
    <mergeCell ref="BF74:BF76"/>
    <mergeCell ref="BG74:BL74"/>
    <mergeCell ref="AI75:AK75"/>
    <mergeCell ref="AL75:AN75"/>
    <mergeCell ref="AO75:AQ75"/>
    <mergeCell ref="AR75:AT75"/>
    <mergeCell ref="AU75:AW75"/>
    <mergeCell ref="BG75:BL75"/>
    <mergeCell ref="D76:F76"/>
    <mergeCell ref="G76:I76"/>
    <mergeCell ref="J76:K76"/>
    <mergeCell ref="L76:P76"/>
    <mergeCell ref="V76:X76"/>
    <mergeCell ref="AI76:AK76"/>
    <mergeCell ref="AL76:AN76"/>
    <mergeCell ref="AO76:AQ76"/>
    <mergeCell ref="AR76:AT76"/>
    <mergeCell ref="AU76:AW76"/>
    <mergeCell ref="BD76:BE76"/>
    <mergeCell ref="BG76:BL76"/>
    <mergeCell ref="B77:B79"/>
    <mergeCell ref="C77:C79"/>
    <mergeCell ref="D77:F78"/>
    <mergeCell ref="G77:K78"/>
    <mergeCell ref="L77:P78"/>
    <mergeCell ref="Q77:Q79"/>
    <mergeCell ref="R77:R79"/>
    <mergeCell ref="S77:U79"/>
    <mergeCell ref="V77:X78"/>
    <mergeCell ref="Y77:Y78"/>
    <mergeCell ref="Z77:Z78"/>
    <mergeCell ref="AA77:AA78"/>
    <mergeCell ref="AB77:AB78"/>
    <mergeCell ref="AC77:AC78"/>
    <mergeCell ref="AD77:AD78"/>
    <mergeCell ref="AE77:AF78"/>
    <mergeCell ref="AG77:AH78"/>
    <mergeCell ref="AI77:AK77"/>
    <mergeCell ref="AL77:AN77"/>
    <mergeCell ref="AO77:AQ77"/>
    <mergeCell ref="AR77:AT77"/>
    <mergeCell ref="AU77:AW77"/>
    <mergeCell ref="AX77:AZ79"/>
    <mergeCell ref="BA77:BC79"/>
    <mergeCell ref="BD77:BE78"/>
    <mergeCell ref="BF77:BF79"/>
    <mergeCell ref="BG77:BL77"/>
    <mergeCell ref="AI78:AK78"/>
    <mergeCell ref="AL78:AN78"/>
    <mergeCell ref="AO78:AQ78"/>
    <mergeCell ref="AR78:AT78"/>
    <mergeCell ref="AU78:AW78"/>
    <mergeCell ref="BG78:BL78"/>
    <mergeCell ref="D79:F79"/>
    <mergeCell ref="G79:I79"/>
    <mergeCell ref="J79:K79"/>
    <mergeCell ref="L79:P79"/>
    <mergeCell ref="V79:X79"/>
    <mergeCell ref="AI79:AK79"/>
    <mergeCell ref="AL79:AN79"/>
    <mergeCell ref="AO79:AQ79"/>
    <mergeCell ref="AR79:AT79"/>
    <mergeCell ref="AU79:AW79"/>
    <mergeCell ref="BD79:BE79"/>
    <mergeCell ref="BG79:BL79"/>
    <mergeCell ref="B80:B82"/>
    <mergeCell ref="C80:C82"/>
    <mergeCell ref="D80:F81"/>
    <mergeCell ref="G80:K81"/>
    <mergeCell ref="L80:P81"/>
    <mergeCell ref="Q80:Q82"/>
    <mergeCell ref="R80:R82"/>
    <mergeCell ref="S80:U82"/>
    <mergeCell ref="V80:X81"/>
    <mergeCell ref="Y80:Y81"/>
    <mergeCell ref="Z80:Z81"/>
    <mergeCell ref="AA80:AA81"/>
    <mergeCell ref="AB80:AB81"/>
    <mergeCell ref="AC80:AC81"/>
    <mergeCell ref="AD80:AD81"/>
    <mergeCell ref="AE80:AF81"/>
    <mergeCell ref="AG80:AH81"/>
    <mergeCell ref="AI80:AK80"/>
    <mergeCell ref="AL80:AN80"/>
    <mergeCell ref="AO80:AQ80"/>
    <mergeCell ref="AR80:AT80"/>
    <mergeCell ref="AU80:AW80"/>
    <mergeCell ref="AX80:AZ82"/>
    <mergeCell ref="BA80:BC82"/>
    <mergeCell ref="BD80:BE81"/>
    <mergeCell ref="BF80:BF82"/>
    <mergeCell ref="BG80:BL80"/>
    <mergeCell ref="AI81:AK81"/>
    <mergeCell ref="AL81:AN81"/>
    <mergeCell ref="AO81:AQ81"/>
    <mergeCell ref="AR81:AT81"/>
    <mergeCell ref="AU81:AW81"/>
    <mergeCell ref="BG81:BL81"/>
    <mergeCell ref="D82:F82"/>
    <mergeCell ref="G82:I82"/>
    <mergeCell ref="J82:K82"/>
    <mergeCell ref="L82:P82"/>
    <mergeCell ref="V82:X82"/>
    <mergeCell ref="AI82:AK82"/>
    <mergeCell ref="AL82:AN82"/>
    <mergeCell ref="AO82:AQ82"/>
    <mergeCell ref="AR82:AT82"/>
    <mergeCell ref="AU82:AW82"/>
    <mergeCell ref="BD82:BE82"/>
    <mergeCell ref="BG82:BL82"/>
    <mergeCell ref="B83:B85"/>
    <mergeCell ref="C83:C85"/>
    <mergeCell ref="D83:F84"/>
    <mergeCell ref="G83:K84"/>
    <mergeCell ref="L83:P84"/>
    <mergeCell ref="Q83:Q85"/>
    <mergeCell ref="R83:R85"/>
    <mergeCell ref="S83:U85"/>
    <mergeCell ref="V83:X84"/>
    <mergeCell ref="Y83:Y84"/>
    <mergeCell ref="Z83:Z84"/>
    <mergeCell ref="AA83:AA84"/>
    <mergeCell ref="AB83:AB84"/>
    <mergeCell ref="AC83:AC84"/>
    <mergeCell ref="AD83:AD84"/>
    <mergeCell ref="AE83:AF84"/>
    <mergeCell ref="AG83:AH84"/>
    <mergeCell ref="AI83:AK83"/>
    <mergeCell ref="AL83:AN83"/>
    <mergeCell ref="AO83:AQ83"/>
    <mergeCell ref="AR83:AT83"/>
    <mergeCell ref="AU83:AW83"/>
    <mergeCell ref="AX83:AZ85"/>
    <mergeCell ref="BA83:BC85"/>
    <mergeCell ref="BD83:BE84"/>
    <mergeCell ref="BF83:BF85"/>
    <mergeCell ref="BG83:BL83"/>
    <mergeCell ref="AI84:AK84"/>
    <mergeCell ref="AL84:AN84"/>
    <mergeCell ref="AO84:AQ84"/>
    <mergeCell ref="AR84:AT84"/>
    <mergeCell ref="AU84:AW84"/>
    <mergeCell ref="BG84:BL84"/>
    <mergeCell ref="D85:F85"/>
    <mergeCell ref="G85:I85"/>
    <mergeCell ref="J85:K85"/>
    <mergeCell ref="L85:P85"/>
    <mergeCell ref="V85:X85"/>
    <mergeCell ref="AI85:AK85"/>
    <mergeCell ref="AL85:AN85"/>
    <mergeCell ref="AO85:AQ85"/>
    <mergeCell ref="AR85:AT85"/>
    <mergeCell ref="AU85:AW85"/>
    <mergeCell ref="BD85:BE85"/>
    <mergeCell ref="BG85:BL85"/>
    <mergeCell ref="B86:B88"/>
    <mergeCell ref="C86:C88"/>
    <mergeCell ref="D86:F87"/>
    <mergeCell ref="G86:K87"/>
    <mergeCell ref="L86:P87"/>
    <mergeCell ref="Q86:Q88"/>
    <mergeCell ref="R86:R88"/>
    <mergeCell ref="S86:U88"/>
    <mergeCell ref="V86:X87"/>
    <mergeCell ref="Y86:Y87"/>
    <mergeCell ref="Z86:Z87"/>
    <mergeCell ref="AA86:AA87"/>
    <mergeCell ref="AB86:AB87"/>
    <mergeCell ref="AC86:AC87"/>
    <mergeCell ref="AD86:AD87"/>
    <mergeCell ref="AE86:AF87"/>
    <mergeCell ref="AG86:AH87"/>
    <mergeCell ref="AI86:AK86"/>
    <mergeCell ref="AL86:AN86"/>
    <mergeCell ref="AO86:AQ86"/>
    <mergeCell ref="AR86:AT86"/>
    <mergeCell ref="AU86:AW86"/>
    <mergeCell ref="AX86:AZ88"/>
    <mergeCell ref="BA86:BC88"/>
    <mergeCell ref="BD86:BE87"/>
    <mergeCell ref="BF86:BF88"/>
    <mergeCell ref="BG86:BL86"/>
    <mergeCell ref="AI87:AK87"/>
    <mergeCell ref="AL87:AN87"/>
    <mergeCell ref="AO87:AQ87"/>
    <mergeCell ref="AR87:AT87"/>
    <mergeCell ref="AU87:AW87"/>
    <mergeCell ref="BG87:BL87"/>
    <mergeCell ref="D88:F88"/>
    <mergeCell ref="G88:I88"/>
    <mergeCell ref="J88:K88"/>
    <mergeCell ref="L88:P88"/>
    <mergeCell ref="V88:X88"/>
    <mergeCell ref="AI88:AK88"/>
    <mergeCell ref="AL88:AN88"/>
    <mergeCell ref="AO88:AQ88"/>
    <mergeCell ref="AR88:AT88"/>
    <mergeCell ref="AU88:AW88"/>
    <mergeCell ref="BD88:BE88"/>
    <mergeCell ref="BG88:BL88"/>
    <mergeCell ref="BI90:BK90"/>
    <mergeCell ref="BL90:BO90"/>
    <mergeCell ref="C91:C92"/>
    <mergeCell ref="AH91:AI92"/>
    <mergeCell ref="AJ91:AK92"/>
    <mergeCell ref="AO91:AQ92"/>
    <mergeCell ref="BD91:BF92"/>
    <mergeCell ref="BG91:BH91"/>
    <mergeCell ref="BI91:BK92"/>
    <mergeCell ref="BL91:BO92"/>
    <mergeCell ref="BG92:BH92"/>
    <mergeCell ref="AB93:AG94"/>
    <mergeCell ref="AH93:AI94"/>
    <mergeCell ref="AJ93:AK94"/>
    <mergeCell ref="AO93:AQ94"/>
    <mergeCell ref="BD93:BF94"/>
    <mergeCell ref="BG93:BH93"/>
    <mergeCell ref="BI93:BK94"/>
    <mergeCell ref="BL93:BO94"/>
    <mergeCell ref="BG94:BH94"/>
    <mergeCell ref="BD95:BF95"/>
    <mergeCell ref="I97:BO98"/>
    <mergeCell ref="I99:BN99"/>
    <mergeCell ref="I100:BS100"/>
    <mergeCell ref="C102:BO102"/>
    <mergeCell ref="AX104:BD104"/>
    <mergeCell ref="BE104:BF104"/>
    <mergeCell ref="BG104:BL104"/>
    <mergeCell ref="C106:C111"/>
    <mergeCell ref="D106:F111"/>
    <mergeCell ref="G106:K109"/>
    <mergeCell ref="L106:P109"/>
    <mergeCell ref="Q106:Q111"/>
    <mergeCell ref="R106:R111"/>
    <mergeCell ref="S106:U111"/>
    <mergeCell ref="V106:AD107"/>
    <mergeCell ref="AE106:BC107"/>
    <mergeCell ref="BD106:BE107"/>
    <mergeCell ref="BF106:BF111"/>
    <mergeCell ref="BG106:BL107"/>
    <mergeCell ref="V108:Z108"/>
    <mergeCell ref="AA108:AB111"/>
    <mergeCell ref="AC108:AD111"/>
    <mergeCell ref="AE108:AH108"/>
    <mergeCell ref="AI108:AZ108"/>
    <mergeCell ref="BA108:BC110"/>
    <mergeCell ref="BD108:BE109"/>
    <mergeCell ref="BG108:BL111"/>
    <mergeCell ref="V109:X111"/>
    <mergeCell ref="Y109:Z111"/>
    <mergeCell ref="AE109:AF110"/>
    <mergeCell ref="AG109:AH110"/>
    <mergeCell ref="AI109:AK109"/>
    <mergeCell ref="AL109:AN109"/>
    <mergeCell ref="AO109:AQ109"/>
    <mergeCell ref="AR109:AT109"/>
    <mergeCell ref="AU109:AW109"/>
    <mergeCell ref="AX109:AZ111"/>
    <mergeCell ref="G110:I111"/>
    <mergeCell ref="J110:K111"/>
    <mergeCell ref="L110:P111"/>
    <mergeCell ref="AI110:AK110"/>
    <mergeCell ref="AL110:AN110"/>
    <mergeCell ref="AO110:AQ110"/>
    <mergeCell ref="AR110:AT110"/>
    <mergeCell ref="AU110:AW110"/>
    <mergeCell ref="BD110:BE111"/>
    <mergeCell ref="AE111:AF111"/>
    <mergeCell ref="AG111:AH111"/>
    <mergeCell ref="AI111:AK111"/>
    <mergeCell ref="AL111:AN111"/>
    <mergeCell ref="AO111:AQ111"/>
    <mergeCell ref="AR111:AT111"/>
    <mergeCell ref="AU111:AW111"/>
    <mergeCell ref="BA111:BC111"/>
    <mergeCell ref="B112:B114"/>
    <mergeCell ref="C112:C114"/>
    <mergeCell ref="D112:F113"/>
    <mergeCell ref="G112:K113"/>
    <mergeCell ref="L112:P113"/>
    <mergeCell ref="Q112:Q114"/>
    <mergeCell ref="R112:R114"/>
    <mergeCell ref="S112:U114"/>
    <mergeCell ref="V112:X113"/>
    <mergeCell ref="Y112:Y113"/>
    <mergeCell ref="Z112:Z113"/>
    <mergeCell ref="AA112:AA113"/>
    <mergeCell ref="AB112:AB113"/>
    <mergeCell ref="AC112:AC113"/>
    <mergeCell ref="AD112:AD113"/>
    <mergeCell ref="AE112:AF113"/>
    <mergeCell ref="AG112:AH113"/>
    <mergeCell ref="AI112:AK112"/>
    <mergeCell ref="AL112:AN112"/>
    <mergeCell ref="AO112:AQ112"/>
    <mergeCell ref="AR112:AT112"/>
    <mergeCell ref="AU112:AW112"/>
    <mergeCell ref="AX112:AZ114"/>
    <mergeCell ref="BA112:BC114"/>
    <mergeCell ref="BD112:BE113"/>
    <mergeCell ref="BF112:BF114"/>
    <mergeCell ref="BG112:BL112"/>
    <mergeCell ref="AI113:AK113"/>
    <mergeCell ref="AL113:AN113"/>
    <mergeCell ref="AO113:AQ113"/>
    <mergeCell ref="AR113:AT113"/>
    <mergeCell ref="AU113:AW113"/>
    <mergeCell ref="BG113:BL113"/>
    <mergeCell ref="D114:F114"/>
    <mergeCell ref="G114:I114"/>
    <mergeCell ref="J114:K114"/>
    <mergeCell ref="L114:P114"/>
    <mergeCell ref="V114:X114"/>
    <mergeCell ref="AI114:AK114"/>
    <mergeCell ref="AL114:AN114"/>
    <mergeCell ref="AO114:AQ114"/>
    <mergeCell ref="AR114:AT114"/>
    <mergeCell ref="AU114:AW114"/>
    <mergeCell ref="BD114:BE114"/>
    <mergeCell ref="BG114:BL114"/>
    <mergeCell ref="B115:B117"/>
    <mergeCell ref="C115:C117"/>
    <mergeCell ref="D115:F116"/>
    <mergeCell ref="G115:K116"/>
    <mergeCell ref="L115:P116"/>
    <mergeCell ref="Q115:Q117"/>
    <mergeCell ref="R115:R117"/>
    <mergeCell ref="S115:U117"/>
    <mergeCell ref="V115:X116"/>
    <mergeCell ref="Y115:Y116"/>
    <mergeCell ref="Z115:Z116"/>
    <mergeCell ref="AA115:AA116"/>
    <mergeCell ref="AB115:AB116"/>
    <mergeCell ref="AC115:AC116"/>
    <mergeCell ref="AD115:AD116"/>
    <mergeCell ref="AE115:AF116"/>
    <mergeCell ref="AG115:AH116"/>
    <mergeCell ref="AI115:AK115"/>
    <mergeCell ref="AL115:AN115"/>
    <mergeCell ref="AO115:AQ115"/>
    <mergeCell ref="AR115:AT115"/>
    <mergeCell ref="AU115:AW115"/>
    <mergeCell ref="AX115:AZ117"/>
    <mergeCell ref="BA115:BC117"/>
    <mergeCell ref="BD115:BE116"/>
    <mergeCell ref="BF115:BF117"/>
    <mergeCell ref="BG115:BL115"/>
    <mergeCell ref="AI116:AK116"/>
    <mergeCell ref="AL116:AN116"/>
    <mergeCell ref="AO116:AQ116"/>
    <mergeCell ref="AR116:AT116"/>
    <mergeCell ref="AU116:AW116"/>
    <mergeCell ref="BG116:BL116"/>
    <mergeCell ref="D117:F117"/>
    <mergeCell ref="G117:I117"/>
    <mergeCell ref="J117:K117"/>
    <mergeCell ref="L117:P117"/>
    <mergeCell ref="V117:X117"/>
    <mergeCell ref="AI117:AK117"/>
    <mergeCell ref="AL117:AN117"/>
    <mergeCell ref="AO117:AQ117"/>
    <mergeCell ref="AR117:AT117"/>
    <mergeCell ref="AU117:AW117"/>
    <mergeCell ref="BD117:BE117"/>
    <mergeCell ref="BG117:BL117"/>
    <mergeCell ref="B118:B120"/>
    <mergeCell ref="C118:C120"/>
    <mergeCell ref="D118:F119"/>
    <mergeCell ref="G118:K119"/>
    <mergeCell ref="L118:P119"/>
    <mergeCell ref="Q118:Q120"/>
    <mergeCell ref="R118:R120"/>
    <mergeCell ref="S118:U120"/>
    <mergeCell ref="V118:X119"/>
    <mergeCell ref="Y118:Y119"/>
    <mergeCell ref="Z118:Z119"/>
    <mergeCell ref="AA118:AA119"/>
    <mergeCell ref="AB118:AB119"/>
    <mergeCell ref="AC118:AC119"/>
    <mergeCell ref="AD118:AD119"/>
    <mergeCell ref="AE118:AF119"/>
    <mergeCell ref="AG118:AH119"/>
    <mergeCell ref="AI118:AK118"/>
    <mergeCell ref="AL118:AN118"/>
    <mergeCell ref="AO118:AQ118"/>
    <mergeCell ref="AR118:AT118"/>
    <mergeCell ref="AU118:AW118"/>
    <mergeCell ref="AX118:AZ120"/>
    <mergeCell ref="BA118:BC120"/>
    <mergeCell ref="BD118:BE119"/>
    <mergeCell ref="BF118:BF120"/>
    <mergeCell ref="BG118:BL118"/>
    <mergeCell ref="AI119:AK119"/>
    <mergeCell ref="AL119:AN119"/>
    <mergeCell ref="AO119:AQ119"/>
    <mergeCell ref="AR119:AT119"/>
    <mergeCell ref="AU119:AW119"/>
    <mergeCell ref="BG119:BL119"/>
    <mergeCell ref="D120:F120"/>
    <mergeCell ref="G120:I120"/>
    <mergeCell ref="J120:K120"/>
    <mergeCell ref="L120:P120"/>
    <mergeCell ref="V120:X120"/>
    <mergeCell ref="AI120:AK120"/>
    <mergeCell ref="AL120:AN120"/>
    <mergeCell ref="AO120:AQ120"/>
    <mergeCell ref="AR120:AT120"/>
    <mergeCell ref="AU120:AW120"/>
    <mergeCell ref="BD120:BE120"/>
    <mergeCell ref="BG120:BL120"/>
    <mergeCell ref="B121:B123"/>
    <mergeCell ref="C121:C123"/>
    <mergeCell ref="D121:F122"/>
    <mergeCell ref="G121:K122"/>
    <mergeCell ref="L121:P122"/>
    <mergeCell ref="Q121:Q123"/>
    <mergeCell ref="R121:R123"/>
    <mergeCell ref="S121:U123"/>
    <mergeCell ref="V121:X122"/>
    <mergeCell ref="Y121:Y122"/>
    <mergeCell ref="Z121:Z122"/>
    <mergeCell ref="AA121:AA122"/>
    <mergeCell ref="AB121:AB122"/>
    <mergeCell ref="AC121:AC122"/>
    <mergeCell ref="AD121:AD122"/>
    <mergeCell ref="AE121:AF122"/>
    <mergeCell ref="AG121:AH122"/>
    <mergeCell ref="AI121:AK121"/>
    <mergeCell ref="AL121:AN121"/>
    <mergeCell ref="AO121:AQ121"/>
    <mergeCell ref="AR121:AT121"/>
    <mergeCell ref="AU121:AW121"/>
    <mergeCell ref="AX121:AZ123"/>
    <mergeCell ref="BA121:BC123"/>
    <mergeCell ref="BD121:BE122"/>
    <mergeCell ref="BF121:BF123"/>
    <mergeCell ref="BG121:BL121"/>
    <mergeCell ref="AI122:AK122"/>
    <mergeCell ref="AL122:AN122"/>
    <mergeCell ref="AO122:AQ122"/>
    <mergeCell ref="AR122:AT122"/>
    <mergeCell ref="AU122:AW122"/>
    <mergeCell ref="BG122:BL122"/>
    <mergeCell ref="D123:F123"/>
    <mergeCell ref="G123:I123"/>
    <mergeCell ref="J123:K123"/>
    <mergeCell ref="L123:P123"/>
    <mergeCell ref="V123:X123"/>
    <mergeCell ref="AI123:AK123"/>
    <mergeCell ref="AL123:AN123"/>
    <mergeCell ref="AO123:AQ123"/>
    <mergeCell ref="AR123:AT123"/>
    <mergeCell ref="AU123:AW123"/>
    <mergeCell ref="BD123:BE123"/>
    <mergeCell ref="BG123:BL123"/>
    <mergeCell ref="B124:B126"/>
    <mergeCell ref="C124:C126"/>
    <mergeCell ref="D124:F125"/>
    <mergeCell ref="G124:K125"/>
    <mergeCell ref="L124:P125"/>
    <mergeCell ref="Q124:Q126"/>
    <mergeCell ref="R124:R126"/>
    <mergeCell ref="S124:U126"/>
    <mergeCell ref="V124:X125"/>
    <mergeCell ref="Y124:Y125"/>
    <mergeCell ref="Z124:Z125"/>
    <mergeCell ref="AA124:AA125"/>
    <mergeCell ref="AB124:AB125"/>
    <mergeCell ref="AC124:AC125"/>
    <mergeCell ref="AD124:AD125"/>
    <mergeCell ref="AE124:AF125"/>
    <mergeCell ref="AG124:AH125"/>
    <mergeCell ref="AI124:AK124"/>
    <mergeCell ref="AL124:AN124"/>
    <mergeCell ref="AO124:AQ124"/>
    <mergeCell ref="AR124:AT124"/>
    <mergeCell ref="AU124:AW124"/>
    <mergeCell ref="AX124:AZ126"/>
    <mergeCell ref="BA124:BC126"/>
    <mergeCell ref="BD124:BE125"/>
    <mergeCell ref="BF124:BF126"/>
    <mergeCell ref="BG124:BL124"/>
    <mergeCell ref="AI125:AK125"/>
    <mergeCell ref="AL125:AN125"/>
    <mergeCell ref="AO125:AQ125"/>
    <mergeCell ref="AR125:AT125"/>
    <mergeCell ref="AU125:AW125"/>
    <mergeCell ref="BG125:BL125"/>
    <mergeCell ref="D126:F126"/>
    <mergeCell ref="G126:I126"/>
    <mergeCell ref="J126:K126"/>
    <mergeCell ref="L126:P126"/>
    <mergeCell ref="V126:X126"/>
    <mergeCell ref="AI126:AK126"/>
    <mergeCell ref="AL126:AN126"/>
    <mergeCell ref="AO126:AQ126"/>
    <mergeCell ref="AR126:AT126"/>
    <mergeCell ref="AU126:AW126"/>
    <mergeCell ref="BD126:BE126"/>
    <mergeCell ref="BG126:BL126"/>
    <mergeCell ref="B127:B129"/>
    <mergeCell ref="C127:C129"/>
    <mergeCell ref="D127:F128"/>
    <mergeCell ref="G127:K128"/>
    <mergeCell ref="L127:P128"/>
    <mergeCell ref="Q127:Q129"/>
    <mergeCell ref="R127:R129"/>
    <mergeCell ref="S127:U129"/>
    <mergeCell ref="V127:X128"/>
    <mergeCell ref="Y127:Y128"/>
    <mergeCell ref="Z127:Z128"/>
    <mergeCell ref="AA127:AA128"/>
    <mergeCell ref="AB127:AB128"/>
    <mergeCell ref="AC127:AC128"/>
    <mergeCell ref="AD127:AD128"/>
    <mergeCell ref="AE127:AF128"/>
    <mergeCell ref="AG127:AH128"/>
    <mergeCell ref="AI127:AK127"/>
    <mergeCell ref="AL127:AN127"/>
    <mergeCell ref="AO127:AQ127"/>
    <mergeCell ref="AR127:AT127"/>
    <mergeCell ref="AU127:AW127"/>
    <mergeCell ref="AX127:AZ129"/>
    <mergeCell ref="BA127:BC129"/>
    <mergeCell ref="BD127:BE128"/>
    <mergeCell ref="BF127:BF129"/>
    <mergeCell ref="BG127:BL127"/>
    <mergeCell ref="AI128:AK128"/>
    <mergeCell ref="AL128:AN128"/>
    <mergeCell ref="AO128:AQ128"/>
    <mergeCell ref="AR128:AT128"/>
    <mergeCell ref="AU128:AW128"/>
    <mergeCell ref="BG128:BL128"/>
    <mergeCell ref="D129:F129"/>
    <mergeCell ref="G129:I129"/>
    <mergeCell ref="J129:K129"/>
    <mergeCell ref="L129:P129"/>
    <mergeCell ref="V129:X129"/>
    <mergeCell ref="AI129:AK129"/>
    <mergeCell ref="AL129:AN129"/>
    <mergeCell ref="AO129:AQ129"/>
    <mergeCell ref="AR129:AT129"/>
    <mergeCell ref="AU129:AW129"/>
    <mergeCell ref="BD129:BE129"/>
    <mergeCell ref="BG129:BL129"/>
    <mergeCell ref="B130:B132"/>
    <mergeCell ref="C130:C132"/>
    <mergeCell ref="D130:F131"/>
    <mergeCell ref="G130:K131"/>
    <mergeCell ref="L130:P131"/>
    <mergeCell ref="Q130:Q132"/>
    <mergeCell ref="R130:R132"/>
    <mergeCell ref="S130:U132"/>
    <mergeCell ref="V130:X131"/>
    <mergeCell ref="Y130:Y131"/>
    <mergeCell ref="Z130:Z131"/>
    <mergeCell ref="AA130:AA131"/>
    <mergeCell ref="AB130:AB131"/>
    <mergeCell ref="AC130:AC131"/>
    <mergeCell ref="AD130:AD131"/>
    <mergeCell ref="AE130:AF131"/>
    <mergeCell ref="AG130:AH131"/>
    <mergeCell ref="AI130:AK130"/>
    <mergeCell ref="AL130:AN130"/>
    <mergeCell ref="AO130:AQ130"/>
    <mergeCell ref="AR130:AT130"/>
    <mergeCell ref="AU130:AW130"/>
    <mergeCell ref="AX130:AZ132"/>
    <mergeCell ref="BA130:BC132"/>
    <mergeCell ref="BD130:BE131"/>
    <mergeCell ref="BF130:BF132"/>
    <mergeCell ref="BG130:BL130"/>
    <mergeCell ref="AI131:AK131"/>
    <mergeCell ref="AL131:AN131"/>
    <mergeCell ref="AO131:AQ131"/>
    <mergeCell ref="AR131:AT131"/>
    <mergeCell ref="AU131:AW131"/>
    <mergeCell ref="BG131:BL131"/>
    <mergeCell ref="D132:F132"/>
    <mergeCell ref="G132:I132"/>
    <mergeCell ref="J132:K132"/>
    <mergeCell ref="L132:P132"/>
    <mergeCell ref="V132:X132"/>
    <mergeCell ref="AI132:AK132"/>
    <mergeCell ref="AL132:AN132"/>
    <mergeCell ref="AO132:AQ132"/>
    <mergeCell ref="AR132:AT132"/>
    <mergeCell ref="AU132:AW132"/>
    <mergeCell ref="BD132:BE132"/>
    <mergeCell ref="BG132:BL132"/>
    <mergeCell ref="B133:B135"/>
    <mergeCell ref="C133:C135"/>
    <mergeCell ref="D133:F134"/>
    <mergeCell ref="G133:K134"/>
    <mergeCell ref="L133:P134"/>
    <mergeCell ref="Q133:Q135"/>
    <mergeCell ref="R133:R135"/>
    <mergeCell ref="S133:U135"/>
    <mergeCell ref="V133:X134"/>
    <mergeCell ref="Y133:Y134"/>
    <mergeCell ref="Z133:Z134"/>
    <mergeCell ref="AA133:AA134"/>
    <mergeCell ref="AB133:AB134"/>
    <mergeCell ref="AC133:AC134"/>
    <mergeCell ref="AD133:AD134"/>
    <mergeCell ref="AE133:AF134"/>
    <mergeCell ref="AG133:AH134"/>
    <mergeCell ref="AI133:AK133"/>
    <mergeCell ref="AL133:AN133"/>
    <mergeCell ref="AO133:AQ133"/>
    <mergeCell ref="AR133:AT133"/>
    <mergeCell ref="AU133:AW133"/>
    <mergeCell ref="AX133:AZ135"/>
    <mergeCell ref="BA133:BC135"/>
    <mergeCell ref="BD133:BE134"/>
    <mergeCell ref="BF133:BF135"/>
    <mergeCell ref="BG133:BL133"/>
    <mergeCell ref="AI134:AK134"/>
    <mergeCell ref="AL134:AN134"/>
    <mergeCell ref="AO134:AQ134"/>
    <mergeCell ref="AR134:AT134"/>
    <mergeCell ref="AU134:AW134"/>
    <mergeCell ref="BG134:BL134"/>
    <mergeCell ref="D135:F135"/>
    <mergeCell ref="G135:I135"/>
    <mergeCell ref="J135:K135"/>
    <mergeCell ref="L135:P135"/>
    <mergeCell ref="V135:X135"/>
    <mergeCell ref="AI135:AK135"/>
    <mergeCell ref="AL135:AN135"/>
    <mergeCell ref="AO135:AQ135"/>
    <mergeCell ref="AR135:AT135"/>
    <mergeCell ref="AU135:AW135"/>
    <mergeCell ref="BD135:BE135"/>
    <mergeCell ref="BG135:BL135"/>
    <mergeCell ref="B136:B138"/>
    <mergeCell ref="C136:C138"/>
    <mergeCell ref="D136:F137"/>
    <mergeCell ref="G136:K137"/>
    <mergeCell ref="L136:P137"/>
    <mergeCell ref="Q136:Q138"/>
    <mergeCell ref="R136:R138"/>
    <mergeCell ref="S136:U138"/>
    <mergeCell ref="V136:X137"/>
    <mergeCell ref="Y136:Y137"/>
    <mergeCell ref="Z136:Z137"/>
    <mergeCell ref="AA136:AA137"/>
    <mergeCell ref="AB136:AB137"/>
    <mergeCell ref="AC136:AC137"/>
    <mergeCell ref="AD136:AD137"/>
    <mergeCell ref="AE136:AF137"/>
    <mergeCell ref="AG136:AH137"/>
    <mergeCell ref="AI136:AK136"/>
    <mergeCell ref="AL136:AN136"/>
    <mergeCell ref="AO136:AQ136"/>
    <mergeCell ref="AR136:AT136"/>
    <mergeCell ref="AU136:AW136"/>
    <mergeCell ref="AX136:AZ138"/>
    <mergeCell ref="BA136:BC138"/>
    <mergeCell ref="BD136:BE137"/>
    <mergeCell ref="BF136:BF138"/>
    <mergeCell ref="BG136:BL136"/>
    <mergeCell ref="AI137:AK137"/>
    <mergeCell ref="AL137:AN137"/>
    <mergeCell ref="AO137:AQ137"/>
    <mergeCell ref="AR137:AT137"/>
    <mergeCell ref="AU137:AW137"/>
    <mergeCell ref="BG137:BL137"/>
    <mergeCell ref="D138:F138"/>
    <mergeCell ref="G138:I138"/>
    <mergeCell ref="J138:K138"/>
    <mergeCell ref="L138:P138"/>
    <mergeCell ref="V138:X138"/>
    <mergeCell ref="AI138:AK138"/>
    <mergeCell ref="AL138:AN138"/>
    <mergeCell ref="AO138:AQ138"/>
    <mergeCell ref="AR138:AT138"/>
    <mergeCell ref="AU138:AW138"/>
    <mergeCell ref="BD138:BE138"/>
    <mergeCell ref="BG138:BL138"/>
    <mergeCell ref="BI140:BK140"/>
    <mergeCell ref="BL140:BO140"/>
    <mergeCell ref="C141:C142"/>
    <mergeCell ref="AH141:AI142"/>
    <mergeCell ref="AJ141:AK142"/>
    <mergeCell ref="AO141:AQ142"/>
    <mergeCell ref="BD141:BF142"/>
    <mergeCell ref="BG141:BH141"/>
    <mergeCell ref="BI141:BK142"/>
    <mergeCell ref="BL141:BO142"/>
    <mergeCell ref="BG142:BH142"/>
    <mergeCell ref="AB143:AG144"/>
    <mergeCell ref="AH143:AI144"/>
    <mergeCell ref="AJ143:AK144"/>
    <mergeCell ref="AO143:AQ144"/>
    <mergeCell ref="BD143:BF144"/>
    <mergeCell ref="BG143:BH143"/>
    <mergeCell ref="BI143:BK144"/>
    <mergeCell ref="BL143:BO144"/>
    <mergeCell ref="BG144:BH144"/>
    <mergeCell ref="BD145:BF145"/>
    <mergeCell ref="I147:BO148"/>
    <mergeCell ref="I149:BN149"/>
    <mergeCell ref="I150:BS150"/>
    <mergeCell ref="C152:BO152"/>
    <mergeCell ref="AX154:BD154"/>
    <mergeCell ref="BE154:BF154"/>
    <mergeCell ref="BG154:BL154"/>
    <mergeCell ref="C156:C161"/>
    <mergeCell ref="D156:F161"/>
    <mergeCell ref="G156:K159"/>
    <mergeCell ref="L156:P159"/>
    <mergeCell ref="Q156:Q161"/>
    <mergeCell ref="R156:R161"/>
    <mergeCell ref="S156:U161"/>
    <mergeCell ref="V156:AD157"/>
    <mergeCell ref="AE156:BC157"/>
    <mergeCell ref="BD156:BE157"/>
    <mergeCell ref="BF156:BF161"/>
    <mergeCell ref="BG156:BL157"/>
    <mergeCell ref="V158:Z158"/>
    <mergeCell ref="AA158:AB161"/>
    <mergeCell ref="AC158:AD161"/>
    <mergeCell ref="AE158:AH158"/>
    <mergeCell ref="AI158:AZ158"/>
    <mergeCell ref="BA158:BC160"/>
    <mergeCell ref="BD158:BE159"/>
    <mergeCell ref="BG158:BL161"/>
    <mergeCell ref="V159:X161"/>
    <mergeCell ref="Y159:Z161"/>
    <mergeCell ref="AE159:AF160"/>
    <mergeCell ref="AG159:AH160"/>
    <mergeCell ref="AI159:AK159"/>
    <mergeCell ref="AL159:AN159"/>
    <mergeCell ref="AO159:AQ159"/>
    <mergeCell ref="AR159:AT159"/>
    <mergeCell ref="AU159:AW159"/>
    <mergeCell ref="AX159:AZ161"/>
    <mergeCell ref="G160:I161"/>
    <mergeCell ref="J160:K161"/>
    <mergeCell ref="L160:P161"/>
    <mergeCell ref="AI160:AK160"/>
    <mergeCell ref="AL160:AN160"/>
    <mergeCell ref="AO160:AQ160"/>
    <mergeCell ref="AR160:AT160"/>
    <mergeCell ref="AU160:AW160"/>
    <mergeCell ref="BD160:BE161"/>
    <mergeCell ref="AE161:AF161"/>
    <mergeCell ref="AG161:AH161"/>
    <mergeCell ref="AI161:AK161"/>
    <mergeCell ref="AL161:AN161"/>
    <mergeCell ref="AO161:AQ161"/>
    <mergeCell ref="AR161:AT161"/>
    <mergeCell ref="AU161:AW161"/>
    <mergeCell ref="BA161:BC161"/>
    <mergeCell ref="B162:B164"/>
    <mergeCell ref="C162:C164"/>
    <mergeCell ref="D162:F163"/>
    <mergeCell ref="G162:K163"/>
    <mergeCell ref="L162:P163"/>
    <mergeCell ref="Q162:Q164"/>
    <mergeCell ref="R162:R164"/>
    <mergeCell ref="S162:U164"/>
    <mergeCell ref="V162:X163"/>
    <mergeCell ref="Y162:Y163"/>
    <mergeCell ref="Z162:Z163"/>
    <mergeCell ref="AA162:AA163"/>
    <mergeCell ref="AB162:AB163"/>
    <mergeCell ref="AC162:AC163"/>
    <mergeCell ref="AD162:AD163"/>
    <mergeCell ref="AE162:AF163"/>
    <mergeCell ref="AG162:AH163"/>
    <mergeCell ref="AI162:AK162"/>
    <mergeCell ref="AL162:AN162"/>
    <mergeCell ref="AO162:AQ162"/>
    <mergeCell ref="AR162:AT162"/>
    <mergeCell ref="AU162:AW162"/>
    <mergeCell ref="AX162:AZ164"/>
    <mergeCell ref="BA162:BC164"/>
    <mergeCell ref="BD162:BE163"/>
    <mergeCell ref="BF162:BF164"/>
    <mergeCell ref="BG162:BL162"/>
    <mergeCell ref="AI163:AK163"/>
    <mergeCell ref="AL163:AN163"/>
    <mergeCell ref="AO163:AQ163"/>
    <mergeCell ref="AR163:AT163"/>
    <mergeCell ref="AU163:AW163"/>
    <mergeCell ref="BG163:BL163"/>
    <mergeCell ref="D164:F164"/>
    <mergeCell ref="G164:I164"/>
    <mergeCell ref="J164:K164"/>
    <mergeCell ref="L164:P164"/>
    <mergeCell ref="V164:X164"/>
    <mergeCell ref="AI164:AK164"/>
    <mergeCell ref="AL164:AN164"/>
    <mergeCell ref="AO164:AQ164"/>
    <mergeCell ref="AR164:AT164"/>
    <mergeCell ref="AU164:AW164"/>
    <mergeCell ref="BD164:BE164"/>
    <mergeCell ref="BG164:BL164"/>
    <mergeCell ref="B165:B167"/>
    <mergeCell ref="C165:C167"/>
    <mergeCell ref="D165:F166"/>
    <mergeCell ref="G165:K166"/>
    <mergeCell ref="L165:P166"/>
    <mergeCell ref="Q165:Q167"/>
    <mergeCell ref="R165:R167"/>
    <mergeCell ref="S165:U167"/>
    <mergeCell ref="V165:X166"/>
    <mergeCell ref="Y165:Y166"/>
    <mergeCell ref="Z165:Z166"/>
    <mergeCell ref="AA165:AA166"/>
    <mergeCell ref="AB165:AB166"/>
    <mergeCell ref="AC165:AC166"/>
    <mergeCell ref="AD165:AD166"/>
    <mergeCell ref="AE165:AF166"/>
    <mergeCell ref="AG165:AH166"/>
    <mergeCell ref="AI165:AK165"/>
    <mergeCell ref="AL165:AN165"/>
    <mergeCell ref="AO165:AQ165"/>
    <mergeCell ref="AR165:AT165"/>
    <mergeCell ref="AU165:AW165"/>
    <mergeCell ref="AX165:AZ167"/>
    <mergeCell ref="BA165:BC167"/>
    <mergeCell ref="BD165:BE166"/>
    <mergeCell ref="BF165:BF167"/>
    <mergeCell ref="BG165:BL165"/>
    <mergeCell ref="AI166:AK166"/>
    <mergeCell ref="AL166:AN166"/>
    <mergeCell ref="AO166:AQ166"/>
    <mergeCell ref="AR166:AT166"/>
    <mergeCell ref="AU166:AW166"/>
    <mergeCell ref="BG166:BL166"/>
    <mergeCell ref="D167:F167"/>
    <mergeCell ref="G167:I167"/>
    <mergeCell ref="J167:K167"/>
    <mergeCell ref="L167:P167"/>
    <mergeCell ref="V167:X167"/>
    <mergeCell ref="AI167:AK167"/>
    <mergeCell ref="AL167:AN167"/>
    <mergeCell ref="AO167:AQ167"/>
    <mergeCell ref="AR167:AT167"/>
    <mergeCell ref="AU167:AW167"/>
    <mergeCell ref="BD167:BE167"/>
    <mergeCell ref="BG167:BL167"/>
    <mergeCell ref="B168:B170"/>
    <mergeCell ref="C168:C170"/>
    <mergeCell ref="D168:F169"/>
    <mergeCell ref="G168:K169"/>
    <mergeCell ref="L168:P169"/>
    <mergeCell ref="Q168:Q170"/>
    <mergeCell ref="R168:R170"/>
    <mergeCell ref="S168:U170"/>
    <mergeCell ref="V168:X169"/>
    <mergeCell ref="Y168:Y169"/>
    <mergeCell ref="Z168:Z169"/>
    <mergeCell ref="AA168:AA169"/>
    <mergeCell ref="AB168:AB169"/>
    <mergeCell ref="AC168:AC169"/>
    <mergeCell ref="AD168:AD169"/>
    <mergeCell ref="AE168:AF169"/>
    <mergeCell ref="AG168:AH169"/>
    <mergeCell ref="AI168:AK168"/>
    <mergeCell ref="AL168:AN168"/>
    <mergeCell ref="AO168:AQ168"/>
    <mergeCell ref="AR168:AT168"/>
    <mergeCell ref="AU168:AW168"/>
    <mergeCell ref="AX168:AZ170"/>
    <mergeCell ref="BA168:BC170"/>
    <mergeCell ref="BD168:BE169"/>
    <mergeCell ref="BF168:BF170"/>
    <mergeCell ref="BG168:BL168"/>
    <mergeCell ref="AI169:AK169"/>
    <mergeCell ref="AL169:AN169"/>
    <mergeCell ref="AO169:AQ169"/>
    <mergeCell ref="AR169:AT169"/>
    <mergeCell ref="AU169:AW169"/>
    <mergeCell ref="BG169:BL169"/>
    <mergeCell ref="D170:F170"/>
    <mergeCell ref="G170:I170"/>
    <mergeCell ref="J170:K170"/>
    <mergeCell ref="L170:P170"/>
    <mergeCell ref="V170:X170"/>
    <mergeCell ref="AI170:AK170"/>
    <mergeCell ref="AL170:AN170"/>
    <mergeCell ref="AO170:AQ170"/>
    <mergeCell ref="AR170:AT170"/>
    <mergeCell ref="AU170:AW170"/>
    <mergeCell ref="BD170:BE170"/>
    <mergeCell ref="BG170:BL170"/>
    <mergeCell ref="B171:B173"/>
    <mergeCell ref="C171:C173"/>
    <mergeCell ref="D171:F172"/>
    <mergeCell ref="G171:K172"/>
    <mergeCell ref="L171:P172"/>
    <mergeCell ref="Q171:Q173"/>
    <mergeCell ref="R171:R173"/>
    <mergeCell ref="S171:U173"/>
    <mergeCell ref="V171:X172"/>
    <mergeCell ref="Y171:Y172"/>
    <mergeCell ref="Z171:Z172"/>
    <mergeCell ref="AA171:AA172"/>
    <mergeCell ref="AB171:AB172"/>
    <mergeCell ref="AC171:AC172"/>
    <mergeCell ref="AD171:AD172"/>
    <mergeCell ref="AE171:AF172"/>
    <mergeCell ref="AG171:AH172"/>
    <mergeCell ref="AI171:AK171"/>
    <mergeCell ref="AL171:AN171"/>
    <mergeCell ref="AO171:AQ171"/>
    <mergeCell ref="AR171:AT171"/>
    <mergeCell ref="AU171:AW171"/>
    <mergeCell ref="AX171:AZ173"/>
    <mergeCell ref="BA171:BC173"/>
    <mergeCell ref="BD171:BE172"/>
    <mergeCell ref="BF171:BF173"/>
    <mergeCell ref="BG171:BL171"/>
    <mergeCell ref="AI172:AK172"/>
    <mergeCell ref="AL172:AN172"/>
    <mergeCell ref="AO172:AQ172"/>
    <mergeCell ref="AR172:AT172"/>
    <mergeCell ref="AU172:AW172"/>
    <mergeCell ref="BG172:BL172"/>
    <mergeCell ref="D173:F173"/>
    <mergeCell ref="G173:I173"/>
    <mergeCell ref="J173:K173"/>
    <mergeCell ref="L173:P173"/>
    <mergeCell ref="V173:X173"/>
    <mergeCell ref="AI173:AK173"/>
    <mergeCell ref="AL173:AN173"/>
    <mergeCell ref="AO173:AQ173"/>
    <mergeCell ref="AR173:AT173"/>
    <mergeCell ref="AU173:AW173"/>
    <mergeCell ref="BD173:BE173"/>
    <mergeCell ref="BG173:BL173"/>
    <mergeCell ref="B174:B176"/>
    <mergeCell ref="C174:C176"/>
    <mergeCell ref="D174:F175"/>
    <mergeCell ref="G174:K175"/>
    <mergeCell ref="L174:P175"/>
    <mergeCell ref="Q174:Q176"/>
    <mergeCell ref="R174:R176"/>
    <mergeCell ref="S174:U176"/>
    <mergeCell ref="V174:X175"/>
    <mergeCell ref="Y174:Y175"/>
    <mergeCell ref="Z174:Z175"/>
    <mergeCell ref="AA174:AA175"/>
    <mergeCell ref="AB174:AB175"/>
    <mergeCell ref="AC174:AC175"/>
    <mergeCell ref="AD174:AD175"/>
    <mergeCell ref="AE174:AF175"/>
    <mergeCell ref="AG174:AH175"/>
    <mergeCell ref="AI174:AK174"/>
    <mergeCell ref="AL174:AN174"/>
    <mergeCell ref="AO174:AQ174"/>
    <mergeCell ref="AR174:AT174"/>
    <mergeCell ref="AU174:AW174"/>
    <mergeCell ref="AX174:AZ176"/>
    <mergeCell ref="BA174:BC176"/>
    <mergeCell ref="BD174:BE175"/>
    <mergeCell ref="BF174:BF176"/>
    <mergeCell ref="BG174:BL174"/>
    <mergeCell ref="AI175:AK175"/>
    <mergeCell ref="AL175:AN175"/>
    <mergeCell ref="AO175:AQ175"/>
    <mergeCell ref="AR175:AT175"/>
    <mergeCell ref="AU175:AW175"/>
    <mergeCell ref="BG175:BL175"/>
    <mergeCell ref="D176:F176"/>
    <mergeCell ref="G176:I176"/>
    <mergeCell ref="J176:K176"/>
    <mergeCell ref="L176:P176"/>
    <mergeCell ref="V176:X176"/>
    <mergeCell ref="AI176:AK176"/>
    <mergeCell ref="AL176:AN176"/>
    <mergeCell ref="AO176:AQ176"/>
    <mergeCell ref="AR176:AT176"/>
    <mergeCell ref="AU176:AW176"/>
    <mergeCell ref="BD176:BE176"/>
    <mergeCell ref="BG176:BL176"/>
    <mergeCell ref="B177:B179"/>
    <mergeCell ref="C177:C179"/>
    <mergeCell ref="D177:F178"/>
    <mergeCell ref="G177:K178"/>
    <mergeCell ref="L177:P178"/>
    <mergeCell ref="Q177:Q179"/>
    <mergeCell ref="R177:R179"/>
    <mergeCell ref="S177:U179"/>
    <mergeCell ref="V177:X178"/>
    <mergeCell ref="Y177:Y178"/>
    <mergeCell ref="Z177:Z178"/>
    <mergeCell ref="AA177:AA178"/>
    <mergeCell ref="AB177:AB178"/>
    <mergeCell ref="AC177:AC178"/>
    <mergeCell ref="AD177:AD178"/>
    <mergeCell ref="AE177:AF178"/>
    <mergeCell ref="AG177:AH178"/>
    <mergeCell ref="AI177:AK177"/>
    <mergeCell ref="AL177:AN177"/>
    <mergeCell ref="AO177:AQ177"/>
    <mergeCell ref="AR177:AT177"/>
    <mergeCell ref="AU177:AW177"/>
    <mergeCell ref="AX177:AZ179"/>
    <mergeCell ref="BA177:BC179"/>
    <mergeCell ref="BD177:BE178"/>
    <mergeCell ref="BF177:BF179"/>
    <mergeCell ref="BG177:BL177"/>
    <mergeCell ref="AI178:AK178"/>
    <mergeCell ref="AL178:AN178"/>
    <mergeCell ref="AO178:AQ178"/>
    <mergeCell ref="AR178:AT178"/>
    <mergeCell ref="AU178:AW178"/>
    <mergeCell ref="BG178:BL178"/>
    <mergeCell ref="D179:F179"/>
    <mergeCell ref="G179:I179"/>
    <mergeCell ref="J179:K179"/>
    <mergeCell ref="L179:P179"/>
    <mergeCell ref="V179:X179"/>
    <mergeCell ref="AI179:AK179"/>
    <mergeCell ref="AL179:AN179"/>
    <mergeCell ref="AO179:AQ179"/>
    <mergeCell ref="AR179:AT179"/>
    <mergeCell ref="AU179:AW179"/>
    <mergeCell ref="BD179:BE179"/>
    <mergeCell ref="BG179:BL179"/>
    <mergeCell ref="B180:B182"/>
    <mergeCell ref="C180:C182"/>
    <mergeCell ref="D180:F181"/>
    <mergeCell ref="G180:K181"/>
    <mergeCell ref="L180:P181"/>
    <mergeCell ref="Q180:Q182"/>
    <mergeCell ref="R180:R182"/>
    <mergeCell ref="S180:U182"/>
    <mergeCell ref="V180:X181"/>
    <mergeCell ref="Y180:Y181"/>
    <mergeCell ref="Z180:Z181"/>
    <mergeCell ref="AA180:AA181"/>
    <mergeCell ref="AB180:AB181"/>
    <mergeCell ref="AC180:AC181"/>
    <mergeCell ref="AD180:AD181"/>
    <mergeCell ref="AE180:AF181"/>
    <mergeCell ref="AG180:AH181"/>
    <mergeCell ref="AI180:AK180"/>
    <mergeCell ref="AL180:AN180"/>
    <mergeCell ref="AO180:AQ180"/>
    <mergeCell ref="AR180:AT180"/>
    <mergeCell ref="AU180:AW180"/>
    <mergeCell ref="AX180:AZ182"/>
    <mergeCell ref="BA180:BC182"/>
    <mergeCell ref="BD180:BE181"/>
    <mergeCell ref="BF180:BF182"/>
    <mergeCell ref="BG180:BL180"/>
    <mergeCell ref="AI181:AK181"/>
    <mergeCell ref="AL181:AN181"/>
    <mergeCell ref="AO181:AQ181"/>
    <mergeCell ref="AR181:AT181"/>
    <mergeCell ref="AU181:AW181"/>
    <mergeCell ref="BG181:BL181"/>
    <mergeCell ref="D182:F182"/>
    <mergeCell ref="G182:I182"/>
    <mergeCell ref="J182:K182"/>
    <mergeCell ref="L182:P182"/>
    <mergeCell ref="V182:X182"/>
    <mergeCell ref="AI182:AK182"/>
    <mergeCell ref="AL182:AN182"/>
    <mergeCell ref="AO182:AQ182"/>
    <mergeCell ref="AR182:AT182"/>
    <mergeCell ref="AU182:AW182"/>
    <mergeCell ref="BD182:BE182"/>
    <mergeCell ref="BG182:BL182"/>
    <mergeCell ref="B183:B185"/>
    <mergeCell ref="C183:C185"/>
    <mergeCell ref="D183:F184"/>
    <mergeCell ref="G183:K184"/>
    <mergeCell ref="L183:P184"/>
    <mergeCell ref="Q183:Q185"/>
    <mergeCell ref="R183:R185"/>
    <mergeCell ref="S183:U185"/>
    <mergeCell ref="V183:X184"/>
    <mergeCell ref="Y183:Y184"/>
    <mergeCell ref="Z183:Z184"/>
    <mergeCell ref="AA183:AA184"/>
    <mergeCell ref="AB183:AB184"/>
    <mergeCell ref="AC183:AC184"/>
    <mergeCell ref="AD183:AD184"/>
    <mergeCell ref="AE183:AF184"/>
    <mergeCell ref="AG183:AH184"/>
    <mergeCell ref="AI183:AK183"/>
    <mergeCell ref="AL183:AN183"/>
    <mergeCell ref="AO183:AQ183"/>
    <mergeCell ref="AR183:AT183"/>
    <mergeCell ref="AU183:AW183"/>
    <mergeCell ref="AX183:AZ185"/>
    <mergeCell ref="BA183:BC185"/>
    <mergeCell ref="BD183:BE184"/>
    <mergeCell ref="BF183:BF185"/>
    <mergeCell ref="BG183:BL183"/>
    <mergeCell ref="AI184:AK184"/>
    <mergeCell ref="AL184:AN184"/>
    <mergeCell ref="AO184:AQ184"/>
    <mergeCell ref="AR184:AT184"/>
    <mergeCell ref="AU184:AW184"/>
    <mergeCell ref="BG184:BL184"/>
    <mergeCell ref="D185:F185"/>
    <mergeCell ref="G185:I185"/>
    <mergeCell ref="J185:K185"/>
    <mergeCell ref="L185:P185"/>
    <mergeCell ref="V185:X185"/>
    <mergeCell ref="AI185:AK185"/>
    <mergeCell ref="AL185:AN185"/>
    <mergeCell ref="AO185:AQ185"/>
    <mergeCell ref="AR185:AT185"/>
    <mergeCell ref="AU185:AW185"/>
    <mergeCell ref="BD185:BE185"/>
    <mergeCell ref="BG185:BL185"/>
    <mergeCell ref="B186:B188"/>
    <mergeCell ref="C186:C188"/>
    <mergeCell ref="D186:F187"/>
    <mergeCell ref="G186:K187"/>
    <mergeCell ref="L186:P187"/>
    <mergeCell ref="Q186:Q188"/>
    <mergeCell ref="R186:R188"/>
    <mergeCell ref="S186:U188"/>
    <mergeCell ref="V186:X187"/>
    <mergeCell ref="Y186:Y187"/>
    <mergeCell ref="Z186:Z187"/>
    <mergeCell ref="AA186:AA187"/>
    <mergeCell ref="AB186:AB187"/>
    <mergeCell ref="AC186:AC187"/>
    <mergeCell ref="AD186:AD187"/>
    <mergeCell ref="AE186:AF187"/>
    <mergeCell ref="AG186:AH187"/>
    <mergeCell ref="AI186:AK186"/>
    <mergeCell ref="AL186:AN186"/>
    <mergeCell ref="AO186:AQ186"/>
    <mergeCell ref="AR186:AT186"/>
    <mergeCell ref="AU186:AW186"/>
    <mergeCell ref="AX186:AZ188"/>
    <mergeCell ref="BA186:BC188"/>
    <mergeCell ref="BD186:BE187"/>
    <mergeCell ref="BF186:BF188"/>
    <mergeCell ref="BG186:BL186"/>
    <mergeCell ref="AI187:AK187"/>
    <mergeCell ref="AL187:AN187"/>
    <mergeCell ref="AO187:AQ187"/>
    <mergeCell ref="AR187:AT187"/>
    <mergeCell ref="AU187:AW187"/>
    <mergeCell ref="BG187:BL187"/>
    <mergeCell ref="D188:F188"/>
    <mergeCell ref="G188:I188"/>
    <mergeCell ref="J188:K188"/>
    <mergeCell ref="L188:P188"/>
    <mergeCell ref="V188:X188"/>
    <mergeCell ref="AI188:AK188"/>
    <mergeCell ref="AL188:AN188"/>
    <mergeCell ref="AO188:AQ188"/>
    <mergeCell ref="AR188:AT188"/>
    <mergeCell ref="AU188:AW188"/>
    <mergeCell ref="BD188:BE188"/>
    <mergeCell ref="BG188:BL188"/>
    <mergeCell ref="BI190:BK190"/>
    <mergeCell ref="BL190:BO190"/>
    <mergeCell ref="C191:C192"/>
    <mergeCell ref="AH191:AI192"/>
    <mergeCell ref="AJ191:AK192"/>
    <mergeCell ref="AO191:AQ192"/>
    <mergeCell ref="BD191:BF192"/>
    <mergeCell ref="BG191:BH191"/>
    <mergeCell ref="BI191:BK192"/>
    <mergeCell ref="BL191:BO192"/>
    <mergeCell ref="BG192:BH192"/>
    <mergeCell ref="AB193:AG194"/>
    <mergeCell ref="AH193:AI194"/>
    <mergeCell ref="AJ193:AK194"/>
    <mergeCell ref="AO193:AQ194"/>
    <mergeCell ref="BD193:BF194"/>
    <mergeCell ref="BG193:BH193"/>
    <mergeCell ref="BI193:BK194"/>
    <mergeCell ref="BL193:BO194"/>
    <mergeCell ref="BG194:BH194"/>
    <mergeCell ref="BD195:BF195"/>
    <mergeCell ref="I197:BO198"/>
    <mergeCell ref="I199:BN199"/>
    <mergeCell ref="I200:BS200"/>
  </mergeCells>
  <dataValidations count="9">
    <dataValidation allowBlank="true" operator="between" showDropDown="false" showErrorMessage="true" showInputMessage="true" sqref="BF11:BF40 BF62:BF88 BF112:BF138 BF162:BF188" type="list">
      <formula1>"　,◯,×"</formula1>
      <formula2>0</formula2>
    </dataValidation>
    <dataValidation allowBlank="true" operator="between" showDropDown="false" showErrorMessage="true" showInputMessage="true" sqref="S11:U40 S62:U88 S112:U138 S162:U188" type="list">
      <formula1>"　,大学院,大学,短大,専門学校,高校,中学校,特別支援学校"</formula1>
      <formula2>0</formula2>
    </dataValidation>
    <dataValidation allowBlank="true" operator="between" showDropDown="false" showErrorMessage="true" showInputMessage="true" sqref="R11:R40 R62:R88 R112:R138 R162:R188" type="list">
      <formula1>"　,有,無"</formula1>
      <formula2>0</formula2>
    </dataValidation>
    <dataValidation allowBlank="true" operator="between" showDropDown="false" showErrorMessage="true" showInputMessage="true" sqref="G13:I13 G16:I16 G19:I19 G22:I22 G25:I25 G28:I28 G31:I31 G34:I34 G37:I37 G40:I40 G64:I64 G67:I67 G70:I70 G73:I73 G76:I76 G79:I79 G82:I82 G85:I85 G88:I88 G114:I114 G117:I117 G120:I120 G123:I123 G126:I126 G129:I129 G132:I132 G135:I135 G138:I138 G164:I164 G167:I167 G170:I170 G173:I173 G176:I176 G179:I179 G182:I182 G185:I185 G188:I188" type="list">
      <formula1>"　,常勤,非常勤"</formula1>
      <formula2>0</formula2>
    </dataValidation>
    <dataValidation allowBlank="true" operator="between" showDropDown="false" showErrorMessage="true" showInputMessage="true" sqref="AE13 AG13 AE16 AG16 AE19 AG19 AE22 AG22 AE25 AG25 AE28 AG28 AE31 AG31 AE34 AG34 AE37 AG37 AE40 AG40 AE64 AG64 AE67 AG67 AE70 AG70 AE73 AG73 AE76 AG76 AE79 AG79 AE82 AG82 AE85 AG85 AE88 AG88 AE114 AG114 AE117 AG117 AE120 AG120 AE123 AG123 AE126 AG126 AE129 AG129 AE132 AG132 AE135 AG135 AE138 AG138 AE164 AG164 AE167 AG167 AE170 AG170 AE173 AG173 AE176 AG176 AE179 AG179 AE182 AG182 AE185 AG185 AE188 AG188" type="list">
      <formula1>"　,格付表,月給,日給,時給"</formula1>
      <formula2>0</formula2>
    </dataValidation>
    <dataValidation allowBlank="true" operator="between" showDropDown="false" showErrorMessage="true" showInputMessage="true" sqref="G11:K12" type="list">
      <formula1>"　,主任保育士,副主任保育士,保育士"</formula1>
      <formula2>0</formula2>
    </dataValidation>
    <dataValidation allowBlank="true" operator="between" showDropDown="false" showErrorMessage="true" showInputMessage="true" sqref="D11 D13:F13 D14 D16:F16 D17 D19:F19 D20 D22:F22 D23 D25:F25 D26 D28:F28 D29 D31:F31 D32 D34:F34 D35 D37:F37 D38 D40:F40 D62 D64:F64 D65 D67:F67 D68 D70:F70 D71 D73:F73 D74 D76:F76 D77 D79:F79 D80 D82:F82 D83 D85:F85 D86 D88:F88 D112 D114:F114 D115 D117:F117 D118 D120:F120 D121 D123:F123 D124 D126:F126 D127 D129:F129 D130 D132:F132 D133 D135:F135 D136 D138:F138 D162 D164:F164 D165 D167:F167 D168 D170:F170 D171 D173:F173 D174 D176:F176 D177 D179:F179 D180 D182:F182 D183 D185:F185 D186 D188:F188" type="list">
      <formula1>"本園,分園,その他の事業"</formula1>
      <formula2>0</formula2>
    </dataValidation>
    <dataValidation allowBlank="true" operator="between" showDropDown="false" showErrorMessage="true" showInputMessage="true" sqref="BE3:BF3 BE54:BF54 BE104:BF104 BE154:BF154" type="list">
      <formula1>"6,7,8,9,10,11,12,1,2,3"</formula1>
      <formula2>0</formula2>
    </dataValidation>
    <dataValidation allowBlank="true" operator="between" showDropDown="false" showErrorMessage="true" showInputMessage="true" sqref="G14:K15 G17:K18 G20:K21 G23:K24 G26:K27 G29:K30 G32:K33 G35:K36 G38:K39 G62:K63 G65:K66 G68:K69 G71:K72 G74:K75 G77:K78 G80:K81 G83:K84 G86:K87 G112:K113 G115:K116 G118:K119 G121:K122 G124:K125 G127:K128 G130:K131 G133:K134 G136:K137 G162:K163 G165:K166 G168:K169 G171:K172 G174:K175 G177:K178 G180:K181 G183:K184 G186:K187" type="list">
      <formula1>",主任保育士,副主任保育士,保育士"</formula1>
      <formula2>0</formula2>
    </dataValidation>
  </dataValidations>
  <hyperlinks>
    <hyperlink ref="BP1" location="'目次（保）'!A1" display="目次に戻る"/>
  </hyperlinks>
  <printOptions headings="false" gridLines="false" gridLinesSet="true" horizontalCentered="true" verticalCentered="false"/>
  <pageMargins left="0.196527777777778" right="0.196527777777778" top="0.629861111111111" bottom="0.196527777777778" header="0.511805555555555" footer="0.511805555555555"/>
  <pageSetup paperSize="9" scale="9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51" man="true" max="16383" min="0"/>
    <brk id="101" man="true" max="16383" min="0"/>
    <brk id="151" man="true" max="16383" min="0"/>
  </rowBreaks>
  <legacyDrawing r:id="rId2"/>
</worksheet>
</file>

<file path=xl/worksheets/sheet23.xml><?xml version="1.0" encoding="utf-8"?>
<worksheet xmlns="http://schemas.openxmlformats.org/spreadsheetml/2006/main" xmlns:r="http://schemas.openxmlformats.org/officeDocument/2006/relationships">
  <sheetPr filterMode="false">
    <tabColor rgb="FFFFC000"/>
    <pageSetUpPr fitToPage="false"/>
  </sheetPr>
  <dimension ref="A1:BQ183"/>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N1" activeCellId="0" sqref="BN1"/>
    </sheetView>
  </sheetViews>
  <sheetFormatPr defaultRowHeight="12" zeroHeight="false" outlineLevelRow="0" outlineLevelCol="0"/>
  <cols>
    <col collapsed="false" customWidth="true" hidden="false" outlineLevel="0" max="4" min="1" style="995" width="2.37"/>
    <col collapsed="false" customWidth="true" hidden="false" outlineLevel="0" max="7" min="5" style="995" width="2"/>
    <col collapsed="false" customWidth="true" hidden="false" outlineLevel="0" max="9" min="8" style="995" width="2.37"/>
    <col collapsed="false" customWidth="true" hidden="false" outlineLevel="0" max="14" min="10" style="995" width="2"/>
    <col collapsed="false" customWidth="true" hidden="false" outlineLevel="0" max="16" min="15" style="995" width="2.63"/>
    <col collapsed="false" customWidth="true" hidden="false" outlineLevel="0" max="19" min="17" style="995" width="2.14"/>
    <col collapsed="false" customWidth="true" hidden="false" outlineLevel="0" max="22" min="20" style="995" width="1.88"/>
    <col collapsed="false" customWidth="true" hidden="false" outlineLevel="0" max="23" min="23" style="995" width="2.51"/>
    <col collapsed="false" customWidth="true" hidden="false" outlineLevel="0" max="24" min="24" style="995" width="1.75"/>
    <col collapsed="false" customWidth="true" hidden="false" outlineLevel="0" max="25" min="25" style="995" width="2.51"/>
    <col collapsed="false" customWidth="true" hidden="false" outlineLevel="0" max="30" min="26" style="995" width="2.63"/>
    <col collapsed="false" customWidth="true" hidden="false" outlineLevel="0" max="31" min="31" style="995" width="2.37"/>
    <col collapsed="false" customWidth="true" hidden="false" outlineLevel="0" max="35" min="32" style="995" width="4.63"/>
    <col collapsed="false" customWidth="true" hidden="false" outlineLevel="0" max="53" min="36" style="995" width="2"/>
    <col collapsed="false" customWidth="true" hidden="false" outlineLevel="0" max="56" min="54" style="995" width="2.14"/>
    <col collapsed="false" customWidth="true" hidden="false" outlineLevel="0" max="64" min="57" style="995" width="2.63"/>
    <col collapsed="false" customWidth="true" hidden="false" outlineLevel="0" max="67" min="65" style="995" width="2.14"/>
    <col collapsed="false" customWidth="true" hidden="false" outlineLevel="0" max="1025" min="68" style="995" width="8"/>
  </cols>
  <sheetData>
    <row r="1" customFormat="false" ht="14.1" hidden="false" customHeight="true" outlineLevel="0" collapsed="false">
      <c r="A1" s="496" t="s">
        <v>1276</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5"/>
      <c r="BN1" s="497" t="s">
        <v>231</v>
      </c>
      <c r="BO1" s="497"/>
      <c r="BP1" s="497"/>
      <c r="BQ1" s="497"/>
    </row>
    <row r="2" customFormat="false" ht="5.1" hidden="false" customHeight="true" outlineLevel="0" collapsed="false">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row>
    <row r="3" customFormat="false" ht="14.1" hidden="false" customHeight="true" outlineLevel="0" collapsed="false">
      <c r="A3" s="2183" t="s">
        <v>1277</v>
      </c>
      <c r="B3" s="2183"/>
      <c r="C3" s="2183"/>
      <c r="D3" s="2183"/>
      <c r="E3" s="2183"/>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495"/>
      <c r="AK3" s="495"/>
      <c r="AL3" s="495"/>
      <c r="AM3" s="495"/>
      <c r="AN3" s="495"/>
      <c r="AO3" s="495"/>
      <c r="AP3" s="495"/>
      <c r="AQ3" s="495"/>
      <c r="AR3" s="495"/>
      <c r="AS3" s="495"/>
      <c r="AT3" s="495"/>
      <c r="AU3" s="495"/>
      <c r="AV3" s="495"/>
      <c r="AW3" s="495"/>
      <c r="AX3" s="2185" t="s">
        <v>471</v>
      </c>
      <c r="AY3" s="2185"/>
      <c r="AZ3" s="2185"/>
      <c r="BA3" s="2185"/>
      <c r="BB3" s="2185"/>
      <c r="BC3" s="2185"/>
      <c r="BD3" s="2185"/>
      <c r="BE3" s="2186"/>
      <c r="BF3" s="2186"/>
      <c r="BG3" s="2187" t="s">
        <v>472</v>
      </c>
      <c r="BH3" s="2187"/>
      <c r="BI3" s="2187"/>
      <c r="BJ3" s="2187"/>
      <c r="BK3" s="2187"/>
      <c r="BL3" s="2187"/>
      <c r="BM3" s="2588"/>
      <c r="BN3" s="495"/>
      <c r="BO3" s="495"/>
      <c r="BP3" s="495"/>
      <c r="BQ3" s="495"/>
    </row>
    <row r="4" customFormat="false" ht="6.95" hidden="false" customHeight="true" outlineLevel="0" collapsed="false">
      <c r="A4" s="2183"/>
      <c r="B4" s="2183"/>
      <c r="C4" s="2183"/>
      <c r="D4" s="2183"/>
      <c r="E4" s="2183"/>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row>
    <row r="5" s="1755" customFormat="true" ht="12.95" hidden="false" customHeight="true" outlineLevel="0" collapsed="false">
      <c r="A5" s="2189" t="s">
        <v>1160</v>
      </c>
      <c r="B5" s="2190" t="s">
        <v>1161</v>
      </c>
      <c r="C5" s="2190"/>
      <c r="D5" s="2190"/>
      <c r="E5" s="2192" t="s">
        <v>1162</v>
      </c>
      <c r="F5" s="2192"/>
      <c r="G5" s="2192"/>
      <c r="H5" s="2192"/>
      <c r="I5" s="2192"/>
      <c r="J5" s="2191" t="s">
        <v>1131</v>
      </c>
      <c r="K5" s="2191"/>
      <c r="L5" s="2191"/>
      <c r="M5" s="2191"/>
      <c r="N5" s="2191"/>
      <c r="O5" s="2441" t="s">
        <v>1163</v>
      </c>
      <c r="P5" s="2194" t="s">
        <v>1164</v>
      </c>
      <c r="Q5" s="2442" t="s">
        <v>1239</v>
      </c>
      <c r="R5" s="2442"/>
      <c r="S5" s="2442"/>
      <c r="T5" s="2190" t="s">
        <v>1165</v>
      </c>
      <c r="U5" s="2190"/>
      <c r="V5" s="2190"/>
      <c r="W5" s="2443" t="s">
        <v>1166</v>
      </c>
      <c r="X5" s="2443"/>
      <c r="Y5" s="2443"/>
      <c r="Z5" s="2443"/>
      <c r="AA5" s="2443"/>
      <c r="AB5" s="2443"/>
      <c r="AC5" s="2443"/>
      <c r="AD5" s="2443"/>
      <c r="AE5" s="2443"/>
      <c r="AF5" s="2196" t="s">
        <v>1167</v>
      </c>
      <c r="AG5" s="2196"/>
      <c r="AH5" s="2196"/>
      <c r="AI5" s="2196"/>
      <c r="AJ5" s="2196"/>
      <c r="AK5" s="2196"/>
      <c r="AL5" s="2196"/>
      <c r="AM5" s="2196"/>
      <c r="AN5" s="2196"/>
      <c r="AO5" s="2196"/>
      <c r="AP5" s="2196"/>
      <c r="AQ5" s="2196"/>
      <c r="AR5" s="2196"/>
      <c r="AS5" s="2196"/>
      <c r="AT5" s="2196"/>
      <c r="AU5" s="2196"/>
      <c r="AV5" s="2196"/>
      <c r="AW5" s="2196"/>
      <c r="AX5" s="2196"/>
      <c r="AY5" s="2196"/>
      <c r="AZ5" s="2196"/>
      <c r="BA5" s="2196"/>
      <c r="BB5" s="2196"/>
      <c r="BC5" s="2196"/>
      <c r="BD5" s="2196"/>
      <c r="BE5" s="2444" t="s">
        <v>1168</v>
      </c>
      <c r="BF5" s="2444"/>
      <c r="BG5" s="2198" t="s">
        <v>1169</v>
      </c>
      <c r="BH5" s="2199" t="s">
        <v>1124</v>
      </c>
      <c r="BI5" s="2199"/>
      <c r="BJ5" s="2199"/>
      <c r="BK5" s="2199"/>
      <c r="BL5" s="2199"/>
      <c r="BM5" s="598"/>
      <c r="BN5" s="598"/>
      <c r="BO5" s="598"/>
      <c r="BP5" s="598"/>
      <c r="BQ5" s="598"/>
    </row>
    <row r="6" s="1755" customFormat="true" ht="12.95" hidden="false" customHeight="true" outlineLevel="0" collapsed="false">
      <c r="A6" s="2189"/>
      <c r="B6" s="2190"/>
      <c r="C6" s="2190"/>
      <c r="D6" s="2190"/>
      <c r="E6" s="2192"/>
      <c r="F6" s="2192"/>
      <c r="G6" s="2192"/>
      <c r="H6" s="2192"/>
      <c r="I6" s="2192"/>
      <c r="J6" s="2191"/>
      <c r="K6" s="2191"/>
      <c r="L6" s="2191"/>
      <c r="M6" s="2191"/>
      <c r="N6" s="2191"/>
      <c r="O6" s="2441"/>
      <c r="P6" s="2194"/>
      <c r="Q6" s="2442"/>
      <c r="R6" s="2442"/>
      <c r="S6" s="2442"/>
      <c r="T6" s="2190"/>
      <c r="U6" s="2190"/>
      <c r="V6" s="2190"/>
      <c r="W6" s="2443"/>
      <c r="X6" s="2443"/>
      <c r="Y6" s="2443"/>
      <c r="Z6" s="2443"/>
      <c r="AA6" s="2443"/>
      <c r="AB6" s="2443"/>
      <c r="AC6" s="2443"/>
      <c r="AD6" s="2443"/>
      <c r="AE6" s="2443"/>
      <c r="AF6" s="2196"/>
      <c r="AG6" s="2196"/>
      <c r="AH6" s="2196"/>
      <c r="AI6" s="2196"/>
      <c r="AJ6" s="2196"/>
      <c r="AK6" s="2196"/>
      <c r="AL6" s="2196"/>
      <c r="AM6" s="2196"/>
      <c r="AN6" s="2196"/>
      <c r="AO6" s="2196"/>
      <c r="AP6" s="2196"/>
      <c r="AQ6" s="2196"/>
      <c r="AR6" s="2196"/>
      <c r="AS6" s="2196"/>
      <c r="AT6" s="2196"/>
      <c r="AU6" s="2196"/>
      <c r="AV6" s="2196"/>
      <c r="AW6" s="2196"/>
      <c r="AX6" s="2196"/>
      <c r="AY6" s="2196"/>
      <c r="AZ6" s="2196"/>
      <c r="BA6" s="2196"/>
      <c r="BB6" s="2196"/>
      <c r="BC6" s="2196"/>
      <c r="BD6" s="2196"/>
      <c r="BE6" s="2444"/>
      <c r="BF6" s="2444"/>
      <c r="BG6" s="2198"/>
      <c r="BH6" s="2199"/>
      <c r="BI6" s="2199"/>
      <c r="BJ6" s="2199"/>
      <c r="BK6" s="2199"/>
      <c r="BL6" s="2199"/>
      <c r="BM6" s="598"/>
      <c r="BN6" s="598"/>
      <c r="BO6" s="598"/>
      <c r="BP6" s="598"/>
      <c r="BQ6" s="598"/>
    </row>
    <row r="7" s="1755" customFormat="true" ht="15" hidden="false" customHeight="true" outlineLevel="0" collapsed="false">
      <c r="A7" s="2189"/>
      <c r="B7" s="2190"/>
      <c r="C7" s="2190"/>
      <c r="D7" s="2190"/>
      <c r="E7" s="2192"/>
      <c r="F7" s="2192"/>
      <c r="G7" s="2192"/>
      <c r="H7" s="2192"/>
      <c r="I7" s="2192"/>
      <c r="J7" s="2191"/>
      <c r="K7" s="2191"/>
      <c r="L7" s="2191"/>
      <c r="M7" s="2191"/>
      <c r="N7" s="2191"/>
      <c r="O7" s="2441"/>
      <c r="P7" s="2194"/>
      <c r="Q7" s="2442"/>
      <c r="R7" s="2442"/>
      <c r="S7" s="2442"/>
      <c r="T7" s="2190"/>
      <c r="U7" s="2190"/>
      <c r="V7" s="2190"/>
      <c r="W7" s="2149" t="s">
        <v>1170</v>
      </c>
      <c r="X7" s="2149"/>
      <c r="Y7" s="2149"/>
      <c r="Z7" s="2149"/>
      <c r="AA7" s="2149"/>
      <c r="AB7" s="2445" t="s">
        <v>1171</v>
      </c>
      <c r="AC7" s="2445"/>
      <c r="AD7" s="2446" t="s">
        <v>1172</v>
      </c>
      <c r="AE7" s="2446"/>
      <c r="AF7" s="2506" t="s">
        <v>1173</v>
      </c>
      <c r="AG7" s="2506"/>
      <c r="AH7" s="2506"/>
      <c r="AI7" s="2506"/>
      <c r="AJ7" s="2154" t="s">
        <v>1174</v>
      </c>
      <c r="AK7" s="2154"/>
      <c r="AL7" s="2154"/>
      <c r="AM7" s="2154"/>
      <c r="AN7" s="2154"/>
      <c r="AO7" s="2154"/>
      <c r="AP7" s="2154"/>
      <c r="AQ7" s="2154"/>
      <c r="AR7" s="2154"/>
      <c r="AS7" s="2154"/>
      <c r="AT7" s="2154"/>
      <c r="AU7" s="2154"/>
      <c r="AV7" s="2154"/>
      <c r="AW7" s="2154"/>
      <c r="AX7" s="2154"/>
      <c r="AY7" s="2154"/>
      <c r="AZ7" s="2154"/>
      <c r="BA7" s="2154"/>
      <c r="BB7" s="2204" t="s">
        <v>245</v>
      </c>
      <c r="BC7" s="2204"/>
      <c r="BD7" s="2204"/>
      <c r="BE7" s="2205" t="s">
        <v>1175</v>
      </c>
      <c r="BF7" s="2205"/>
      <c r="BG7" s="2198"/>
      <c r="BH7" s="2507" t="s">
        <v>1176</v>
      </c>
      <c r="BI7" s="2507"/>
      <c r="BJ7" s="2507"/>
      <c r="BK7" s="2507"/>
      <c r="BL7" s="2507"/>
      <c r="BM7" s="598"/>
      <c r="BN7" s="598"/>
      <c r="BO7" s="598"/>
      <c r="BP7" s="598"/>
      <c r="BQ7" s="598"/>
    </row>
    <row r="8" s="1755" customFormat="true" ht="15" hidden="false" customHeight="true" outlineLevel="0" collapsed="false">
      <c r="A8" s="2189"/>
      <c r="B8" s="2190"/>
      <c r="C8" s="2190"/>
      <c r="D8" s="2190"/>
      <c r="E8" s="2192"/>
      <c r="F8" s="2192"/>
      <c r="G8" s="2192"/>
      <c r="H8" s="2192"/>
      <c r="I8" s="2192"/>
      <c r="J8" s="2191"/>
      <c r="K8" s="2191"/>
      <c r="L8" s="2191"/>
      <c r="M8" s="2191"/>
      <c r="N8" s="2191"/>
      <c r="O8" s="2441"/>
      <c r="P8" s="2194"/>
      <c r="Q8" s="2447" t="s">
        <v>1278</v>
      </c>
      <c r="R8" s="2447"/>
      <c r="S8" s="2447"/>
      <c r="T8" s="2190"/>
      <c r="U8" s="2190"/>
      <c r="V8" s="2190"/>
      <c r="W8" s="2446" t="s">
        <v>1279</v>
      </c>
      <c r="X8" s="2446"/>
      <c r="Y8" s="2446"/>
      <c r="Z8" s="2208" t="s">
        <v>1178</v>
      </c>
      <c r="AA8" s="2208"/>
      <c r="AB8" s="2445"/>
      <c r="AC8" s="2445"/>
      <c r="AD8" s="2446"/>
      <c r="AE8" s="2446"/>
      <c r="AF8" s="2508" t="s">
        <v>737</v>
      </c>
      <c r="AG8" s="2508"/>
      <c r="AH8" s="2509" t="s">
        <v>1260</v>
      </c>
      <c r="AI8" s="2509"/>
      <c r="AJ8" s="2212" t="s">
        <v>1180</v>
      </c>
      <c r="AK8" s="2212"/>
      <c r="AL8" s="2212"/>
      <c r="AM8" s="2212" t="s">
        <v>1181</v>
      </c>
      <c r="AN8" s="2212"/>
      <c r="AO8" s="2212"/>
      <c r="AP8" s="2213" t="s">
        <v>1182</v>
      </c>
      <c r="AQ8" s="2213"/>
      <c r="AR8" s="2213"/>
      <c r="AS8" s="2214" t="s">
        <v>1183</v>
      </c>
      <c r="AT8" s="2214"/>
      <c r="AU8" s="2214"/>
      <c r="AV8" s="2214" t="s">
        <v>1184</v>
      </c>
      <c r="AW8" s="2214"/>
      <c r="AX8" s="2214"/>
      <c r="AY8" s="2208" t="s">
        <v>300</v>
      </c>
      <c r="AZ8" s="2208"/>
      <c r="BA8" s="2208"/>
      <c r="BB8" s="2204"/>
      <c r="BC8" s="2204"/>
      <c r="BD8" s="2204"/>
      <c r="BE8" s="2205"/>
      <c r="BF8" s="2205"/>
      <c r="BG8" s="2198"/>
      <c r="BH8" s="2507"/>
      <c r="BI8" s="2507"/>
      <c r="BJ8" s="2507"/>
      <c r="BK8" s="2507"/>
      <c r="BL8" s="2507"/>
      <c r="BM8" s="598"/>
      <c r="BN8" s="598"/>
      <c r="BO8" s="598"/>
      <c r="BP8" s="598"/>
      <c r="BQ8" s="598"/>
    </row>
    <row r="9" s="1755" customFormat="true" ht="15" hidden="false" customHeight="true" outlineLevel="0" collapsed="false">
      <c r="A9" s="2189"/>
      <c r="B9" s="2190"/>
      <c r="C9" s="2190"/>
      <c r="D9" s="2190"/>
      <c r="E9" s="2510" t="s">
        <v>1261</v>
      </c>
      <c r="F9" s="2510"/>
      <c r="G9" s="2510"/>
      <c r="H9" s="2511" t="s">
        <v>1280</v>
      </c>
      <c r="I9" s="2511"/>
      <c r="J9" s="2191"/>
      <c r="K9" s="2191"/>
      <c r="L9" s="2191"/>
      <c r="M9" s="2191"/>
      <c r="N9" s="2191"/>
      <c r="O9" s="2441"/>
      <c r="P9" s="2194"/>
      <c r="Q9" s="2447"/>
      <c r="R9" s="2447"/>
      <c r="S9" s="2447"/>
      <c r="T9" s="2190"/>
      <c r="U9" s="2190"/>
      <c r="V9" s="2190"/>
      <c r="W9" s="2446"/>
      <c r="X9" s="2446"/>
      <c r="Y9" s="2446"/>
      <c r="Z9" s="2208"/>
      <c r="AA9" s="2208"/>
      <c r="AB9" s="2445"/>
      <c r="AC9" s="2445"/>
      <c r="AD9" s="2446"/>
      <c r="AE9" s="2446"/>
      <c r="AF9" s="2508"/>
      <c r="AG9" s="2508"/>
      <c r="AH9" s="2509"/>
      <c r="AI9" s="2509"/>
      <c r="AJ9" s="2219" t="s">
        <v>1187</v>
      </c>
      <c r="AK9" s="2219"/>
      <c r="AL9" s="2219"/>
      <c r="AM9" s="2219" t="s">
        <v>1188</v>
      </c>
      <c r="AN9" s="2219"/>
      <c r="AO9" s="2219"/>
      <c r="AP9" s="2220" t="s">
        <v>1189</v>
      </c>
      <c r="AQ9" s="2220"/>
      <c r="AR9" s="2220"/>
      <c r="AS9" s="2221" t="s">
        <v>1190</v>
      </c>
      <c r="AT9" s="2221"/>
      <c r="AU9" s="2221"/>
      <c r="AV9" s="2219" t="s">
        <v>1191</v>
      </c>
      <c r="AW9" s="2219"/>
      <c r="AX9" s="2219"/>
      <c r="AY9" s="2208"/>
      <c r="AZ9" s="2208"/>
      <c r="BA9" s="2208"/>
      <c r="BB9" s="2204"/>
      <c r="BC9" s="2204"/>
      <c r="BD9" s="2204"/>
      <c r="BE9" s="2222" t="s">
        <v>1192</v>
      </c>
      <c r="BF9" s="2222"/>
      <c r="BG9" s="2198"/>
      <c r="BH9" s="2507"/>
      <c r="BI9" s="2507"/>
      <c r="BJ9" s="2507"/>
      <c r="BK9" s="2507"/>
      <c r="BL9" s="2507"/>
      <c r="BM9" s="598"/>
      <c r="BN9" s="598"/>
      <c r="BO9" s="598"/>
      <c r="BP9" s="598"/>
      <c r="BQ9" s="598"/>
    </row>
    <row r="10" s="1755" customFormat="true" ht="15" hidden="false" customHeight="true" outlineLevel="0" collapsed="false">
      <c r="A10" s="2189"/>
      <c r="B10" s="2190"/>
      <c r="C10" s="2190"/>
      <c r="D10" s="2190"/>
      <c r="E10" s="2510"/>
      <c r="F10" s="2510"/>
      <c r="G10" s="2510"/>
      <c r="H10" s="2511"/>
      <c r="I10" s="2511"/>
      <c r="J10" s="2191"/>
      <c r="K10" s="2191"/>
      <c r="L10" s="2191"/>
      <c r="M10" s="2191"/>
      <c r="N10" s="2191"/>
      <c r="O10" s="2441"/>
      <c r="P10" s="2194"/>
      <c r="Q10" s="2447"/>
      <c r="R10" s="2447"/>
      <c r="S10" s="2447"/>
      <c r="T10" s="2190"/>
      <c r="U10" s="2190"/>
      <c r="V10" s="2190"/>
      <c r="W10" s="2446"/>
      <c r="X10" s="2446"/>
      <c r="Y10" s="2446"/>
      <c r="Z10" s="2208"/>
      <c r="AA10" s="2208"/>
      <c r="AB10" s="2445"/>
      <c r="AC10" s="2445"/>
      <c r="AD10" s="2446"/>
      <c r="AE10" s="2446"/>
      <c r="AF10" s="2512" t="s">
        <v>1263</v>
      </c>
      <c r="AG10" s="2512"/>
      <c r="AH10" s="2513" t="s">
        <v>1263</v>
      </c>
      <c r="AI10" s="2513"/>
      <c r="AJ10" s="2514"/>
      <c r="AK10" s="2514"/>
      <c r="AL10" s="2514"/>
      <c r="AM10" s="2229" t="s">
        <v>1194</v>
      </c>
      <c r="AN10" s="2229"/>
      <c r="AO10" s="2229"/>
      <c r="AP10" s="2230" t="s">
        <v>1195</v>
      </c>
      <c r="AQ10" s="2230"/>
      <c r="AR10" s="2230"/>
      <c r="AS10" s="2215" t="s">
        <v>1196</v>
      </c>
      <c r="AT10" s="2215"/>
      <c r="AU10" s="2215"/>
      <c r="AV10" s="2215" t="s">
        <v>1197</v>
      </c>
      <c r="AW10" s="2215"/>
      <c r="AX10" s="2215"/>
      <c r="AY10" s="2208"/>
      <c r="AZ10" s="2208"/>
      <c r="BA10" s="2208"/>
      <c r="BB10" s="2231" t="s">
        <v>1198</v>
      </c>
      <c r="BC10" s="2231"/>
      <c r="BD10" s="2231"/>
      <c r="BE10" s="2222"/>
      <c r="BF10" s="2222"/>
      <c r="BG10" s="2198"/>
      <c r="BH10" s="2507"/>
      <c r="BI10" s="2507"/>
      <c r="BJ10" s="2507"/>
      <c r="BK10" s="2507"/>
      <c r="BL10" s="2507"/>
      <c r="BM10" s="598"/>
      <c r="BN10" s="598"/>
      <c r="BO10" s="598"/>
      <c r="BP10" s="598"/>
      <c r="BQ10" s="598"/>
    </row>
    <row r="11" customFormat="false" ht="12" hidden="false" customHeight="true" outlineLevel="0" collapsed="false">
      <c r="A11" s="2448" t="n">
        <v>0</v>
      </c>
      <c r="B11" s="2233" t="s">
        <v>1199</v>
      </c>
      <c r="C11" s="2233"/>
      <c r="D11" s="2233"/>
      <c r="E11" s="2589" t="s">
        <v>1094</v>
      </c>
      <c r="F11" s="2589"/>
      <c r="G11" s="2589"/>
      <c r="H11" s="2589"/>
      <c r="I11" s="2589"/>
      <c r="J11" s="2235" t="s">
        <v>1201</v>
      </c>
      <c r="K11" s="2236"/>
      <c r="L11" s="2236"/>
      <c r="M11" s="2236"/>
      <c r="N11" s="2237"/>
      <c r="O11" s="2462" t="n">
        <v>28</v>
      </c>
      <c r="P11" s="2238" t="s">
        <v>1202</v>
      </c>
      <c r="Q11" s="2452" t="s">
        <v>1202</v>
      </c>
      <c r="R11" s="2452"/>
      <c r="S11" s="2452"/>
      <c r="T11" s="2449" t="s">
        <v>1281</v>
      </c>
      <c r="U11" s="2449"/>
      <c r="V11" s="2449"/>
      <c r="W11" s="2516" t="s">
        <v>1282</v>
      </c>
      <c r="X11" s="2516"/>
      <c r="Y11" s="2516"/>
      <c r="Z11" s="2453" t="n">
        <v>4</v>
      </c>
      <c r="AA11" s="2454" t="s">
        <v>20</v>
      </c>
      <c r="AB11" s="2453" t="n">
        <v>0</v>
      </c>
      <c r="AC11" s="2454" t="s">
        <v>20</v>
      </c>
      <c r="AD11" s="2453" t="n">
        <v>4</v>
      </c>
      <c r="AE11" s="2517" t="s">
        <v>20</v>
      </c>
      <c r="AF11" s="2590" t="n">
        <v>156400</v>
      </c>
      <c r="AG11" s="2590"/>
      <c r="AH11" s="2591" t="n">
        <v>162000</v>
      </c>
      <c r="AI11" s="2591"/>
      <c r="AJ11" s="2592"/>
      <c r="AK11" s="2592"/>
      <c r="AL11" s="2592"/>
      <c r="AM11" s="2593" t="n">
        <v>6500</v>
      </c>
      <c r="AN11" s="2593"/>
      <c r="AO11" s="2593"/>
      <c r="AP11" s="2594"/>
      <c r="AQ11" s="2594"/>
      <c r="AR11" s="2594"/>
      <c r="AS11" s="2595"/>
      <c r="AT11" s="2595"/>
      <c r="AU11" s="2595"/>
      <c r="AV11" s="2595" t="n">
        <f aca="false">850*1.25*6</f>
        <v>6375</v>
      </c>
      <c r="AW11" s="2595"/>
      <c r="AX11" s="2595"/>
      <c r="AY11" s="2596" t="n">
        <f aca="false">SUM(AJ11:AX13)</f>
        <v>22375</v>
      </c>
      <c r="AZ11" s="2596"/>
      <c r="BA11" s="2596"/>
      <c r="BB11" s="2501" t="n">
        <f aca="false">AH11+AY11</f>
        <v>184375</v>
      </c>
      <c r="BC11" s="2501"/>
      <c r="BD11" s="2501"/>
      <c r="BE11" s="2521" t="s">
        <v>1265</v>
      </c>
      <c r="BF11" s="2521"/>
      <c r="BG11" s="2597" t="s">
        <v>1206</v>
      </c>
      <c r="BH11" s="2461"/>
      <c r="BI11" s="2461"/>
      <c r="BJ11" s="2461"/>
      <c r="BK11" s="2461"/>
      <c r="BL11" s="2461"/>
      <c r="BM11" s="495"/>
      <c r="BN11" s="495"/>
      <c r="BO11" s="495"/>
      <c r="BP11" s="495"/>
      <c r="BQ11" s="495"/>
    </row>
    <row r="12" s="1755" customFormat="true" ht="14.1" hidden="false" customHeight="true" outlineLevel="0" collapsed="false">
      <c r="A12" s="2448"/>
      <c r="B12" s="2233"/>
      <c r="C12" s="2233"/>
      <c r="D12" s="2233"/>
      <c r="E12" s="2589"/>
      <c r="F12" s="2589"/>
      <c r="G12" s="2589"/>
      <c r="H12" s="2589"/>
      <c r="I12" s="2589"/>
      <c r="J12" s="2462" t="s">
        <v>1283</v>
      </c>
      <c r="K12" s="2462"/>
      <c r="L12" s="2462"/>
      <c r="M12" s="2462"/>
      <c r="N12" s="2462"/>
      <c r="O12" s="2462"/>
      <c r="P12" s="2238"/>
      <c r="Q12" s="2449" t="s">
        <v>1284</v>
      </c>
      <c r="R12" s="2449"/>
      <c r="S12" s="2449"/>
      <c r="T12" s="2449"/>
      <c r="U12" s="2449"/>
      <c r="V12" s="2449"/>
      <c r="W12" s="2516"/>
      <c r="X12" s="2516"/>
      <c r="Y12" s="2516"/>
      <c r="Z12" s="2453"/>
      <c r="AA12" s="2454"/>
      <c r="AB12" s="2453"/>
      <c r="AC12" s="2454"/>
      <c r="AD12" s="2453"/>
      <c r="AE12" s="2517"/>
      <c r="AF12" s="2590"/>
      <c r="AG12" s="2590"/>
      <c r="AH12" s="2591"/>
      <c r="AI12" s="2591"/>
      <c r="AJ12" s="2598"/>
      <c r="AK12" s="2598"/>
      <c r="AL12" s="2598"/>
      <c r="AM12" s="2599"/>
      <c r="AN12" s="2599"/>
      <c r="AO12" s="2599"/>
      <c r="AP12" s="2600"/>
      <c r="AQ12" s="2600"/>
      <c r="AR12" s="2600"/>
      <c r="AS12" s="2601"/>
      <c r="AT12" s="2601"/>
      <c r="AU12" s="2601"/>
      <c r="AV12" s="2601" t="n">
        <v>3000</v>
      </c>
      <c r="AW12" s="2601"/>
      <c r="AX12" s="2601"/>
      <c r="AY12" s="2596"/>
      <c r="AZ12" s="2596"/>
      <c r="BA12" s="2596"/>
      <c r="BB12" s="2501"/>
      <c r="BC12" s="2501"/>
      <c r="BD12" s="2501"/>
      <c r="BE12" s="2521"/>
      <c r="BF12" s="2521"/>
      <c r="BG12" s="2597"/>
      <c r="BH12" s="2264"/>
      <c r="BI12" s="2264"/>
      <c r="BJ12" s="2264"/>
      <c r="BK12" s="2264"/>
      <c r="BL12" s="2264"/>
      <c r="BM12" s="598"/>
      <c r="BN12" s="598"/>
      <c r="BO12" s="598"/>
      <c r="BP12" s="598"/>
      <c r="BQ12" s="598"/>
    </row>
    <row r="13" s="1755" customFormat="true" ht="14.1" hidden="false" customHeight="true" outlineLevel="0" collapsed="false">
      <c r="A13" s="2448"/>
      <c r="B13" s="2266"/>
      <c r="C13" s="2266"/>
      <c r="D13" s="2266"/>
      <c r="E13" s="2527" t="s">
        <v>635</v>
      </c>
      <c r="F13" s="2527"/>
      <c r="G13" s="2527"/>
      <c r="H13" s="2528" t="n">
        <v>40</v>
      </c>
      <c r="I13" s="2528"/>
      <c r="J13" s="2462"/>
      <c r="K13" s="2462"/>
      <c r="L13" s="2462"/>
      <c r="M13" s="2462"/>
      <c r="N13" s="2462"/>
      <c r="O13" s="2462"/>
      <c r="P13" s="2238"/>
      <c r="Q13" s="2449"/>
      <c r="R13" s="2449"/>
      <c r="S13" s="2449"/>
      <c r="T13" s="2449"/>
      <c r="U13" s="2449"/>
      <c r="V13" s="2449"/>
      <c r="W13" s="2529" t="n">
        <v>42036</v>
      </c>
      <c r="X13" s="2529"/>
      <c r="Y13" s="2529"/>
      <c r="Z13" s="2269" t="n">
        <v>2</v>
      </c>
      <c r="AA13" s="2270" t="s">
        <v>21</v>
      </c>
      <c r="AB13" s="2271" t="n">
        <v>0</v>
      </c>
      <c r="AC13" s="2270" t="s">
        <v>21</v>
      </c>
      <c r="AD13" s="2269" t="n">
        <v>2</v>
      </c>
      <c r="AE13" s="2530" t="s">
        <v>21</v>
      </c>
      <c r="AF13" s="2531" t="s">
        <v>1285</v>
      </c>
      <c r="AG13" s="2532" t="s">
        <v>1286</v>
      </c>
      <c r="AH13" s="2533" t="s">
        <v>1287</v>
      </c>
      <c r="AI13" s="2534"/>
      <c r="AJ13" s="2602"/>
      <c r="AK13" s="2602"/>
      <c r="AL13" s="2602"/>
      <c r="AM13" s="2603"/>
      <c r="AN13" s="2603"/>
      <c r="AO13" s="2603"/>
      <c r="AP13" s="2604"/>
      <c r="AQ13" s="2604"/>
      <c r="AR13" s="2604"/>
      <c r="AS13" s="2605" t="n">
        <v>6500</v>
      </c>
      <c r="AT13" s="2605"/>
      <c r="AU13" s="2605"/>
      <c r="AV13" s="2605"/>
      <c r="AW13" s="2605"/>
      <c r="AX13" s="2605"/>
      <c r="AY13" s="2596"/>
      <c r="AZ13" s="2596"/>
      <c r="BA13" s="2596"/>
      <c r="BB13" s="2501"/>
      <c r="BC13" s="2501"/>
      <c r="BD13" s="2501"/>
      <c r="BE13" s="2283" t="s">
        <v>1250</v>
      </c>
      <c r="BF13" s="2283"/>
      <c r="BG13" s="2597"/>
      <c r="BH13" s="2284"/>
      <c r="BI13" s="2284"/>
      <c r="BJ13" s="2284"/>
      <c r="BK13" s="2284"/>
      <c r="BL13" s="2284"/>
      <c r="BM13" s="598"/>
      <c r="BN13" s="598"/>
      <c r="BO13" s="598"/>
      <c r="BP13" s="598"/>
      <c r="BQ13" s="598"/>
    </row>
    <row r="14" s="1755" customFormat="true" ht="14.1" hidden="false" customHeight="true" outlineLevel="0" collapsed="false">
      <c r="A14" s="2286" t="n">
        <v>1</v>
      </c>
      <c r="B14" s="2210"/>
      <c r="C14" s="2210"/>
      <c r="D14" s="2210"/>
      <c r="E14" s="2509"/>
      <c r="F14" s="2509"/>
      <c r="G14" s="2509"/>
      <c r="H14" s="2509"/>
      <c r="I14" s="2509"/>
      <c r="J14" s="2606"/>
      <c r="K14" s="2606"/>
      <c r="L14" s="2606"/>
      <c r="M14" s="2606"/>
      <c r="N14" s="2606"/>
      <c r="O14" s="2154"/>
      <c r="P14" s="1035"/>
      <c r="Q14" s="2469"/>
      <c r="R14" s="2469"/>
      <c r="S14" s="2469"/>
      <c r="T14" s="2156"/>
      <c r="U14" s="2156"/>
      <c r="V14" s="2156"/>
      <c r="W14" s="2470"/>
      <c r="X14" s="2470"/>
      <c r="Y14" s="2470"/>
      <c r="Z14" s="2288"/>
      <c r="AA14" s="2390" t="s">
        <v>20</v>
      </c>
      <c r="AB14" s="2290"/>
      <c r="AC14" s="2390" t="s">
        <v>20</v>
      </c>
      <c r="AD14" s="2291"/>
      <c r="AE14" s="2607" t="s">
        <v>20</v>
      </c>
      <c r="AF14" s="2608"/>
      <c r="AG14" s="2608"/>
      <c r="AH14" s="2609"/>
      <c r="AI14" s="2609"/>
      <c r="AJ14" s="2610"/>
      <c r="AK14" s="2610"/>
      <c r="AL14" s="2610"/>
      <c r="AM14" s="2611"/>
      <c r="AN14" s="2611"/>
      <c r="AO14" s="2611"/>
      <c r="AP14" s="2612"/>
      <c r="AQ14" s="2612"/>
      <c r="AR14" s="2612"/>
      <c r="AS14" s="2611"/>
      <c r="AT14" s="2611"/>
      <c r="AU14" s="2611"/>
      <c r="AV14" s="2611"/>
      <c r="AW14" s="2611"/>
      <c r="AX14" s="2611"/>
      <c r="AY14" s="2596" t="n">
        <f aca="false">SUM(AJ14:AX16)</f>
        <v>0</v>
      </c>
      <c r="AZ14" s="2596"/>
      <c r="BA14" s="2596"/>
      <c r="BB14" s="2501" t="n">
        <f aca="false">AH14+AY14</f>
        <v>0</v>
      </c>
      <c r="BC14" s="2501"/>
      <c r="BD14" s="2501"/>
      <c r="BE14" s="2539"/>
      <c r="BF14" s="2539"/>
      <c r="BG14" s="2472"/>
      <c r="BH14" s="2541"/>
      <c r="BI14" s="2541"/>
      <c r="BJ14" s="2541"/>
      <c r="BK14" s="2541"/>
      <c r="BL14" s="2541"/>
      <c r="BM14" s="598"/>
      <c r="BN14" s="598"/>
      <c r="BO14" s="598"/>
      <c r="BP14" s="598"/>
      <c r="BQ14" s="598"/>
    </row>
    <row r="15" s="1755" customFormat="true" ht="14.1" hidden="false" customHeight="true" outlineLevel="0" collapsed="false">
      <c r="A15" s="2286"/>
      <c r="B15" s="2210"/>
      <c r="C15" s="2210"/>
      <c r="D15" s="2210"/>
      <c r="E15" s="2509"/>
      <c r="F15" s="2509"/>
      <c r="G15" s="2509"/>
      <c r="H15" s="2509"/>
      <c r="I15" s="2509"/>
      <c r="J15" s="2606"/>
      <c r="K15" s="2606"/>
      <c r="L15" s="2606"/>
      <c r="M15" s="2606"/>
      <c r="N15" s="2606"/>
      <c r="O15" s="2154"/>
      <c r="P15" s="1035"/>
      <c r="Q15" s="2473" t="s">
        <v>19</v>
      </c>
      <c r="R15" s="2473"/>
      <c r="S15" s="2473"/>
      <c r="T15" s="2156"/>
      <c r="U15" s="2156"/>
      <c r="V15" s="2156"/>
      <c r="W15" s="2470"/>
      <c r="X15" s="2470"/>
      <c r="Y15" s="2470"/>
      <c r="Z15" s="2288"/>
      <c r="AA15" s="2390"/>
      <c r="AB15" s="2290"/>
      <c r="AC15" s="2390"/>
      <c r="AD15" s="2291"/>
      <c r="AE15" s="2607"/>
      <c r="AF15" s="2608"/>
      <c r="AG15" s="2608"/>
      <c r="AH15" s="2609"/>
      <c r="AI15" s="2609"/>
      <c r="AJ15" s="2613"/>
      <c r="AK15" s="2613"/>
      <c r="AL15" s="2613"/>
      <c r="AM15" s="2614"/>
      <c r="AN15" s="2614"/>
      <c r="AO15" s="2614"/>
      <c r="AP15" s="2615"/>
      <c r="AQ15" s="2615"/>
      <c r="AR15" s="2615"/>
      <c r="AS15" s="2614"/>
      <c r="AT15" s="2614"/>
      <c r="AU15" s="2614"/>
      <c r="AV15" s="2614"/>
      <c r="AW15" s="2614"/>
      <c r="AX15" s="2614"/>
      <c r="AY15" s="2596"/>
      <c r="AZ15" s="2596"/>
      <c r="BA15" s="2596"/>
      <c r="BB15" s="2501"/>
      <c r="BC15" s="2501"/>
      <c r="BD15" s="2501"/>
      <c r="BE15" s="2539"/>
      <c r="BF15" s="2539"/>
      <c r="BG15" s="2472"/>
      <c r="BH15" s="2542"/>
      <c r="BI15" s="2542"/>
      <c r="BJ15" s="2542"/>
      <c r="BK15" s="2542"/>
      <c r="BL15" s="2542"/>
      <c r="BM15" s="598"/>
      <c r="BN15" s="598"/>
      <c r="BO15" s="598"/>
      <c r="BP15" s="598"/>
      <c r="BQ15" s="598"/>
    </row>
    <row r="16" s="1755" customFormat="true" ht="14.1" hidden="false" customHeight="true" outlineLevel="0" collapsed="false">
      <c r="A16" s="2286"/>
      <c r="B16" s="2309"/>
      <c r="C16" s="2309"/>
      <c r="D16" s="2309"/>
      <c r="E16" s="2543"/>
      <c r="F16" s="2543"/>
      <c r="G16" s="2543"/>
      <c r="H16" s="2544"/>
      <c r="I16" s="2544"/>
      <c r="J16" s="2606"/>
      <c r="K16" s="2606"/>
      <c r="L16" s="2606"/>
      <c r="M16" s="2606"/>
      <c r="N16" s="2606"/>
      <c r="O16" s="2154"/>
      <c r="P16" s="1035"/>
      <c r="Q16" s="2473"/>
      <c r="R16" s="2473"/>
      <c r="S16" s="2473"/>
      <c r="T16" s="2156"/>
      <c r="U16" s="2156"/>
      <c r="V16" s="2156"/>
      <c r="W16" s="2474"/>
      <c r="X16" s="2474"/>
      <c r="Y16" s="2474"/>
      <c r="Z16" s="2311"/>
      <c r="AA16" s="2384" t="s">
        <v>21</v>
      </c>
      <c r="AB16" s="2313"/>
      <c r="AC16" s="2384" t="s">
        <v>21</v>
      </c>
      <c r="AD16" s="2313"/>
      <c r="AE16" s="2383" t="s">
        <v>21</v>
      </c>
      <c r="AF16" s="2545"/>
      <c r="AG16" s="2546"/>
      <c r="AH16" s="2547"/>
      <c r="AI16" s="2548"/>
      <c r="AJ16" s="2616"/>
      <c r="AK16" s="2616"/>
      <c r="AL16" s="2616"/>
      <c r="AM16" s="2617"/>
      <c r="AN16" s="2617"/>
      <c r="AO16" s="2617"/>
      <c r="AP16" s="2618"/>
      <c r="AQ16" s="2618"/>
      <c r="AR16" s="2618"/>
      <c r="AS16" s="2617"/>
      <c r="AT16" s="2617"/>
      <c r="AU16" s="2617"/>
      <c r="AV16" s="2617"/>
      <c r="AW16" s="2617"/>
      <c r="AX16" s="2617"/>
      <c r="AY16" s="2596"/>
      <c r="AZ16" s="2596"/>
      <c r="BA16" s="2596"/>
      <c r="BB16" s="2501"/>
      <c r="BC16" s="2501"/>
      <c r="BD16" s="2501"/>
      <c r="BE16" s="2475"/>
      <c r="BF16" s="2475"/>
      <c r="BG16" s="2472"/>
      <c r="BH16" s="2550"/>
      <c r="BI16" s="2550"/>
      <c r="BJ16" s="2550"/>
      <c r="BK16" s="2550"/>
      <c r="BL16" s="2550"/>
      <c r="BM16" s="598"/>
      <c r="BN16" s="598"/>
      <c r="BO16" s="598"/>
      <c r="BP16" s="598"/>
      <c r="BQ16" s="598"/>
    </row>
    <row r="17" s="1755" customFormat="true" ht="14.1" hidden="false" customHeight="true" outlineLevel="0" collapsed="false">
      <c r="A17" s="2286" t="n">
        <v>2</v>
      </c>
      <c r="B17" s="2210"/>
      <c r="C17" s="2210"/>
      <c r="D17" s="2210"/>
      <c r="E17" s="2509"/>
      <c r="F17" s="2509"/>
      <c r="G17" s="2509"/>
      <c r="H17" s="2509"/>
      <c r="I17" s="2509"/>
      <c r="J17" s="2606"/>
      <c r="K17" s="2606"/>
      <c r="L17" s="2606"/>
      <c r="M17" s="2606"/>
      <c r="N17" s="2606"/>
      <c r="O17" s="2154"/>
      <c r="P17" s="1035"/>
      <c r="Q17" s="2476"/>
      <c r="R17" s="2476"/>
      <c r="S17" s="2476"/>
      <c r="T17" s="2156"/>
      <c r="U17" s="2156"/>
      <c r="V17" s="2156"/>
      <c r="W17" s="2470"/>
      <c r="X17" s="2470"/>
      <c r="Y17" s="2470"/>
      <c r="Z17" s="2288"/>
      <c r="AA17" s="2390" t="s">
        <v>20</v>
      </c>
      <c r="AB17" s="2290"/>
      <c r="AC17" s="2390" t="s">
        <v>20</v>
      </c>
      <c r="AD17" s="2291"/>
      <c r="AE17" s="2607" t="s">
        <v>20</v>
      </c>
      <c r="AF17" s="2608"/>
      <c r="AG17" s="2608"/>
      <c r="AH17" s="2609"/>
      <c r="AI17" s="2609"/>
      <c r="AJ17" s="2610"/>
      <c r="AK17" s="2610"/>
      <c r="AL17" s="2610"/>
      <c r="AM17" s="2611"/>
      <c r="AN17" s="2611"/>
      <c r="AO17" s="2611"/>
      <c r="AP17" s="2612"/>
      <c r="AQ17" s="2612"/>
      <c r="AR17" s="2612"/>
      <c r="AS17" s="2611"/>
      <c r="AT17" s="2611"/>
      <c r="AU17" s="2611"/>
      <c r="AV17" s="2611"/>
      <c r="AW17" s="2611"/>
      <c r="AX17" s="2611"/>
      <c r="AY17" s="2596" t="n">
        <f aca="false">SUM(AJ17:AX19)</f>
        <v>0</v>
      </c>
      <c r="AZ17" s="2596"/>
      <c r="BA17" s="2596"/>
      <c r="BB17" s="2501" t="n">
        <f aca="false">AH17+AY17</f>
        <v>0</v>
      </c>
      <c r="BC17" s="2501"/>
      <c r="BD17" s="2501"/>
      <c r="BE17" s="2539"/>
      <c r="BF17" s="2539"/>
      <c r="BG17" s="2472"/>
      <c r="BH17" s="2541"/>
      <c r="BI17" s="2541"/>
      <c r="BJ17" s="2541"/>
      <c r="BK17" s="2541"/>
      <c r="BL17" s="2541"/>
      <c r="BM17" s="598"/>
      <c r="BN17" s="598"/>
      <c r="BO17" s="598"/>
      <c r="BP17" s="598"/>
      <c r="BQ17" s="598"/>
    </row>
    <row r="18" s="1755" customFormat="true" ht="14.1" hidden="false" customHeight="true" outlineLevel="0" collapsed="false">
      <c r="A18" s="2286"/>
      <c r="B18" s="2210"/>
      <c r="C18" s="2210"/>
      <c r="D18" s="2210"/>
      <c r="E18" s="2509"/>
      <c r="F18" s="2509"/>
      <c r="G18" s="2509"/>
      <c r="H18" s="2509"/>
      <c r="I18" s="2509"/>
      <c r="J18" s="2606"/>
      <c r="K18" s="2606"/>
      <c r="L18" s="2606"/>
      <c r="M18" s="2606"/>
      <c r="N18" s="2606"/>
      <c r="O18" s="2154"/>
      <c r="P18" s="1035"/>
      <c r="Q18" s="2473" t="s">
        <v>19</v>
      </c>
      <c r="R18" s="2473"/>
      <c r="S18" s="2473"/>
      <c r="T18" s="2156"/>
      <c r="U18" s="2156"/>
      <c r="V18" s="2156"/>
      <c r="W18" s="2470"/>
      <c r="X18" s="2470"/>
      <c r="Y18" s="2470"/>
      <c r="Z18" s="2288"/>
      <c r="AA18" s="2390"/>
      <c r="AB18" s="2290"/>
      <c r="AC18" s="2390"/>
      <c r="AD18" s="2291"/>
      <c r="AE18" s="2607"/>
      <c r="AF18" s="2608"/>
      <c r="AG18" s="2608"/>
      <c r="AH18" s="2609"/>
      <c r="AI18" s="2609"/>
      <c r="AJ18" s="2613"/>
      <c r="AK18" s="2613"/>
      <c r="AL18" s="2613"/>
      <c r="AM18" s="2614"/>
      <c r="AN18" s="2614"/>
      <c r="AO18" s="2614"/>
      <c r="AP18" s="2615"/>
      <c r="AQ18" s="2615"/>
      <c r="AR18" s="2615"/>
      <c r="AS18" s="2614"/>
      <c r="AT18" s="2614"/>
      <c r="AU18" s="2614"/>
      <c r="AV18" s="2614"/>
      <c r="AW18" s="2614"/>
      <c r="AX18" s="2614"/>
      <c r="AY18" s="2596"/>
      <c r="AZ18" s="2596"/>
      <c r="BA18" s="2596"/>
      <c r="BB18" s="2501"/>
      <c r="BC18" s="2501"/>
      <c r="BD18" s="2501"/>
      <c r="BE18" s="2539"/>
      <c r="BF18" s="2539"/>
      <c r="BG18" s="2472"/>
      <c r="BH18" s="2542"/>
      <c r="BI18" s="2542"/>
      <c r="BJ18" s="2542"/>
      <c r="BK18" s="2542"/>
      <c r="BL18" s="2542"/>
      <c r="BM18" s="598"/>
      <c r="BN18" s="598"/>
      <c r="BO18" s="598"/>
      <c r="BP18" s="598"/>
      <c r="BQ18" s="598"/>
    </row>
    <row r="19" s="1755" customFormat="true" ht="14.1" hidden="false" customHeight="true" outlineLevel="0" collapsed="false">
      <c r="A19" s="2286"/>
      <c r="B19" s="2309"/>
      <c r="C19" s="2309"/>
      <c r="D19" s="2309"/>
      <c r="E19" s="2543"/>
      <c r="F19" s="2543"/>
      <c r="G19" s="2543"/>
      <c r="H19" s="2544"/>
      <c r="I19" s="2544"/>
      <c r="J19" s="2606"/>
      <c r="K19" s="2606"/>
      <c r="L19" s="2606"/>
      <c r="M19" s="2606"/>
      <c r="N19" s="2606"/>
      <c r="O19" s="2154"/>
      <c r="P19" s="1035"/>
      <c r="Q19" s="2473"/>
      <c r="R19" s="2473"/>
      <c r="S19" s="2473"/>
      <c r="T19" s="2156"/>
      <c r="U19" s="2156"/>
      <c r="V19" s="2156"/>
      <c r="W19" s="2474"/>
      <c r="X19" s="2474"/>
      <c r="Y19" s="2474"/>
      <c r="Z19" s="2311"/>
      <c r="AA19" s="2384" t="s">
        <v>21</v>
      </c>
      <c r="AB19" s="2313"/>
      <c r="AC19" s="2384" t="s">
        <v>21</v>
      </c>
      <c r="AD19" s="2313"/>
      <c r="AE19" s="2383" t="s">
        <v>21</v>
      </c>
      <c r="AF19" s="2545"/>
      <c r="AG19" s="2546"/>
      <c r="AH19" s="2547"/>
      <c r="AI19" s="2548"/>
      <c r="AJ19" s="2616"/>
      <c r="AK19" s="2616"/>
      <c r="AL19" s="2616"/>
      <c r="AM19" s="2617"/>
      <c r="AN19" s="2617"/>
      <c r="AO19" s="2617"/>
      <c r="AP19" s="2618"/>
      <c r="AQ19" s="2618"/>
      <c r="AR19" s="2618"/>
      <c r="AS19" s="2617"/>
      <c r="AT19" s="2617"/>
      <c r="AU19" s="2617"/>
      <c r="AV19" s="2617"/>
      <c r="AW19" s="2617"/>
      <c r="AX19" s="2617"/>
      <c r="AY19" s="2596"/>
      <c r="AZ19" s="2596"/>
      <c r="BA19" s="2596"/>
      <c r="BB19" s="2501"/>
      <c r="BC19" s="2501"/>
      <c r="BD19" s="2501"/>
      <c r="BE19" s="2475"/>
      <c r="BF19" s="2475"/>
      <c r="BG19" s="2472"/>
      <c r="BH19" s="2550"/>
      <c r="BI19" s="2550"/>
      <c r="BJ19" s="2550"/>
      <c r="BK19" s="2550"/>
      <c r="BL19" s="2550"/>
      <c r="BM19" s="598"/>
      <c r="BN19" s="598"/>
      <c r="BO19" s="598"/>
      <c r="BP19" s="598"/>
      <c r="BQ19" s="598"/>
    </row>
    <row r="20" s="1755" customFormat="true" ht="14.1" hidden="false" customHeight="true" outlineLevel="0" collapsed="false">
      <c r="A20" s="2286" t="n">
        <v>3</v>
      </c>
      <c r="B20" s="2210"/>
      <c r="C20" s="2210"/>
      <c r="D20" s="2210"/>
      <c r="E20" s="2509"/>
      <c r="F20" s="2509"/>
      <c r="G20" s="2509"/>
      <c r="H20" s="2509"/>
      <c r="I20" s="2509"/>
      <c r="J20" s="2606"/>
      <c r="K20" s="2606"/>
      <c r="L20" s="2606"/>
      <c r="M20" s="2606"/>
      <c r="N20" s="2606"/>
      <c r="O20" s="2154"/>
      <c r="P20" s="1035"/>
      <c r="Q20" s="2469"/>
      <c r="R20" s="2469"/>
      <c r="S20" s="2469"/>
      <c r="T20" s="2156"/>
      <c r="U20" s="2156"/>
      <c r="V20" s="2156"/>
      <c r="W20" s="2470"/>
      <c r="X20" s="2470"/>
      <c r="Y20" s="2470"/>
      <c r="Z20" s="2288"/>
      <c r="AA20" s="2390" t="s">
        <v>20</v>
      </c>
      <c r="AB20" s="2290"/>
      <c r="AC20" s="2390" t="s">
        <v>20</v>
      </c>
      <c r="AD20" s="2291"/>
      <c r="AE20" s="2607" t="s">
        <v>20</v>
      </c>
      <c r="AF20" s="2608"/>
      <c r="AG20" s="2608"/>
      <c r="AH20" s="2609"/>
      <c r="AI20" s="2609"/>
      <c r="AJ20" s="2610"/>
      <c r="AK20" s="2610"/>
      <c r="AL20" s="2610"/>
      <c r="AM20" s="2611"/>
      <c r="AN20" s="2611"/>
      <c r="AO20" s="2611"/>
      <c r="AP20" s="2612"/>
      <c r="AQ20" s="2612"/>
      <c r="AR20" s="2612"/>
      <c r="AS20" s="2611"/>
      <c r="AT20" s="2611"/>
      <c r="AU20" s="2611"/>
      <c r="AV20" s="2611"/>
      <c r="AW20" s="2611"/>
      <c r="AX20" s="2611"/>
      <c r="AY20" s="2596" t="n">
        <f aca="false">SUM(AJ20:AX22)</f>
        <v>0</v>
      </c>
      <c r="AZ20" s="2596"/>
      <c r="BA20" s="2596"/>
      <c r="BB20" s="2501" t="n">
        <f aca="false">AH20+AY20</f>
        <v>0</v>
      </c>
      <c r="BC20" s="2501"/>
      <c r="BD20" s="2501"/>
      <c r="BE20" s="2539"/>
      <c r="BF20" s="2539"/>
      <c r="BG20" s="2472"/>
      <c r="BH20" s="2541"/>
      <c r="BI20" s="2541"/>
      <c r="BJ20" s="2541"/>
      <c r="BK20" s="2541"/>
      <c r="BL20" s="2541"/>
      <c r="BM20" s="598"/>
      <c r="BN20" s="598"/>
      <c r="BO20" s="598"/>
      <c r="BP20" s="598"/>
      <c r="BQ20" s="598"/>
    </row>
    <row r="21" s="1755" customFormat="true" ht="14.1" hidden="false" customHeight="true" outlineLevel="0" collapsed="false">
      <c r="A21" s="2286"/>
      <c r="B21" s="2210"/>
      <c r="C21" s="2210"/>
      <c r="D21" s="2210"/>
      <c r="E21" s="2509"/>
      <c r="F21" s="2509"/>
      <c r="G21" s="2509"/>
      <c r="H21" s="2509"/>
      <c r="I21" s="2509"/>
      <c r="J21" s="2606"/>
      <c r="K21" s="2606"/>
      <c r="L21" s="2606"/>
      <c r="M21" s="2606"/>
      <c r="N21" s="2606"/>
      <c r="O21" s="2154"/>
      <c r="P21" s="1035"/>
      <c r="Q21" s="2473" t="s">
        <v>19</v>
      </c>
      <c r="R21" s="2473"/>
      <c r="S21" s="2473"/>
      <c r="T21" s="2156"/>
      <c r="U21" s="2156"/>
      <c r="V21" s="2156"/>
      <c r="W21" s="2470"/>
      <c r="X21" s="2470"/>
      <c r="Y21" s="2470"/>
      <c r="Z21" s="2288"/>
      <c r="AA21" s="2390"/>
      <c r="AB21" s="2290"/>
      <c r="AC21" s="2390"/>
      <c r="AD21" s="2291"/>
      <c r="AE21" s="2607"/>
      <c r="AF21" s="2608"/>
      <c r="AG21" s="2608"/>
      <c r="AH21" s="2609"/>
      <c r="AI21" s="2609"/>
      <c r="AJ21" s="2613"/>
      <c r="AK21" s="2613"/>
      <c r="AL21" s="2613"/>
      <c r="AM21" s="2614"/>
      <c r="AN21" s="2614"/>
      <c r="AO21" s="2614"/>
      <c r="AP21" s="2615"/>
      <c r="AQ21" s="2615"/>
      <c r="AR21" s="2615"/>
      <c r="AS21" s="2614"/>
      <c r="AT21" s="2614"/>
      <c r="AU21" s="2614"/>
      <c r="AV21" s="2614"/>
      <c r="AW21" s="2614"/>
      <c r="AX21" s="2614"/>
      <c r="AY21" s="2596"/>
      <c r="AZ21" s="2596"/>
      <c r="BA21" s="2596"/>
      <c r="BB21" s="2501"/>
      <c r="BC21" s="2501"/>
      <c r="BD21" s="2501"/>
      <c r="BE21" s="2539"/>
      <c r="BF21" s="2539"/>
      <c r="BG21" s="2472"/>
      <c r="BH21" s="2542"/>
      <c r="BI21" s="2542"/>
      <c r="BJ21" s="2542"/>
      <c r="BK21" s="2542"/>
      <c r="BL21" s="2542"/>
      <c r="BM21" s="598"/>
      <c r="BN21" s="598"/>
      <c r="BO21" s="598"/>
      <c r="BP21" s="598"/>
      <c r="BQ21" s="598"/>
    </row>
    <row r="22" s="1755" customFormat="true" ht="14.1" hidden="false" customHeight="true" outlineLevel="0" collapsed="false">
      <c r="A22" s="2286"/>
      <c r="B22" s="2309"/>
      <c r="C22" s="2309"/>
      <c r="D22" s="2309"/>
      <c r="E22" s="2543"/>
      <c r="F22" s="2543"/>
      <c r="G22" s="2543"/>
      <c r="H22" s="2544"/>
      <c r="I22" s="2544"/>
      <c r="J22" s="2606"/>
      <c r="K22" s="2606"/>
      <c r="L22" s="2606"/>
      <c r="M22" s="2606"/>
      <c r="N22" s="2606"/>
      <c r="O22" s="2154"/>
      <c r="P22" s="1035"/>
      <c r="Q22" s="2473"/>
      <c r="R22" s="2473"/>
      <c r="S22" s="2473"/>
      <c r="T22" s="2156"/>
      <c r="U22" s="2156"/>
      <c r="V22" s="2156"/>
      <c r="W22" s="2474"/>
      <c r="X22" s="2474"/>
      <c r="Y22" s="2474"/>
      <c r="Z22" s="2311"/>
      <c r="AA22" s="2384" t="s">
        <v>21</v>
      </c>
      <c r="AB22" s="2313"/>
      <c r="AC22" s="2384" t="s">
        <v>21</v>
      </c>
      <c r="AD22" s="2313"/>
      <c r="AE22" s="2383" t="s">
        <v>21</v>
      </c>
      <c r="AF22" s="2545"/>
      <c r="AG22" s="2546"/>
      <c r="AH22" s="2547"/>
      <c r="AI22" s="2548"/>
      <c r="AJ22" s="2616"/>
      <c r="AK22" s="2616"/>
      <c r="AL22" s="2616"/>
      <c r="AM22" s="2617"/>
      <c r="AN22" s="2617"/>
      <c r="AO22" s="2617"/>
      <c r="AP22" s="2618"/>
      <c r="AQ22" s="2618"/>
      <c r="AR22" s="2618"/>
      <c r="AS22" s="2617"/>
      <c r="AT22" s="2617"/>
      <c r="AU22" s="2617"/>
      <c r="AV22" s="2617"/>
      <c r="AW22" s="2617"/>
      <c r="AX22" s="2617"/>
      <c r="AY22" s="2596"/>
      <c r="AZ22" s="2596"/>
      <c r="BA22" s="2596"/>
      <c r="BB22" s="2501"/>
      <c r="BC22" s="2501"/>
      <c r="BD22" s="2501"/>
      <c r="BE22" s="2475"/>
      <c r="BF22" s="2475"/>
      <c r="BG22" s="2472"/>
      <c r="BH22" s="2550"/>
      <c r="BI22" s="2550"/>
      <c r="BJ22" s="2550"/>
      <c r="BK22" s="2550"/>
      <c r="BL22" s="2550"/>
      <c r="BM22" s="598"/>
      <c r="BN22" s="598"/>
      <c r="BO22" s="598"/>
      <c r="BP22" s="598"/>
      <c r="BQ22" s="598"/>
    </row>
    <row r="23" s="1755" customFormat="true" ht="14.1" hidden="false" customHeight="true" outlineLevel="0" collapsed="false">
      <c r="A23" s="2286" t="n">
        <v>4</v>
      </c>
      <c r="B23" s="2210"/>
      <c r="C23" s="2210"/>
      <c r="D23" s="2210"/>
      <c r="E23" s="2509"/>
      <c r="F23" s="2509"/>
      <c r="G23" s="2509"/>
      <c r="H23" s="2509"/>
      <c r="I23" s="2509"/>
      <c r="J23" s="2606"/>
      <c r="K23" s="2606"/>
      <c r="L23" s="2606"/>
      <c r="M23" s="2606"/>
      <c r="N23" s="2606"/>
      <c r="O23" s="2154"/>
      <c r="P23" s="1035"/>
      <c r="Q23" s="2476"/>
      <c r="R23" s="2476"/>
      <c r="S23" s="2476"/>
      <c r="T23" s="2156"/>
      <c r="U23" s="2156"/>
      <c r="V23" s="2156"/>
      <c r="W23" s="2470"/>
      <c r="X23" s="2470"/>
      <c r="Y23" s="2470"/>
      <c r="Z23" s="2288"/>
      <c r="AA23" s="2390" t="s">
        <v>20</v>
      </c>
      <c r="AB23" s="2290"/>
      <c r="AC23" s="2390" t="s">
        <v>20</v>
      </c>
      <c r="AD23" s="2291"/>
      <c r="AE23" s="2607" t="s">
        <v>20</v>
      </c>
      <c r="AF23" s="2608"/>
      <c r="AG23" s="2608"/>
      <c r="AH23" s="2609"/>
      <c r="AI23" s="2609"/>
      <c r="AJ23" s="2610"/>
      <c r="AK23" s="2610"/>
      <c r="AL23" s="2610"/>
      <c r="AM23" s="2611"/>
      <c r="AN23" s="2611"/>
      <c r="AO23" s="2611"/>
      <c r="AP23" s="2612"/>
      <c r="AQ23" s="2612"/>
      <c r="AR23" s="2612"/>
      <c r="AS23" s="2611"/>
      <c r="AT23" s="2611"/>
      <c r="AU23" s="2611"/>
      <c r="AV23" s="2611"/>
      <c r="AW23" s="2611"/>
      <c r="AX23" s="2611"/>
      <c r="AY23" s="2596" t="n">
        <f aca="false">SUM(AJ23:AX25)</f>
        <v>0</v>
      </c>
      <c r="AZ23" s="2596"/>
      <c r="BA23" s="2596"/>
      <c r="BB23" s="2501" t="n">
        <f aca="false">AH23+AY23</f>
        <v>0</v>
      </c>
      <c r="BC23" s="2501"/>
      <c r="BD23" s="2501"/>
      <c r="BE23" s="2539"/>
      <c r="BF23" s="2539"/>
      <c r="BG23" s="2472"/>
      <c r="BH23" s="2541"/>
      <c r="BI23" s="2541"/>
      <c r="BJ23" s="2541"/>
      <c r="BK23" s="2541"/>
      <c r="BL23" s="2541"/>
      <c r="BM23" s="598"/>
      <c r="BN23" s="598"/>
      <c r="BO23" s="598"/>
      <c r="BP23" s="598"/>
      <c r="BQ23" s="598"/>
    </row>
    <row r="24" s="1755" customFormat="true" ht="14.1" hidden="false" customHeight="true" outlineLevel="0" collapsed="false">
      <c r="A24" s="2286"/>
      <c r="B24" s="2210"/>
      <c r="C24" s="2210"/>
      <c r="D24" s="2210"/>
      <c r="E24" s="2509"/>
      <c r="F24" s="2509"/>
      <c r="G24" s="2509"/>
      <c r="H24" s="2509"/>
      <c r="I24" s="2509"/>
      <c r="J24" s="2606"/>
      <c r="K24" s="2606"/>
      <c r="L24" s="2606"/>
      <c r="M24" s="2606"/>
      <c r="N24" s="2606"/>
      <c r="O24" s="2154"/>
      <c r="P24" s="1035"/>
      <c r="Q24" s="2473" t="s">
        <v>19</v>
      </c>
      <c r="R24" s="2473"/>
      <c r="S24" s="2473"/>
      <c r="T24" s="2156"/>
      <c r="U24" s="2156"/>
      <c r="V24" s="2156"/>
      <c r="W24" s="2470"/>
      <c r="X24" s="2470"/>
      <c r="Y24" s="2470"/>
      <c r="Z24" s="2288"/>
      <c r="AA24" s="2390"/>
      <c r="AB24" s="2290"/>
      <c r="AC24" s="2390"/>
      <c r="AD24" s="2291"/>
      <c r="AE24" s="2607"/>
      <c r="AF24" s="2608"/>
      <c r="AG24" s="2608"/>
      <c r="AH24" s="2609"/>
      <c r="AI24" s="2609"/>
      <c r="AJ24" s="2613"/>
      <c r="AK24" s="2613"/>
      <c r="AL24" s="2613"/>
      <c r="AM24" s="2614"/>
      <c r="AN24" s="2614"/>
      <c r="AO24" s="2614"/>
      <c r="AP24" s="2615"/>
      <c r="AQ24" s="2615"/>
      <c r="AR24" s="2615"/>
      <c r="AS24" s="2614"/>
      <c r="AT24" s="2614"/>
      <c r="AU24" s="2614"/>
      <c r="AV24" s="2614"/>
      <c r="AW24" s="2614"/>
      <c r="AX24" s="2614"/>
      <c r="AY24" s="2596"/>
      <c r="AZ24" s="2596"/>
      <c r="BA24" s="2596"/>
      <c r="BB24" s="2501"/>
      <c r="BC24" s="2501"/>
      <c r="BD24" s="2501"/>
      <c r="BE24" s="2539"/>
      <c r="BF24" s="2539"/>
      <c r="BG24" s="2472"/>
      <c r="BH24" s="2542"/>
      <c r="BI24" s="2542"/>
      <c r="BJ24" s="2542"/>
      <c r="BK24" s="2542"/>
      <c r="BL24" s="2542"/>
      <c r="BM24" s="598"/>
      <c r="BN24" s="598"/>
      <c r="BO24" s="598"/>
      <c r="BP24" s="598"/>
      <c r="BQ24" s="598"/>
    </row>
    <row r="25" s="1755" customFormat="true" ht="14.1" hidden="false" customHeight="true" outlineLevel="0" collapsed="false">
      <c r="A25" s="2286"/>
      <c r="B25" s="2309"/>
      <c r="C25" s="2309"/>
      <c r="D25" s="2309"/>
      <c r="E25" s="2543"/>
      <c r="F25" s="2543"/>
      <c r="G25" s="2543"/>
      <c r="H25" s="2544"/>
      <c r="I25" s="2544"/>
      <c r="J25" s="2606"/>
      <c r="K25" s="2606"/>
      <c r="L25" s="2606"/>
      <c r="M25" s="2606"/>
      <c r="N25" s="2606"/>
      <c r="O25" s="2154"/>
      <c r="P25" s="1035"/>
      <c r="Q25" s="2473"/>
      <c r="R25" s="2473"/>
      <c r="S25" s="2473"/>
      <c r="T25" s="2156"/>
      <c r="U25" s="2156"/>
      <c r="V25" s="2156"/>
      <c r="W25" s="2474"/>
      <c r="X25" s="2474"/>
      <c r="Y25" s="2474"/>
      <c r="Z25" s="2311"/>
      <c r="AA25" s="2384" t="s">
        <v>21</v>
      </c>
      <c r="AB25" s="2313"/>
      <c r="AC25" s="2384" t="s">
        <v>21</v>
      </c>
      <c r="AD25" s="2313"/>
      <c r="AE25" s="2383" t="s">
        <v>21</v>
      </c>
      <c r="AF25" s="2545"/>
      <c r="AG25" s="2546"/>
      <c r="AH25" s="2547"/>
      <c r="AI25" s="2548"/>
      <c r="AJ25" s="2616"/>
      <c r="AK25" s="2616"/>
      <c r="AL25" s="2616"/>
      <c r="AM25" s="2617"/>
      <c r="AN25" s="2617"/>
      <c r="AO25" s="2617"/>
      <c r="AP25" s="2618"/>
      <c r="AQ25" s="2618"/>
      <c r="AR25" s="2618"/>
      <c r="AS25" s="2617"/>
      <c r="AT25" s="2617"/>
      <c r="AU25" s="2617"/>
      <c r="AV25" s="2617"/>
      <c r="AW25" s="2617"/>
      <c r="AX25" s="2617"/>
      <c r="AY25" s="2596"/>
      <c r="AZ25" s="2596"/>
      <c r="BA25" s="2596"/>
      <c r="BB25" s="2501"/>
      <c r="BC25" s="2501"/>
      <c r="BD25" s="2501"/>
      <c r="BE25" s="2475"/>
      <c r="BF25" s="2475"/>
      <c r="BG25" s="2472"/>
      <c r="BH25" s="2550"/>
      <c r="BI25" s="2550"/>
      <c r="BJ25" s="2550"/>
      <c r="BK25" s="2550"/>
      <c r="BL25" s="2550"/>
      <c r="BM25" s="598"/>
      <c r="BN25" s="598"/>
      <c r="BO25" s="598"/>
      <c r="BP25" s="598"/>
      <c r="BQ25" s="598"/>
    </row>
    <row r="26" s="1755" customFormat="true" ht="14.1" hidden="false" customHeight="true" outlineLevel="0" collapsed="false">
      <c r="A26" s="2286" t="n">
        <v>5</v>
      </c>
      <c r="B26" s="2210"/>
      <c r="C26" s="2210"/>
      <c r="D26" s="2210"/>
      <c r="E26" s="2509"/>
      <c r="F26" s="2509"/>
      <c r="G26" s="2509"/>
      <c r="H26" s="2509"/>
      <c r="I26" s="2509"/>
      <c r="J26" s="2606"/>
      <c r="K26" s="2606"/>
      <c r="L26" s="2606"/>
      <c r="M26" s="2606"/>
      <c r="N26" s="2606"/>
      <c r="O26" s="2154"/>
      <c r="P26" s="1035"/>
      <c r="Q26" s="2469"/>
      <c r="R26" s="2469"/>
      <c r="S26" s="2469"/>
      <c r="T26" s="2156"/>
      <c r="U26" s="2156"/>
      <c r="V26" s="2156"/>
      <c r="W26" s="2470"/>
      <c r="X26" s="2470"/>
      <c r="Y26" s="2470"/>
      <c r="Z26" s="2288"/>
      <c r="AA26" s="2390" t="s">
        <v>20</v>
      </c>
      <c r="AB26" s="2290"/>
      <c r="AC26" s="2390" t="s">
        <v>20</v>
      </c>
      <c r="AD26" s="2291"/>
      <c r="AE26" s="2607" t="s">
        <v>20</v>
      </c>
      <c r="AF26" s="2608"/>
      <c r="AG26" s="2608"/>
      <c r="AH26" s="2609"/>
      <c r="AI26" s="2609"/>
      <c r="AJ26" s="2610"/>
      <c r="AK26" s="2610"/>
      <c r="AL26" s="2610"/>
      <c r="AM26" s="2611"/>
      <c r="AN26" s="2611"/>
      <c r="AO26" s="2611"/>
      <c r="AP26" s="2612"/>
      <c r="AQ26" s="2612"/>
      <c r="AR26" s="2612"/>
      <c r="AS26" s="2611"/>
      <c r="AT26" s="2611"/>
      <c r="AU26" s="2611"/>
      <c r="AV26" s="2611"/>
      <c r="AW26" s="2611"/>
      <c r="AX26" s="2611"/>
      <c r="AY26" s="2596" t="n">
        <f aca="false">SUM(AJ26:AX28)</f>
        <v>0</v>
      </c>
      <c r="AZ26" s="2596"/>
      <c r="BA26" s="2596"/>
      <c r="BB26" s="2501" t="n">
        <f aca="false">AH26+AY26</f>
        <v>0</v>
      </c>
      <c r="BC26" s="2501"/>
      <c r="BD26" s="2501"/>
      <c r="BE26" s="2539"/>
      <c r="BF26" s="2539"/>
      <c r="BG26" s="2472"/>
      <c r="BH26" s="2541"/>
      <c r="BI26" s="2541"/>
      <c r="BJ26" s="2541"/>
      <c r="BK26" s="2541"/>
      <c r="BL26" s="2541"/>
      <c r="BM26" s="598"/>
      <c r="BN26" s="598"/>
      <c r="BO26" s="598"/>
      <c r="BP26" s="598"/>
      <c r="BQ26" s="598"/>
    </row>
    <row r="27" s="1755" customFormat="true" ht="14.1" hidden="false" customHeight="true" outlineLevel="0" collapsed="false">
      <c r="A27" s="2286"/>
      <c r="B27" s="2210"/>
      <c r="C27" s="2210"/>
      <c r="D27" s="2210"/>
      <c r="E27" s="2509"/>
      <c r="F27" s="2509"/>
      <c r="G27" s="2509"/>
      <c r="H27" s="2509"/>
      <c r="I27" s="2509"/>
      <c r="J27" s="2606"/>
      <c r="K27" s="2606"/>
      <c r="L27" s="2606"/>
      <c r="M27" s="2606"/>
      <c r="N27" s="2606"/>
      <c r="O27" s="2154"/>
      <c r="P27" s="1035"/>
      <c r="Q27" s="2473" t="s">
        <v>19</v>
      </c>
      <c r="R27" s="2473"/>
      <c r="S27" s="2473"/>
      <c r="T27" s="2156"/>
      <c r="U27" s="2156"/>
      <c r="V27" s="2156"/>
      <c r="W27" s="2470"/>
      <c r="X27" s="2470"/>
      <c r="Y27" s="2470"/>
      <c r="Z27" s="2288"/>
      <c r="AA27" s="2390"/>
      <c r="AB27" s="2290"/>
      <c r="AC27" s="2390"/>
      <c r="AD27" s="2291"/>
      <c r="AE27" s="2607"/>
      <c r="AF27" s="2608"/>
      <c r="AG27" s="2608"/>
      <c r="AH27" s="2609"/>
      <c r="AI27" s="2609"/>
      <c r="AJ27" s="2613"/>
      <c r="AK27" s="2613"/>
      <c r="AL27" s="2613"/>
      <c r="AM27" s="2614"/>
      <c r="AN27" s="2614"/>
      <c r="AO27" s="2614"/>
      <c r="AP27" s="2615"/>
      <c r="AQ27" s="2615"/>
      <c r="AR27" s="2615"/>
      <c r="AS27" s="2614"/>
      <c r="AT27" s="2614"/>
      <c r="AU27" s="2614"/>
      <c r="AV27" s="2614"/>
      <c r="AW27" s="2614"/>
      <c r="AX27" s="2614"/>
      <c r="AY27" s="2596"/>
      <c r="AZ27" s="2596"/>
      <c r="BA27" s="2596"/>
      <c r="BB27" s="2501"/>
      <c r="BC27" s="2501"/>
      <c r="BD27" s="2501"/>
      <c r="BE27" s="2539"/>
      <c r="BF27" s="2539"/>
      <c r="BG27" s="2472"/>
      <c r="BH27" s="2542"/>
      <c r="BI27" s="2542"/>
      <c r="BJ27" s="2542"/>
      <c r="BK27" s="2542"/>
      <c r="BL27" s="2542"/>
      <c r="BM27" s="598"/>
      <c r="BN27" s="598"/>
      <c r="BO27" s="598"/>
      <c r="BP27" s="598"/>
      <c r="BQ27" s="598"/>
    </row>
    <row r="28" s="1755" customFormat="true" ht="14.1" hidden="false" customHeight="true" outlineLevel="0" collapsed="false">
      <c r="A28" s="2286"/>
      <c r="B28" s="2309"/>
      <c r="C28" s="2309"/>
      <c r="D28" s="2309"/>
      <c r="E28" s="2543"/>
      <c r="F28" s="2543"/>
      <c r="G28" s="2543"/>
      <c r="H28" s="2544"/>
      <c r="I28" s="2544"/>
      <c r="J28" s="2606"/>
      <c r="K28" s="2606"/>
      <c r="L28" s="2606"/>
      <c r="M28" s="2606"/>
      <c r="N28" s="2606"/>
      <c r="O28" s="2154"/>
      <c r="P28" s="1035"/>
      <c r="Q28" s="2473"/>
      <c r="R28" s="2473"/>
      <c r="S28" s="2473"/>
      <c r="T28" s="2156"/>
      <c r="U28" s="2156"/>
      <c r="V28" s="2156"/>
      <c r="W28" s="2474"/>
      <c r="X28" s="2474"/>
      <c r="Y28" s="2474"/>
      <c r="Z28" s="2311"/>
      <c r="AA28" s="2384" t="s">
        <v>21</v>
      </c>
      <c r="AB28" s="2313"/>
      <c r="AC28" s="2384" t="s">
        <v>21</v>
      </c>
      <c r="AD28" s="2313"/>
      <c r="AE28" s="2383" t="s">
        <v>21</v>
      </c>
      <c r="AF28" s="2545"/>
      <c r="AG28" s="2546"/>
      <c r="AH28" s="2547"/>
      <c r="AI28" s="2548"/>
      <c r="AJ28" s="2616"/>
      <c r="AK28" s="2616"/>
      <c r="AL28" s="2616"/>
      <c r="AM28" s="2617"/>
      <c r="AN28" s="2617"/>
      <c r="AO28" s="2617"/>
      <c r="AP28" s="2618"/>
      <c r="AQ28" s="2618"/>
      <c r="AR28" s="2618"/>
      <c r="AS28" s="2617"/>
      <c r="AT28" s="2617"/>
      <c r="AU28" s="2617"/>
      <c r="AV28" s="2617"/>
      <c r="AW28" s="2617"/>
      <c r="AX28" s="2617"/>
      <c r="AY28" s="2596"/>
      <c r="AZ28" s="2596"/>
      <c r="BA28" s="2596"/>
      <c r="BB28" s="2501"/>
      <c r="BC28" s="2501"/>
      <c r="BD28" s="2501"/>
      <c r="BE28" s="2475"/>
      <c r="BF28" s="2475"/>
      <c r="BG28" s="2472"/>
      <c r="BH28" s="2550"/>
      <c r="BI28" s="2550"/>
      <c r="BJ28" s="2550"/>
      <c r="BK28" s="2550"/>
      <c r="BL28" s="2550"/>
      <c r="BM28" s="598"/>
      <c r="BN28" s="598"/>
      <c r="BO28" s="598"/>
      <c r="BP28" s="598"/>
      <c r="BQ28" s="598"/>
    </row>
    <row r="29" s="1755" customFormat="true" ht="14.1" hidden="false" customHeight="true" outlineLevel="0" collapsed="false">
      <c r="A29" s="2286" t="n">
        <v>6</v>
      </c>
      <c r="B29" s="2210"/>
      <c r="C29" s="2210"/>
      <c r="D29" s="2210"/>
      <c r="E29" s="2509"/>
      <c r="F29" s="2509"/>
      <c r="G29" s="2509"/>
      <c r="H29" s="2509"/>
      <c r="I29" s="2509"/>
      <c r="J29" s="2606"/>
      <c r="K29" s="2606"/>
      <c r="L29" s="2606"/>
      <c r="M29" s="2606"/>
      <c r="N29" s="2606"/>
      <c r="O29" s="2154"/>
      <c r="P29" s="1035"/>
      <c r="Q29" s="2476"/>
      <c r="R29" s="2476"/>
      <c r="S29" s="2476"/>
      <c r="T29" s="2156"/>
      <c r="U29" s="2156"/>
      <c r="V29" s="2156"/>
      <c r="W29" s="2470"/>
      <c r="X29" s="2470"/>
      <c r="Y29" s="2470"/>
      <c r="Z29" s="2288"/>
      <c r="AA29" s="2390" t="s">
        <v>20</v>
      </c>
      <c r="AB29" s="2290"/>
      <c r="AC29" s="2390" t="s">
        <v>20</v>
      </c>
      <c r="AD29" s="2291"/>
      <c r="AE29" s="2607" t="s">
        <v>20</v>
      </c>
      <c r="AF29" s="2608"/>
      <c r="AG29" s="2608"/>
      <c r="AH29" s="2609"/>
      <c r="AI29" s="2609"/>
      <c r="AJ29" s="2610"/>
      <c r="AK29" s="2610"/>
      <c r="AL29" s="2610"/>
      <c r="AM29" s="2611"/>
      <c r="AN29" s="2611"/>
      <c r="AO29" s="2611"/>
      <c r="AP29" s="2612"/>
      <c r="AQ29" s="2612"/>
      <c r="AR29" s="2612"/>
      <c r="AS29" s="2611"/>
      <c r="AT29" s="2611"/>
      <c r="AU29" s="2611"/>
      <c r="AV29" s="2611"/>
      <c r="AW29" s="2611"/>
      <c r="AX29" s="2611"/>
      <c r="AY29" s="2596" t="n">
        <f aca="false">SUM(AJ29:AX31)</f>
        <v>0</v>
      </c>
      <c r="AZ29" s="2596"/>
      <c r="BA29" s="2596"/>
      <c r="BB29" s="2501" t="n">
        <f aca="false">AH29+AY29</f>
        <v>0</v>
      </c>
      <c r="BC29" s="2501"/>
      <c r="BD29" s="2501"/>
      <c r="BE29" s="2539"/>
      <c r="BF29" s="2539"/>
      <c r="BG29" s="2472"/>
      <c r="BH29" s="2541"/>
      <c r="BI29" s="2541"/>
      <c r="BJ29" s="2541"/>
      <c r="BK29" s="2541"/>
      <c r="BL29" s="2541"/>
      <c r="BM29" s="598"/>
      <c r="BN29" s="598"/>
      <c r="BO29" s="598"/>
      <c r="BP29" s="598"/>
      <c r="BQ29" s="598"/>
    </row>
    <row r="30" s="1755" customFormat="true" ht="14.1" hidden="false" customHeight="true" outlineLevel="0" collapsed="false">
      <c r="A30" s="2286"/>
      <c r="B30" s="2210"/>
      <c r="C30" s="2210"/>
      <c r="D30" s="2210"/>
      <c r="E30" s="2509"/>
      <c r="F30" s="2509"/>
      <c r="G30" s="2509"/>
      <c r="H30" s="2509"/>
      <c r="I30" s="2509"/>
      <c r="J30" s="2606"/>
      <c r="K30" s="2606"/>
      <c r="L30" s="2606"/>
      <c r="M30" s="2606"/>
      <c r="N30" s="2606"/>
      <c r="O30" s="2154"/>
      <c r="P30" s="1035"/>
      <c r="Q30" s="2473" t="s">
        <v>19</v>
      </c>
      <c r="R30" s="2473"/>
      <c r="S30" s="2473"/>
      <c r="T30" s="2156"/>
      <c r="U30" s="2156"/>
      <c r="V30" s="2156"/>
      <c r="W30" s="2470"/>
      <c r="X30" s="2470"/>
      <c r="Y30" s="2470"/>
      <c r="Z30" s="2288"/>
      <c r="AA30" s="2390"/>
      <c r="AB30" s="2290"/>
      <c r="AC30" s="2390"/>
      <c r="AD30" s="2291"/>
      <c r="AE30" s="2607"/>
      <c r="AF30" s="2608"/>
      <c r="AG30" s="2608"/>
      <c r="AH30" s="2609"/>
      <c r="AI30" s="2609"/>
      <c r="AJ30" s="2613"/>
      <c r="AK30" s="2613"/>
      <c r="AL30" s="2613"/>
      <c r="AM30" s="2614"/>
      <c r="AN30" s="2614"/>
      <c r="AO30" s="2614"/>
      <c r="AP30" s="2615"/>
      <c r="AQ30" s="2615"/>
      <c r="AR30" s="2615"/>
      <c r="AS30" s="2614"/>
      <c r="AT30" s="2614"/>
      <c r="AU30" s="2614"/>
      <c r="AV30" s="2614"/>
      <c r="AW30" s="2614"/>
      <c r="AX30" s="2614"/>
      <c r="AY30" s="2596"/>
      <c r="AZ30" s="2596"/>
      <c r="BA30" s="2596"/>
      <c r="BB30" s="2501"/>
      <c r="BC30" s="2501"/>
      <c r="BD30" s="2501"/>
      <c r="BE30" s="2539"/>
      <c r="BF30" s="2539"/>
      <c r="BG30" s="2472"/>
      <c r="BH30" s="2542"/>
      <c r="BI30" s="2542"/>
      <c r="BJ30" s="2542"/>
      <c r="BK30" s="2542"/>
      <c r="BL30" s="2542"/>
      <c r="BM30" s="598"/>
      <c r="BN30" s="598"/>
      <c r="BO30" s="598"/>
      <c r="BP30" s="598"/>
      <c r="BQ30" s="598"/>
    </row>
    <row r="31" s="1755" customFormat="true" ht="13.5" hidden="false" customHeight="true" outlineLevel="0" collapsed="false">
      <c r="A31" s="2286"/>
      <c r="B31" s="2309"/>
      <c r="C31" s="2309"/>
      <c r="D31" s="2309"/>
      <c r="E31" s="2543"/>
      <c r="F31" s="2543"/>
      <c r="G31" s="2543"/>
      <c r="H31" s="2544"/>
      <c r="I31" s="2544"/>
      <c r="J31" s="2606"/>
      <c r="K31" s="2606"/>
      <c r="L31" s="2606"/>
      <c r="M31" s="2606"/>
      <c r="N31" s="2606"/>
      <c r="O31" s="2154"/>
      <c r="P31" s="1035"/>
      <c r="Q31" s="2473"/>
      <c r="R31" s="2473"/>
      <c r="S31" s="2473"/>
      <c r="T31" s="2156"/>
      <c r="U31" s="2156"/>
      <c r="V31" s="2156"/>
      <c r="W31" s="2474"/>
      <c r="X31" s="2474"/>
      <c r="Y31" s="2474"/>
      <c r="Z31" s="2311"/>
      <c r="AA31" s="2384" t="s">
        <v>21</v>
      </c>
      <c r="AB31" s="2313"/>
      <c r="AC31" s="2384" t="s">
        <v>21</v>
      </c>
      <c r="AD31" s="2313"/>
      <c r="AE31" s="2383" t="s">
        <v>21</v>
      </c>
      <c r="AF31" s="2545"/>
      <c r="AG31" s="2546"/>
      <c r="AH31" s="2547"/>
      <c r="AI31" s="2548"/>
      <c r="AJ31" s="2616"/>
      <c r="AK31" s="2616"/>
      <c r="AL31" s="2616"/>
      <c r="AM31" s="2617"/>
      <c r="AN31" s="2617"/>
      <c r="AO31" s="2617"/>
      <c r="AP31" s="2618"/>
      <c r="AQ31" s="2618"/>
      <c r="AR31" s="2618"/>
      <c r="AS31" s="2617"/>
      <c r="AT31" s="2617"/>
      <c r="AU31" s="2617"/>
      <c r="AV31" s="2617"/>
      <c r="AW31" s="2617"/>
      <c r="AX31" s="2617"/>
      <c r="AY31" s="2596"/>
      <c r="AZ31" s="2596"/>
      <c r="BA31" s="2596"/>
      <c r="BB31" s="2501"/>
      <c r="BC31" s="2501"/>
      <c r="BD31" s="2501"/>
      <c r="BE31" s="2475"/>
      <c r="BF31" s="2475"/>
      <c r="BG31" s="2472"/>
      <c r="BH31" s="2550"/>
      <c r="BI31" s="2550"/>
      <c r="BJ31" s="2550"/>
      <c r="BK31" s="2550"/>
      <c r="BL31" s="2550"/>
      <c r="BM31" s="598"/>
      <c r="BN31" s="598"/>
      <c r="BO31" s="598"/>
      <c r="BP31" s="598"/>
      <c r="BQ31" s="598"/>
    </row>
    <row r="32" s="1755" customFormat="true" ht="14.1" hidden="false" customHeight="true" outlineLevel="0" collapsed="false">
      <c r="A32" s="2286" t="n">
        <v>7</v>
      </c>
      <c r="B32" s="2210"/>
      <c r="C32" s="2210"/>
      <c r="D32" s="2210"/>
      <c r="E32" s="2509"/>
      <c r="F32" s="2509"/>
      <c r="G32" s="2509"/>
      <c r="H32" s="2509"/>
      <c r="I32" s="2509"/>
      <c r="J32" s="2606"/>
      <c r="K32" s="2606"/>
      <c r="L32" s="2606"/>
      <c r="M32" s="2606"/>
      <c r="N32" s="2606"/>
      <c r="O32" s="2154"/>
      <c r="P32" s="1035"/>
      <c r="Q32" s="2327"/>
      <c r="R32" s="2327"/>
      <c r="S32" s="2327"/>
      <c r="T32" s="2156"/>
      <c r="U32" s="2156"/>
      <c r="V32" s="2156"/>
      <c r="W32" s="2470"/>
      <c r="X32" s="2470"/>
      <c r="Y32" s="2470"/>
      <c r="Z32" s="2288"/>
      <c r="AA32" s="2390" t="s">
        <v>20</v>
      </c>
      <c r="AB32" s="2290"/>
      <c r="AC32" s="2390" t="s">
        <v>20</v>
      </c>
      <c r="AD32" s="2291"/>
      <c r="AE32" s="2607" t="s">
        <v>20</v>
      </c>
      <c r="AF32" s="2608"/>
      <c r="AG32" s="2608"/>
      <c r="AH32" s="2609"/>
      <c r="AI32" s="2609"/>
      <c r="AJ32" s="2610"/>
      <c r="AK32" s="2610"/>
      <c r="AL32" s="2610"/>
      <c r="AM32" s="2611"/>
      <c r="AN32" s="2611"/>
      <c r="AO32" s="2611"/>
      <c r="AP32" s="2612"/>
      <c r="AQ32" s="2612"/>
      <c r="AR32" s="2612"/>
      <c r="AS32" s="2611"/>
      <c r="AT32" s="2611"/>
      <c r="AU32" s="2611"/>
      <c r="AV32" s="2611"/>
      <c r="AW32" s="2611"/>
      <c r="AX32" s="2611"/>
      <c r="AY32" s="2596" t="n">
        <f aca="false">SUM(AJ32:AX34)</f>
        <v>0</v>
      </c>
      <c r="AZ32" s="2596"/>
      <c r="BA32" s="2596"/>
      <c r="BB32" s="2501" t="n">
        <f aca="false">AH32+AY32</f>
        <v>0</v>
      </c>
      <c r="BC32" s="2501"/>
      <c r="BD32" s="2501"/>
      <c r="BE32" s="2539"/>
      <c r="BF32" s="2539"/>
      <c r="BG32" s="2472"/>
      <c r="BH32" s="2541"/>
      <c r="BI32" s="2541"/>
      <c r="BJ32" s="2541"/>
      <c r="BK32" s="2541"/>
      <c r="BL32" s="2541"/>
      <c r="BM32" s="598"/>
      <c r="BN32" s="598"/>
      <c r="BO32" s="598"/>
      <c r="BP32" s="598"/>
      <c r="BQ32" s="598"/>
    </row>
    <row r="33" s="1755" customFormat="true" ht="14.1" hidden="false" customHeight="true" outlineLevel="0" collapsed="false">
      <c r="A33" s="2286"/>
      <c r="B33" s="2210"/>
      <c r="C33" s="2210"/>
      <c r="D33" s="2210"/>
      <c r="E33" s="2509"/>
      <c r="F33" s="2509"/>
      <c r="G33" s="2509"/>
      <c r="H33" s="2509"/>
      <c r="I33" s="2509"/>
      <c r="J33" s="2606"/>
      <c r="K33" s="2606"/>
      <c r="L33" s="2606"/>
      <c r="M33" s="2606"/>
      <c r="N33" s="2606"/>
      <c r="O33" s="2154"/>
      <c r="P33" s="1035"/>
      <c r="Q33" s="2473" t="s">
        <v>19</v>
      </c>
      <c r="R33" s="2473"/>
      <c r="S33" s="2473"/>
      <c r="T33" s="2156"/>
      <c r="U33" s="2156"/>
      <c r="V33" s="2156"/>
      <c r="W33" s="2470"/>
      <c r="X33" s="2470"/>
      <c r="Y33" s="2470"/>
      <c r="Z33" s="2288"/>
      <c r="AA33" s="2390"/>
      <c r="AB33" s="2290"/>
      <c r="AC33" s="2390"/>
      <c r="AD33" s="2291"/>
      <c r="AE33" s="2607"/>
      <c r="AF33" s="2608"/>
      <c r="AG33" s="2608"/>
      <c r="AH33" s="2609"/>
      <c r="AI33" s="2609"/>
      <c r="AJ33" s="2613"/>
      <c r="AK33" s="2613"/>
      <c r="AL33" s="2613"/>
      <c r="AM33" s="2614"/>
      <c r="AN33" s="2614"/>
      <c r="AO33" s="2614"/>
      <c r="AP33" s="2615"/>
      <c r="AQ33" s="2615"/>
      <c r="AR33" s="2615"/>
      <c r="AS33" s="2614"/>
      <c r="AT33" s="2614"/>
      <c r="AU33" s="2614"/>
      <c r="AV33" s="2614"/>
      <c r="AW33" s="2614"/>
      <c r="AX33" s="2614"/>
      <c r="AY33" s="2596"/>
      <c r="AZ33" s="2596"/>
      <c r="BA33" s="2596"/>
      <c r="BB33" s="2501"/>
      <c r="BC33" s="2501"/>
      <c r="BD33" s="2501"/>
      <c r="BE33" s="2539"/>
      <c r="BF33" s="2539"/>
      <c r="BG33" s="2472"/>
      <c r="BH33" s="2542"/>
      <c r="BI33" s="2542"/>
      <c r="BJ33" s="2542"/>
      <c r="BK33" s="2542"/>
      <c r="BL33" s="2542"/>
      <c r="BM33" s="598"/>
      <c r="BN33" s="598"/>
      <c r="BO33" s="598"/>
      <c r="BP33" s="598"/>
      <c r="BQ33" s="598"/>
    </row>
    <row r="34" s="1755" customFormat="true" ht="13.5" hidden="false" customHeight="true" outlineLevel="0" collapsed="false">
      <c r="A34" s="2286"/>
      <c r="B34" s="2309"/>
      <c r="C34" s="2309"/>
      <c r="D34" s="2309"/>
      <c r="E34" s="2543"/>
      <c r="F34" s="2543"/>
      <c r="G34" s="2543"/>
      <c r="H34" s="2544"/>
      <c r="I34" s="2544"/>
      <c r="J34" s="2606"/>
      <c r="K34" s="2606"/>
      <c r="L34" s="2606"/>
      <c r="M34" s="2606"/>
      <c r="N34" s="2606"/>
      <c r="O34" s="2154"/>
      <c r="P34" s="1035"/>
      <c r="Q34" s="2473"/>
      <c r="R34" s="2473"/>
      <c r="S34" s="2473"/>
      <c r="T34" s="2156"/>
      <c r="U34" s="2156"/>
      <c r="V34" s="2156"/>
      <c r="W34" s="2474"/>
      <c r="X34" s="2474"/>
      <c r="Y34" s="2474"/>
      <c r="Z34" s="2311"/>
      <c r="AA34" s="2384" t="s">
        <v>21</v>
      </c>
      <c r="AB34" s="2313"/>
      <c r="AC34" s="2384" t="s">
        <v>21</v>
      </c>
      <c r="AD34" s="2313"/>
      <c r="AE34" s="2383" t="s">
        <v>21</v>
      </c>
      <c r="AF34" s="2545"/>
      <c r="AG34" s="2546"/>
      <c r="AH34" s="2547"/>
      <c r="AI34" s="2548"/>
      <c r="AJ34" s="2616"/>
      <c r="AK34" s="2616"/>
      <c r="AL34" s="2616"/>
      <c r="AM34" s="2617"/>
      <c r="AN34" s="2617"/>
      <c r="AO34" s="2617"/>
      <c r="AP34" s="2618"/>
      <c r="AQ34" s="2618"/>
      <c r="AR34" s="2618"/>
      <c r="AS34" s="2617"/>
      <c r="AT34" s="2617"/>
      <c r="AU34" s="2617"/>
      <c r="AV34" s="2617"/>
      <c r="AW34" s="2617"/>
      <c r="AX34" s="2617"/>
      <c r="AY34" s="2596"/>
      <c r="AZ34" s="2596"/>
      <c r="BA34" s="2596"/>
      <c r="BB34" s="2501"/>
      <c r="BC34" s="2501"/>
      <c r="BD34" s="2501"/>
      <c r="BE34" s="2475"/>
      <c r="BF34" s="2475"/>
      <c r="BG34" s="2472"/>
      <c r="BH34" s="2550"/>
      <c r="BI34" s="2550"/>
      <c r="BJ34" s="2550"/>
      <c r="BK34" s="2550"/>
      <c r="BL34" s="2550"/>
      <c r="BM34" s="598"/>
      <c r="BN34" s="598"/>
      <c r="BO34" s="598"/>
      <c r="BP34" s="598"/>
      <c r="BQ34" s="598"/>
    </row>
    <row r="35" s="1755" customFormat="true" ht="14.1" hidden="false" customHeight="true" outlineLevel="0" collapsed="false">
      <c r="A35" s="2344" t="n">
        <v>8</v>
      </c>
      <c r="B35" s="2210"/>
      <c r="C35" s="2210"/>
      <c r="D35" s="2210"/>
      <c r="E35" s="2509"/>
      <c r="F35" s="2509"/>
      <c r="G35" s="2509"/>
      <c r="H35" s="2509"/>
      <c r="I35" s="2509"/>
      <c r="J35" s="2619"/>
      <c r="K35" s="2619"/>
      <c r="L35" s="2619"/>
      <c r="M35" s="2619"/>
      <c r="N35" s="2619"/>
      <c r="O35" s="2478"/>
      <c r="P35" s="2346"/>
      <c r="Q35" s="2476"/>
      <c r="R35" s="2476"/>
      <c r="S35" s="2476"/>
      <c r="T35" s="2345"/>
      <c r="U35" s="2345"/>
      <c r="V35" s="2345"/>
      <c r="W35" s="2470"/>
      <c r="X35" s="2470"/>
      <c r="Y35" s="2470"/>
      <c r="Z35" s="2288"/>
      <c r="AA35" s="2390" t="s">
        <v>20</v>
      </c>
      <c r="AB35" s="2290"/>
      <c r="AC35" s="2390" t="s">
        <v>20</v>
      </c>
      <c r="AD35" s="2291"/>
      <c r="AE35" s="2607" t="s">
        <v>20</v>
      </c>
      <c r="AF35" s="2608"/>
      <c r="AG35" s="2608"/>
      <c r="AH35" s="2609"/>
      <c r="AI35" s="2609"/>
      <c r="AJ35" s="2610"/>
      <c r="AK35" s="2610"/>
      <c r="AL35" s="2610"/>
      <c r="AM35" s="2611"/>
      <c r="AN35" s="2611"/>
      <c r="AO35" s="2611"/>
      <c r="AP35" s="2612"/>
      <c r="AQ35" s="2612"/>
      <c r="AR35" s="2612"/>
      <c r="AS35" s="2611"/>
      <c r="AT35" s="2611"/>
      <c r="AU35" s="2611"/>
      <c r="AV35" s="2611"/>
      <c r="AW35" s="2611"/>
      <c r="AX35" s="2611"/>
      <c r="AY35" s="2620" t="n">
        <f aca="false">SUM(AJ35:AX37)</f>
        <v>0</v>
      </c>
      <c r="AZ35" s="2620"/>
      <c r="BA35" s="2620"/>
      <c r="BB35" s="2348" t="n">
        <f aca="false">AH35+AY35</f>
        <v>0</v>
      </c>
      <c r="BC35" s="2348"/>
      <c r="BD35" s="2348"/>
      <c r="BE35" s="2539"/>
      <c r="BF35" s="2539"/>
      <c r="BG35" s="2479"/>
      <c r="BH35" s="2552"/>
      <c r="BI35" s="2552"/>
      <c r="BJ35" s="2552"/>
      <c r="BK35" s="2552"/>
      <c r="BL35" s="2552"/>
      <c r="BM35" s="598"/>
      <c r="BN35" s="598"/>
      <c r="BO35" s="598"/>
      <c r="BP35" s="598"/>
      <c r="BQ35" s="598"/>
    </row>
    <row r="36" s="1755" customFormat="true" ht="14.1" hidden="false" customHeight="true" outlineLevel="0" collapsed="false">
      <c r="A36" s="2344"/>
      <c r="B36" s="2210"/>
      <c r="C36" s="2210"/>
      <c r="D36" s="2210"/>
      <c r="E36" s="2509"/>
      <c r="F36" s="2509"/>
      <c r="G36" s="2509"/>
      <c r="H36" s="2509"/>
      <c r="I36" s="2509"/>
      <c r="J36" s="2619"/>
      <c r="K36" s="2619"/>
      <c r="L36" s="2619"/>
      <c r="M36" s="2619"/>
      <c r="N36" s="2619"/>
      <c r="O36" s="2478"/>
      <c r="P36" s="2346"/>
      <c r="Q36" s="2480" t="s">
        <v>19</v>
      </c>
      <c r="R36" s="2480"/>
      <c r="S36" s="2480"/>
      <c r="T36" s="2345"/>
      <c r="U36" s="2345"/>
      <c r="V36" s="2345"/>
      <c r="W36" s="2470"/>
      <c r="X36" s="2470"/>
      <c r="Y36" s="2470"/>
      <c r="Z36" s="2288"/>
      <c r="AA36" s="2390"/>
      <c r="AB36" s="2290"/>
      <c r="AC36" s="2390"/>
      <c r="AD36" s="2291"/>
      <c r="AE36" s="2607"/>
      <c r="AF36" s="2608"/>
      <c r="AG36" s="2608"/>
      <c r="AH36" s="2609"/>
      <c r="AI36" s="2609"/>
      <c r="AJ36" s="2613"/>
      <c r="AK36" s="2613"/>
      <c r="AL36" s="2613"/>
      <c r="AM36" s="2614"/>
      <c r="AN36" s="2614"/>
      <c r="AO36" s="2614"/>
      <c r="AP36" s="2615"/>
      <c r="AQ36" s="2615"/>
      <c r="AR36" s="2615"/>
      <c r="AS36" s="2614"/>
      <c r="AT36" s="2614"/>
      <c r="AU36" s="2614"/>
      <c r="AV36" s="2614"/>
      <c r="AW36" s="2614"/>
      <c r="AX36" s="2614"/>
      <c r="AY36" s="2620"/>
      <c r="AZ36" s="2620"/>
      <c r="BA36" s="2620"/>
      <c r="BB36" s="2348"/>
      <c r="BC36" s="2348"/>
      <c r="BD36" s="2348"/>
      <c r="BE36" s="2539"/>
      <c r="BF36" s="2539"/>
      <c r="BG36" s="2479"/>
      <c r="BH36" s="2542"/>
      <c r="BI36" s="2542"/>
      <c r="BJ36" s="2542"/>
      <c r="BK36" s="2542"/>
      <c r="BL36" s="2542"/>
      <c r="BM36" s="598"/>
      <c r="BN36" s="598"/>
      <c r="BO36" s="598"/>
      <c r="BP36" s="598"/>
      <c r="BQ36" s="598"/>
    </row>
    <row r="37" s="1755" customFormat="true" ht="14.1" hidden="false" customHeight="true" outlineLevel="0" collapsed="false">
      <c r="A37" s="2344"/>
      <c r="B37" s="2350"/>
      <c r="C37" s="2350"/>
      <c r="D37" s="2350"/>
      <c r="E37" s="2564"/>
      <c r="F37" s="2564"/>
      <c r="G37" s="2564"/>
      <c r="H37" s="2565"/>
      <c r="I37" s="2565"/>
      <c r="J37" s="2619"/>
      <c r="K37" s="2619"/>
      <c r="L37" s="2619"/>
      <c r="M37" s="2619"/>
      <c r="N37" s="2619"/>
      <c r="O37" s="2478"/>
      <c r="P37" s="2346"/>
      <c r="Q37" s="2480"/>
      <c r="R37" s="2480"/>
      <c r="S37" s="2480"/>
      <c r="T37" s="2345"/>
      <c r="U37" s="2345"/>
      <c r="V37" s="2345"/>
      <c r="W37" s="2481"/>
      <c r="X37" s="2481"/>
      <c r="Y37" s="2481"/>
      <c r="Z37" s="2353"/>
      <c r="AA37" s="2417" t="s">
        <v>21</v>
      </c>
      <c r="AB37" s="2076"/>
      <c r="AC37" s="2417" t="s">
        <v>21</v>
      </c>
      <c r="AD37" s="2076"/>
      <c r="AE37" s="2078" t="s">
        <v>21</v>
      </c>
      <c r="AF37" s="2566"/>
      <c r="AG37" s="2567"/>
      <c r="AH37" s="2568"/>
      <c r="AI37" s="2569"/>
      <c r="AJ37" s="2621"/>
      <c r="AK37" s="2621"/>
      <c r="AL37" s="2621"/>
      <c r="AM37" s="2622"/>
      <c r="AN37" s="2622"/>
      <c r="AO37" s="2622"/>
      <c r="AP37" s="2623"/>
      <c r="AQ37" s="2623"/>
      <c r="AR37" s="2623"/>
      <c r="AS37" s="2622"/>
      <c r="AT37" s="2622"/>
      <c r="AU37" s="2622"/>
      <c r="AV37" s="2622"/>
      <c r="AW37" s="2622"/>
      <c r="AX37" s="2622"/>
      <c r="AY37" s="2620"/>
      <c r="AZ37" s="2620"/>
      <c r="BA37" s="2620"/>
      <c r="BB37" s="2348"/>
      <c r="BC37" s="2348"/>
      <c r="BD37" s="2348"/>
      <c r="BE37" s="2624"/>
      <c r="BF37" s="2624"/>
      <c r="BG37" s="2479"/>
      <c r="BH37" s="2570"/>
      <c r="BI37" s="2570"/>
      <c r="BJ37" s="2570"/>
      <c r="BK37" s="2570"/>
      <c r="BL37" s="2570"/>
      <c r="BM37" s="598"/>
      <c r="BN37" s="598"/>
      <c r="BO37" s="598"/>
      <c r="BP37" s="598"/>
      <c r="BQ37" s="598"/>
    </row>
    <row r="38" s="1755" customFormat="true" ht="6.95" hidden="false" customHeight="true" outlineLevel="0" collapsed="false">
      <c r="A38" s="1517"/>
      <c r="B38" s="1517"/>
      <c r="C38" s="1517"/>
      <c r="D38" s="1517"/>
      <c r="E38" s="1517"/>
      <c r="F38" s="1517"/>
      <c r="G38" s="1517"/>
      <c r="H38" s="1517"/>
      <c r="I38" s="1517"/>
      <c r="J38" s="1517"/>
      <c r="K38" s="1517"/>
      <c r="L38" s="1517"/>
      <c r="M38" s="1517"/>
      <c r="N38" s="1517"/>
      <c r="O38" s="1517"/>
      <c r="P38" s="1517"/>
      <c r="Q38" s="1517"/>
      <c r="R38" s="1517"/>
      <c r="S38" s="1517"/>
      <c r="T38" s="1517"/>
      <c r="U38" s="1517"/>
      <c r="V38" s="1517"/>
      <c r="W38" s="1517"/>
      <c r="X38" s="1517"/>
      <c r="Y38" s="1517"/>
      <c r="Z38" s="2042"/>
      <c r="AA38" s="1517"/>
      <c r="AB38" s="1517"/>
      <c r="AC38" s="1517"/>
      <c r="AD38" s="1517"/>
      <c r="AE38" s="1517"/>
      <c r="AF38" s="2042"/>
      <c r="AG38" s="2042"/>
      <c r="AH38" s="2042"/>
      <c r="AI38" s="2042"/>
      <c r="AJ38" s="1517"/>
      <c r="AK38" s="1517"/>
      <c r="AL38" s="1517"/>
      <c r="AM38" s="1517"/>
      <c r="AN38" s="1517"/>
      <c r="AO38" s="1517"/>
      <c r="AP38" s="1517"/>
      <c r="AQ38" s="1517"/>
      <c r="AR38" s="1517"/>
      <c r="AS38" s="1517"/>
      <c r="AT38" s="1517"/>
      <c r="AU38" s="1517"/>
      <c r="AV38" s="1517"/>
      <c r="AW38" s="1517"/>
      <c r="AX38" s="1517"/>
      <c r="AY38" s="1517"/>
      <c r="AZ38" s="1517"/>
      <c r="BA38" s="1517"/>
      <c r="BB38" s="1517"/>
      <c r="BC38" s="1517"/>
      <c r="BD38" s="1517"/>
      <c r="BE38" s="2038"/>
      <c r="BF38" s="2038"/>
      <c r="BG38" s="2042"/>
      <c r="BH38" s="2042"/>
      <c r="BI38" s="2042"/>
      <c r="BJ38" s="2042"/>
      <c r="BK38" s="2042"/>
      <c r="BL38" s="2042"/>
      <c r="BM38" s="598"/>
      <c r="BN38" s="598"/>
      <c r="BO38" s="598"/>
      <c r="BP38" s="598"/>
      <c r="BQ38" s="598"/>
    </row>
    <row r="39" s="1755" customFormat="true" ht="12" hidden="false" customHeight="true" outlineLevel="0" collapsed="false">
      <c r="A39" s="598"/>
      <c r="B39" s="598"/>
      <c r="C39" s="598"/>
      <c r="D39" s="598" t="s">
        <v>1221</v>
      </c>
      <c r="E39" s="598"/>
      <c r="F39" s="2043" t="s">
        <v>1222</v>
      </c>
      <c r="G39" s="2043" t="s">
        <v>1223</v>
      </c>
      <c r="H39" s="2043"/>
      <c r="I39" s="2043"/>
      <c r="J39" s="2043"/>
      <c r="K39" s="2043"/>
      <c r="L39" s="2043"/>
      <c r="M39" s="2043"/>
      <c r="N39" s="2043"/>
      <c r="O39" s="2043"/>
      <c r="P39" s="2043"/>
      <c r="Q39" s="2043"/>
      <c r="R39" s="2043"/>
      <c r="S39" s="2043"/>
      <c r="T39" s="2043"/>
      <c r="U39" s="2043"/>
      <c r="V39" s="2043"/>
      <c r="W39" s="2043"/>
      <c r="X39" s="2043"/>
      <c r="Y39" s="2043"/>
      <c r="Z39" s="2043"/>
      <c r="AA39" s="2043"/>
      <c r="AB39" s="2043"/>
      <c r="AC39" s="2043"/>
      <c r="AD39" s="2043"/>
      <c r="AE39" s="2043"/>
      <c r="AF39" s="2043"/>
      <c r="AG39" s="2043"/>
      <c r="AH39" s="2043"/>
      <c r="AI39" s="2043"/>
      <c r="AJ39" s="2043"/>
      <c r="AK39" s="2043"/>
      <c r="AL39" s="2043"/>
      <c r="AM39" s="2043"/>
      <c r="AN39" s="2043"/>
      <c r="AO39" s="2043"/>
      <c r="AP39" s="2043"/>
      <c r="AQ39" s="2043"/>
      <c r="AR39" s="2043"/>
      <c r="AS39" s="2043"/>
      <c r="AT39" s="2043"/>
      <c r="AU39" s="2043"/>
      <c r="AV39" s="2043"/>
      <c r="AW39" s="2043"/>
      <c r="AX39" s="2043"/>
      <c r="AY39" s="2043"/>
      <c r="AZ39" s="2043"/>
      <c r="BA39" s="2043"/>
      <c r="BB39" s="2043"/>
      <c r="BC39" s="2043"/>
      <c r="BD39" s="2043"/>
      <c r="BE39" s="2043"/>
      <c r="BF39" s="2043"/>
      <c r="BG39" s="2043"/>
      <c r="BH39" s="2043"/>
      <c r="BI39" s="2043"/>
      <c r="BJ39" s="2043"/>
      <c r="BK39" s="2043"/>
      <c r="BL39" s="2043"/>
      <c r="BM39" s="598"/>
      <c r="BN39" s="598"/>
      <c r="BO39" s="598"/>
      <c r="BP39" s="598"/>
      <c r="BQ39" s="598"/>
    </row>
    <row r="40" s="1755" customFormat="true" ht="12" hidden="false" customHeight="true" outlineLevel="0" collapsed="false">
      <c r="A40" s="598"/>
      <c r="B40" s="598"/>
      <c r="C40" s="598"/>
      <c r="D40" s="598"/>
      <c r="E40" s="598"/>
      <c r="F40" s="2043" t="s">
        <v>1224</v>
      </c>
      <c r="G40" s="2043" t="s">
        <v>1272</v>
      </c>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0"/>
      <c r="AU40" s="590"/>
      <c r="AV40" s="590"/>
      <c r="AW40" s="590"/>
      <c r="AX40" s="590"/>
      <c r="AY40" s="590"/>
      <c r="AZ40" s="590"/>
      <c r="BA40" s="590"/>
      <c r="BB40" s="590"/>
      <c r="BC40" s="590"/>
      <c r="BD40" s="590"/>
      <c r="BE40" s="590"/>
      <c r="BF40" s="590"/>
      <c r="BG40" s="590"/>
      <c r="BH40" s="590"/>
      <c r="BI40" s="590"/>
      <c r="BJ40" s="590"/>
      <c r="BK40" s="590"/>
      <c r="BL40" s="590"/>
      <c r="BM40" s="598"/>
      <c r="BN40" s="598"/>
      <c r="BO40" s="598"/>
      <c r="BP40" s="598"/>
      <c r="BQ40" s="598"/>
    </row>
    <row r="41" s="1755" customFormat="true" ht="12" hidden="false" customHeight="true" outlineLevel="0" collapsed="false">
      <c r="A41" s="598"/>
      <c r="B41" s="598"/>
      <c r="C41" s="598"/>
      <c r="D41" s="598"/>
      <c r="E41" s="598"/>
      <c r="F41" s="2043" t="s">
        <v>1227</v>
      </c>
      <c r="G41" s="590" t="s">
        <v>1252</v>
      </c>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0"/>
      <c r="AZ41" s="590"/>
      <c r="BA41" s="590"/>
      <c r="BB41" s="590"/>
      <c r="BC41" s="590"/>
      <c r="BD41" s="590"/>
      <c r="BE41" s="590"/>
      <c r="BF41" s="590"/>
      <c r="BG41" s="590"/>
      <c r="BH41" s="590"/>
      <c r="BI41" s="590"/>
      <c r="BJ41" s="590"/>
      <c r="BK41" s="590"/>
      <c r="BL41" s="590"/>
      <c r="BM41" s="598"/>
      <c r="BN41" s="598"/>
      <c r="BO41" s="598"/>
      <c r="BP41" s="598"/>
      <c r="BQ41" s="598"/>
    </row>
    <row r="42" s="1755" customFormat="true" ht="12" hidden="false" customHeight="true" outlineLevel="0" collapsed="false">
      <c r="A42" s="598"/>
      <c r="B42" s="598"/>
      <c r="C42" s="598"/>
      <c r="D42" s="598"/>
      <c r="E42" s="598"/>
      <c r="F42" s="2043" t="s">
        <v>1229</v>
      </c>
      <c r="G42" s="2045" t="s">
        <v>1228</v>
      </c>
      <c r="H42" s="2045"/>
      <c r="I42" s="2045"/>
      <c r="J42" s="2045"/>
      <c r="K42" s="2045"/>
      <c r="L42" s="2045"/>
      <c r="M42" s="2045"/>
      <c r="N42" s="2045"/>
      <c r="O42" s="2045"/>
      <c r="P42" s="2045"/>
      <c r="Q42" s="2045"/>
      <c r="R42" s="2045"/>
      <c r="S42" s="2045"/>
      <c r="T42" s="2045"/>
      <c r="U42" s="2045"/>
      <c r="V42" s="2045"/>
      <c r="W42" s="2045"/>
      <c r="X42" s="2045"/>
      <c r="Y42" s="2045"/>
      <c r="Z42" s="2045"/>
      <c r="AA42" s="2045"/>
      <c r="AB42" s="2045"/>
      <c r="AC42" s="2045"/>
      <c r="AD42" s="2045"/>
      <c r="AE42" s="2045"/>
      <c r="AF42" s="2045"/>
      <c r="AG42" s="2045"/>
      <c r="AH42" s="2045"/>
      <c r="AI42" s="2045"/>
      <c r="AJ42" s="2045"/>
      <c r="AK42" s="2045"/>
      <c r="AL42" s="2045"/>
      <c r="AM42" s="2045"/>
      <c r="AN42" s="2045"/>
      <c r="AO42" s="2045"/>
      <c r="AP42" s="2045"/>
      <c r="AQ42" s="2045"/>
      <c r="AR42" s="2045"/>
      <c r="AS42" s="2045"/>
      <c r="AT42" s="2045"/>
      <c r="AU42" s="2045"/>
      <c r="AV42" s="2045"/>
      <c r="AW42" s="2045"/>
      <c r="AX42" s="2045"/>
      <c r="AY42" s="2045"/>
      <c r="AZ42" s="2045"/>
      <c r="BA42" s="2045"/>
      <c r="BB42" s="2045"/>
      <c r="BC42" s="2045"/>
      <c r="BD42" s="2045"/>
      <c r="BE42" s="2045"/>
      <c r="BF42" s="2045"/>
      <c r="BG42" s="2045"/>
      <c r="BH42" s="2045"/>
      <c r="BI42" s="2045"/>
      <c r="BJ42" s="2045"/>
      <c r="BK42" s="2045"/>
      <c r="BL42" s="2389"/>
      <c r="BM42" s="598"/>
      <c r="BN42" s="598"/>
      <c r="BO42" s="598"/>
      <c r="BP42" s="598"/>
      <c r="BQ42" s="598"/>
    </row>
    <row r="43" s="1755" customFormat="true" ht="12" hidden="false" customHeight="true" outlineLevel="0" collapsed="false">
      <c r="A43" s="598"/>
      <c r="B43" s="598"/>
      <c r="C43" s="598"/>
      <c r="D43" s="598"/>
      <c r="E43" s="598"/>
      <c r="F43" s="2043" t="s">
        <v>1231</v>
      </c>
      <c r="G43" s="2045" t="s">
        <v>1230</v>
      </c>
      <c r="H43" s="2045"/>
      <c r="I43" s="2045"/>
      <c r="J43" s="2045"/>
      <c r="K43" s="2045"/>
      <c r="L43" s="2045"/>
      <c r="M43" s="2045"/>
      <c r="N43" s="2045"/>
      <c r="O43" s="2045"/>
      <c r="P43" s="2045"/>
      <c r="Q43" s="2045"/>
      <c r="R43" s="2045"/>
      <c r="S43" s="2045"/>
      <c r="T43" s="2045"/>
      <c r="U43" s="2045"/>
      <c r="V43" s="2045"/>
      <c r="W43" s="2045"/>
      <c r="X43" s="2045"/>
      <c r="Y43" s="2045"/>
      <c r="Z43" s="2045"/>
      <c r="AA43" s="2045"/>
      <c r="AB43" s="2045"/>
      <c r="AC43" s="2045"/>
      <c r="AD43" s="2045"/>
      <c r="AE43" s="2045"/>
      <c r="AF43" s="2045"/>
      <c r="AG43" s="2045"/>
      <c r="AH43" s="2045"/>
      <c r="AI43" s="2045"/>
      <c r="AJ43" s="2045"/>
      <c r="AK43" s="2045"/>
      <c r="AL43" s="2045"/>
      <c r="AM43" s="2045"/>
      <c r="AN43" s="2045"/>
      <c r="AO43" s="2045"/>
      <c r="AP43" s="2045"/>
      <c r="AQ43" s="2045"/>
      <c r="AR43" s="2045"/>
      <c r="AS43" s="2045"/>
      <c r="AT43" s="2045"/>
      <c r="AU43" s="2045"/>
      <c r="AV43" s="2045"/>
      <c r="AW43" s="2045"/>
      <c r="AX43" s="2045"/>
      <c r="AY43" s="2045"/>
      <c r="AZ43" s="2045"/>
      <c r="BA43" s="2045"/>
      <c r="BB43" s="2045"/>
      <c r="BC43" s="2045"/>
      <c r="BD43" s="2045"/>
      <c r="BE43" s="2045"/>
      <c r="BF43" s="2045"/>
      <c r="BG43" s="2045"/>
      <c r="BH43" s="2045"/>
      <c r="BI43" s="2045"/>
      <c r="BJ43" s="2045"/>
      <c r="BK43" s="2045"/>
      <c r="BL43" s="2045"/>
      <c r="BM43" s="589"/>
      <c r="BN43" s="589"/>
      <c r="BO43" s="589"/>
      <c r="BP43" s="589"/>
      <c r="BQ43" s="589"/>
    </row>
    <row r="44" customFormat="false" ht="14.1" hidden="false" customHeight="true" outlineLevel="0" collapsed="false">
      <c r="A44" s="496" t="s">
        <v>1288</v>
      </c>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6"/>
      <c r="BL44" s="496"/>
      <c r="BM44" s="495"/>
      <c r="BN44" s="495"/>
      <c r="BO44" s="495"/>
      <c r="BP44" s="495"/>
      <c r="BQ44" s="495"/>
    </row>
    <row r="45" customFormat="false" ht="5.1" hidden="false" customHeight="true" outlineLevel="0" collapsed="false">
      <c r="A45" s="495"/>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row>
    <row r="46" customFormat="false" ht="14.1" hidden="false" customHeight="true" outlineLevel="0" collapsed="false">
      <c r="A46" s="2183" t="s">
        <v>1277</v>
      </c>
      <c r="B46" s="2183"/>
      <c r="C46" s="2183"/>
      <c r="D46" s="2183"/>
      <c r="E46" s="2183"/>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495"/>
      <c r="AK46" s="495"/>
      <c r="AL46" s="495"/>
      <c r="AM46" s="495"/>
      <c r="AN46" s="495"/>
      <c r="AO46" s="495"/>
      <c r="AP46" s="495"/>
      <c r="AQ46" s="495"/>
      <c r="AR46" s="495"/>
      <c r="AS46" s="495"/>
      <c r="AT46" s="495"/>
      <c r="AU46" s="495"/>
      <c r="AV46" s="495"/>
      <c r="AW46" s="495"/>
      <c r="AX46" s="2185" t="s">
        <v>471</v>
      </c>
      <c r="AY46" s="2185"/>
      <c r="AZ46" s="2185"/>
      <c r="BA46" s="2185"/>
      <c r="BB46" s="2185"/>
      <c r="BC46" s="2185"/>
      <c r="BD46" s="2185"/>
      <c r="BE46" s="2186"/>
      <c r="BF46" s="2186"/>
      <c r="BG46" s="2187" t="s">
        <v>472</v>
      </c>
      <c r="BH46" s="2187"/>
      <c r="BI46" s="2187"/>
      <c r="BJ46" s="2187"/>
      <c r="BK46" s="2187"/>
      <c r="BL46" s="2187"/>
      <c r="BM46" s="2588"/>
      <c r="BN46" s="495"/>
      <c r="BO46" s="495"/>
      <c r="BP46" s="495"/>
      <c r="BQ46" s="495"/>
    </row>
    <row r="47" customFormat="false" ht="6.95" hidden="false" customHeight="true" outlineLevel="0" collapsed="false">
      <c r="A47" s="2183"/>
      <c r="B47" s="2183"/>
      <c r="C47" s="2183"/>
      <c r="D47" s="2183"/>
      <c r="E47" s="2183"/>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row>
    <row r="48" s="1755" customFormat="true" ht="12.95" hidden="false" customHeight="true" outlineLevel="0" collapsed="false">
      <c r="A48" s="2189" t="s">
        <v>1160</v>
      </c>
      <c r="B48" s="2190" t="s">
        <v>1161</v>
      </c>
      <c r="C48" s="2190"/>
      <c r="D48" s="2190"/>
      <c r="E48" s="2192" t="s">
        <v>1162</v>
      </c>
      <c r="F48" s="2192"/>
      <c r="G48" s="2192"/>
      <c r="H48" s="2192"/>
      <c r="I48" s="2192"/>
      <c r="J48" s="2191" t="s">
        <v>1131</v>
      </c>
      <c r="K48" s="2191"/>
      <c r="L48" s="2191"/>
      <c r="M48" s="2191"/>
      <c r="N48" s="2191"/>
      <c r="O48" s="2441" t="s">
        <v>1163</v>
      </c>
      <c r="P48" s="2194" t="s">
        <v>1164</v>
      </c>
      <c r="Q48" s="2442" t="s">
        <v>1239</v>
      </c>
      <c r="R48" s="2442"/>
      <c r="S48" s="2442"/>
      <c r="T48" s="2190" t="s">
        <v>1165</v>
      </c>
      <c r="U48" s="2190"/>
      <c r="V48" s="2190"/>
      <c r="W48" s="2443" t="s">
        <v>1166</v>
      </c>
      <c r="X48" s="2443"/>
      <c r="Y48" s="2443"/>
      <c r="Z48" s="2443"/>
      <c r="AA48" s="2443"/>
      <c r="AB48" s="2443"/>
      <c r="AC48" s="2443"/>
      <c r="AD48" s="2443"/>
      <c r="AE48" s="2443"/>
      <c r="AF48" s="2196" t="s">
        <v>1167</v>
      </c>
      <c r="AG48" s="2196"/>
      <c r="AH48" s="2196"/>
      <c r="AI48" s="2196"/>
      <c r="AJ48" s="2196"/>
      <c r="AK48" s="2196"/>
      <c r="AL48" s="2196"/>
      <c r="AM48" s="2196"/>
      <c r="AN48" s="2196"/>
      <c r="AO48" s="2196"/>
      <c r="AP48" s="2196"/>
      <c r="AQ48" s="2196"/>
      <c r="AR48" s="2196"/>
      <c r="AS48" s="2196"/>
      <c r="AT48" s="2196"/>
      <c r="AU48" s="2196"/>
      <c r="AV48" s="2196"/>
      <c r="AW48" s="2196"/>
      <c r="AX48" s="2196"/>
      <c r="AY48" s="2196"/>
      <c r="AZ48" s="2196"/>
      <c r="BA48" s="2196"/>
      <c r="BB48" s="2196"/>
      <c r="BC48" s="2196"/>
      <c r="BD48" s="2196"/>
      <c r="BE48" s="2444" t="s">
        <v>1168</v>
      </c>
      <c r="BF48" s="2444"/>
      <c r="BG48" s="2198" t="s">
        <v>1169</v>
      </c>
      <c r="BH48" s="2199" t="s">
        <v>1124</v>
      </c>
      <c r="BI48" s="2199"/>
      <c r="BJ48" s="2199"/>
      <c r="BK48" s="2199"/>
      <c r="BL48" s="2199"/>
      <c r="BM48" s="598"/>
      <c r="BN48" s="598"/>
      <c r="BO48" s="598"/>
      <c r="BP48" s="598"/>
      <c r="BQ48" s="598"/>
    </row>
    <row r="49" s="1755" customFormat="true" ht="12.95" hidden="false" customHeight="true" outlineLevel="0" collapsed="false">
      <c r="A49" s="2189"/>
      <c r="B49" s="2190"/>
      <c r="C49" s="2190"/>
      <c r="D49" s="2190"/>
      <c r="E49" s="2192"/>
      <c r="F49" s="2192"/>
      <c r="G49" s="2192"/>
      <c r="H49" s="2192"/>
      <c r="I49" s="2192"/>
      <c r="J49" s="2191"/>
      <c r="K49" s="2191"/>
      <c r="L49" s="2191"/>
      <c r="M49" s="2191"/>
      <c r="N49" s="2191"/>
      <c r="O49" s="2441"/>
      <c r="P49" s="2194"/>
      <c r="Q49" s="2442"/>
      <c r="R49" s="2442"/>
      <c r="S49" s="2442"/>
      <c r="T49" s="2190"/>
      <c r="U49" s="2190"/>
      <c r="V49" s="2190"/>
      <c r="W49" s="2443"/>
      <c r="X49" s="2443"/>
      <c r="Y49" s="2443"/>
      <c r="Z49" s="2443"/>
      <c r="AA49" s="2443"/>
      <c r="AB49" s="2443"/>
      <c r="AC49" s="2443"/>
      <c r="AD49" s="2443"/>
      <c r="AE49" s="2443"/>
      <c r="AF49" s="2196"/>
      <c r="AG49" s="2196"/>
      <c r="AH49" s="2196"/>
      <c r="AI49" s="2196"/>
      <c r="AJ49" s="2196"/>
      <c r="AK49" s="2196"/>
      <c r="AL49" s="2196"/>
      <c r="AM49" s="2196"/>
      <c r="AN49" s="2196"/>
      <c r="AO49" s="2196"/>
      <c r="AP49" s="2196"/>
      <c r="AQ49" s="2196"/>
      <c r="AR49" s="2196"/>
      <c r="AS49" s="2196"/>
      <c r="AT49" s="2196"/>
      <c r="AU49" s="2196"/>
      <c r="AV49" s="2196"/>
      <c r="AW49" s="2196"/>
      <c r="AX49" s="2196"/>
      <c r="AY49" s="2196"/>
      <c r="AZ49" s="2196"/>
      <c r="BA49" s="2196"/>
      <c r="BB49" s="2196"/>
      <c r="BC49" s="2196"/>
      <c r="BD49" s="2196"/>
      <c r="BE49" s="2444"/>
      <c r="BF49" s="2444"/>
      <c r="BG49" s="2198"/>
      <c r="BH49" s="2199"/>
      <c r="BI49" s="2199"/>
      <c r="BJ49" s="2199"/>
      <c r="BK49" s="2199"/>
      <c r="BL49" s="2199"/>
      <c r="BM49" s="598"/>
      <c r="BN49" s="598"/>
      <c r="BO49" s="598"/>
      <c r="BP49" s="598"/>
      <c r="BQ49" s="598"/>
    </row>
    <row r="50" s="1755" customFormat="true" ht="15" hidden="false" customHeight="true" outlineLevel="0" collapsed="false">
      <c r="A50" s="2189"/>
      <c r="B50" s="2190"/>
      <c r="C50" s="2190"/>
      <c r="D50" s="2190"/>
      <c r="E50" s="2192"/>
      <c r="F50" s="2192"/>
      <c r="G50" s="2192"/>
      <c r="H50" s="2192"/>
      <c r="I50" s="2192"/>
      <c r="J50" s="2191"/>
      <c r="K50" s="2191"/>
      <c r="L50" s="2191"/>
      <c r="M50" s="2191"/>
      <c r="N50" s="2191"/>
      <c r="O50" s="2441"/>
      <c r="P50" s="2194"/>
      <c r="Q50" s="2442"/>
      <c r="R50" s="2442"/>
      <c r="S50" s="2442"/>
      <c r="T50" s="2190"/>
      <c r="U50" s="2190"/>
      <c r="V50" s="2190"/>
      <c r="W50" s="2149" t="s">
        <v>1170</v>
      </c>
      <c r="X50" s="2149"/>
      <c r="Y50" s="2149"/>
      <c r="Z50" s="2149"/>
      <c r="AA50" s="2149"/>
      <c r="AB50" s="2445" t="s">
        <v>1171</v>
      </c>
      <c r="AC50" s="2445"/>
      <c r="AD50" s="2446" t="s">
        <v>1172</v>
      </c>
      <c r="AE50" s="2446"/>
      <c r="AF50" s="2506" t="s">
        <v>1173</v>
      </c>
      <c r="AG50" s="2506"/>
      <c r="AH50" s="2506"/>
      <c r="AI50" s="2506"/>
      <c r="AJ50" s="2154" t="s">
        <v>1174</v>
      </c>
      <c r="AK50" s="2154"/>
      <c r="AL50" s="2154"/>
      <c r="AM50" s="2154"/>
      <c r="AN50" s="2154"/>
      <c r="AO50" s="2154"/>
      <c r="AP50" s="2154"/>
      <c r="AQ50" s="2154"/>
      <c r="AR50" s="2154"/>
      <c r="AS50" s="2154"/>
      <c r="AT50" s="2154"/>
      <c r="AU50" s="2154"/>
      <c r="AV50" s="2154"/>
      <c r="AW50" s="2154"/>
      <c r="AX50" s="2154"/>
      <c r="AY50" s="2154"/>
      <c r="AZ50" s="2154"/>
      <c r="BA50" s="2154"/>
      <c r="BB50" s="2204" t="s">
        <v>245</v>
      </c>
      <c r="BC50" s="2204"/>
      <c r="BD50" s="2204"/>
      <c r="BE50" s="2205" t="s">
        <v>1175</v>
      </c>
      <c r="BF50" s="2205"/>
      <c r="BG50" s="2198"/>
      <c r="BH50" s="2507" t="s">
        <v>1176</v>
      </c>
      <c r="BI50" s="2507"/>
      <c r="BJ50" s="2507"/>
      <c r="BK50" s="2507"/>
      <c r="BL50" s="2507"/>
      <c r="BM50" s="598"/>
      <c r="BN50" s="598"/>
      <c r="BO50" s="598"/>
      <c r="BP50" s="598"/>
      <c r="BQ50" s="598"/>
    </row>
    <row r="51" s="1755" customFormat="true" ht="15" hidden="false" customHeight="true" outlineLevel="0" collapsed="false">
      <c r="A51" s="2189"/>
      <c r="B51" s="2190"/>
      <c r="C51" s="2190"/>
      <c r="D51" s="2190"/>
      <c r="E51" s="2192"/>
      <c r="F51" s="2192"/>
      <c r="G51" s="2192"/>
      <c r="H51" s="2192"/>
      <c r="I51" s="2192"/>
      <c r="J51" s="2191"/>
      <c r="K51" s="2191"/>
      <c r="L51" s="2191"/>
      <c r="M51" s="2191"/>
      <c r="N51" s="2191"/>
      <c r="O51" s="2441"/>
      <c r="P51" s="2194"/>
      <c r="Q51" s="2447" t="s">
        <v>1278</v>
      </c>
      <c r="R51" s="2447"/>
      <c r="S51" s="2447"/>
      <c r="T51" s="2190"/>
      <c r="U51" s="2190"/>
      <c r="V51" s="2190"/>
      <c r="W51" s="2446" t="s">
        <v>1279</v>
      </c>
      <c r="X51" s="2446"/>
      <c r="Y51" s="2446"/>
      <c r="Z51" s="2208" t="s">
        <v>1178</v>
      </c>
      <c r="AA51" s="2208"/>
      <c r="AB51" s="2445"/>
      <c r="AC51" s="2445"/>
      <c r="AD51" s="2446"/>
      <c r="AE51" s="2446"/>
      <c r="AF51" s="2508" t="s">
        <v>737</v>
      </c>
      <c r="AG51" s="2508"/>
      <c r="AH51" s="2509" t="s">
        <v>1260</v>
      </c>
      <c r="AI51" s="2509"/>
      <c r="AJ51" s="2212" t="s">
        <v>1180</v>
      </c>
      <c r="AK51" s="2212"/>
      <c r="AL51" s="2212"/>
      <c r="AM51" s="2212" t="s">
        <v>1181</v>
      </c>
      <c r="AN51" s="2212"/>
      <c r="AO51" s="2212"/>
      <c r="AP51" s="2213" t="s">
        <v>1182</v>
      </c>
      <c r="AQ51" s="2213"/>
      <c r="AR51" s="2213"/>
      <c r="AS51" s="2214" t="s">
        <v>1183</v>
      </c>
      <c r="AT51" s="2214"/>
      <c r="AU51" s="2214"/>
      <c r="AV51" s="2214" t="s">
        <v>1184</v>
      </c>
      <c r="AW51" s="2214"/>
      <c r="AX51" s="2214"/>
      <c r="AY51" s="2208" t="s">
        <v>300</v>
      </c>
      <c r="AZ51" s="2208"/>
      <c r="BA51" s="2208"/>
      <c r="BB51" s="2204"/>
      <c r="BC51" s="2204"/>
      <c r="BD51" s="2204"/>
      <c r="BE51" s="2205"/>
      <c r="BF51" s="2205"/>
      <c r="BG51" s="2198"/>
      <c r="BH51" s="2507"/>
      <c r="BI51" s="2507"/>
      <c r="BJ51" s="2507"/>
      <c r="BK51" s="2507"/>
      <c r="BL51" s="2507"/>
      <c r="BM51" s="598"/>
      <c r="BN51" s="598"/>
      <c r="BO51" s="598"/>
      <c r="BP51" s="598"/>
      <c r="BQ51" s="598"/>
    </row>
    <row r="52" s="1755" customFormat="true" ht="15" hidden="false" customHeight="true" outlineLevel="0" collapsed="false">
      <c r="A52" s="2189"/>
      <c r="B52" s="2190"/>
      <c r="C52" s="2190"/>
      <c r="D52" s="2190"/>
      <c r="E52" s="2510" t="s">
        <v>1261</v>
      </c>
      <c r="F52" s="2510"/>
      <c r="G52" s="2510"/>
      <c r="H52" s="2511" t="s">
        <v>1280</v>
      </c>
      <c r="I52" s="2511"/>
      <c r="J52" s="2191"/>
      <c r="K52" s="2191"/>
      <c r="L52" s="2191"/>
      <c r="M52" s="2191"/>
      <c r="N52" s="2191"/>
      <c r="O52" s="2441"/>
      <c r="P52" s="2194"/>
      <c r="Q52" s="2447"/>
      <c r="R52" s="2447"/>
      <c r="S52" s="2447"/>
      <c r="T52" s="2190"/>
      <c r="U52" s="2190"/>
      <c r="V52" s="2190"/>
      <c r="W52" s="2446"/>
      <c r="X52" s="2446"/>
      <c r="Y52" s="2446"/>
      <c r="Z52" s="2208"/>
      <c r="AA52" s="2208"/>
      <c r="AB52" s="2445"/>
      <c r="AC52" s="2445"/>
      <c r="AD52" s="2446"/>
      <c r="AE52" s="2446"/>
      <c r="AF52" s="2508"/>
      <c r="AG52" s="2508"/>
      <c r="AH52" s="2509"/>
      <c r="AI52" s="2509"/>
      <c r="AJ52" s="2219" t="s">
        <v>1187</v>
      </c>
      <c r="AK52" s="2219"/>
      <c r="AL52" s="2219"/>
      <c r="AM52" s="2219" t="s">
        <v>1188</v>
      </c>
      <c r="AN52" s="2219"/>
      <c r="AO52" s="2219"/>
      <c r="AP52" s="2220" t="s">
        <v>1189</v>
      </c>
      <c r="AQ52" s="2220"/>
      <c r="AR52" s="2220"/>
      <c r="AS52" s="2221" t="s">
        <v>1190</v>
      </c>
      <c r="AT52" s="2221"/>
      <c r="AU52" s="2221"/>
      <c r="AV52" s="2219" t="s">
        <v>1191</v>
      </c>
      <c r="AW52" s="2219"/>
      <c r="AX52" s="2219"/>
      <c r="AY52" s="2208"/>
      <c r="AZ52" s="2208"/>
      <c r="BA52" s="2208"/>
      <c r="BB52" s="2204"/>
      <c r="BC52" s="2204"/>
      <c r="BD52" s="2204"/>
      <c r="BE52" s="2222" t="s">
        <v>1192</v>
      </c>
      <c r="BF52" s="2222"/>
      <c r="BG52" s="2198"/>
      <c r="BH52" s="2507"/>
      <c r="BI52" s="2507"/>
      <c r="BJ52" s="2507"/>
      <c r="BK52" s="2507"/>
      <c r="BL52" s="2507"/>
      <c r="BM52" s="598"/>
      <c r="BN52" s="598"/>
      <c r="BO52" s="598"/>
      <c r="BP52" s="598"/>
      <c r="BQ52" s="598"/>
    </row>
    <row r="53" s="1755" customFormat="true" ht="15" hidden="false" customHeight="true" outlineLevel="0" collapsed="false">
      <c r="A53" s="2189"/>
      <c r="B53" s="2190"/>
      <c r="C53" s="2190"/>
      <c r="D53" s="2190"/>
      <c r="E53" s="2510"/>
      <c r="F53" s="2510"/>
      <c r="G53" s="2510"/>
      <c r="H53" s="2511"/>
      <c r="I53" s="2511"/>
      <c r="J53" s="2191"/>
      <c r="K53" s="2191"/>
      <c r="L53" s="2191"/>
      <c r="M53" s="2191"/>
      <c r="N53" s="2191"/>
      <c r="O53" s="2441"/>
      <c r="P53" s="2194"/>
      <c r="Q53" s="2447"/>
      <c r="R53" s="2447"/>
      <c r="S53" s="2447"/>
      <c r="T53" s="2190"/>
      <c r="U53" s="2190"/>
      <c r="V53" s="2190"/>
      <c r="W53" s="2446"/>
      <c r="X53" s="2446"/>
      <c r="Y53" s="2446"/>
      <c r="Z53" s="2208"/>
      <c r="AA53" s="2208"/>
      <c r="AB53" s="2445"/>
      <c r="AC53" s="2445"/>
      <c r="AD53" s="2446"/>
      <c r="AE53" s="2446"/>
      <c r="AF53" s="2512" t="s">
        <v>1263</v>
      </c>
      <c r="AG53" s="2512"/>
      <c r="AH53" s="2513" t="s">
        <v>1263</v>
      </c>
      <c r="AI53" s="2513"/>
      <c r="AJ53" s="2514"/>
      <c r="AK53" s="2514"/>
      <c r="AL53" s="2514"/>
      <c r="AM53" s="2229" t="s">
        <v>1194</v>
      </c>
      <c r="AN53" s="2229"/>
      <c r="AO53" s="2229"/>
      <c r="AP53" s="2230" t="s">
        <v>1195</v>
      </c>
      <c r="AQ53" s="2230"/>
      <c r="AR53" s="2230"/>
      <c r="AS53" s="2215" t="s">
        <v>1196</v>
      </c>
      <c r="AT53" s="2215"/>
      <c r="AU53" s="2215"/>
      <c r="AV53" s="2215" t="s">
        <v>1197</v>
      </c>
      <c r="AW53" s="2215"/>
      <c r="AX53" s="2215"/>
      <c r="AY53" s="2208"/>
      <c r="AZ53" s="2208"/>
      <c r="BA53" s="2208"/>
      <c r="BB53" s="2231" t="s">
        <v>1198</v>
      </c>
      <c r="BC53" s="2231"/>
      <c r="BD53" s="2231"/>
      <c r="BE53" s="2222"/>
      <c r="BF53" s="2222"/>
      <c r="BG53" s="2198"/>
      <c r="BH53" s="2507"/>
      <c r="BI53" s="2507"/>
      <c r="BJ53" s="2507"/>
      <c r="BK53" s="2507"/>
      <c r="BL53" s="2507"/>
      <c r="BM53" s="598"/>
      <c r="BN53" s="598"/>
      <c r="BO53" s="598"/>
      <c r="BP53" s="598"/>
      <c r="BQ53" s="598"/>
    </row>
    <row r="54" s="1755" customFormat="true" ht="14.1" hidden="false" customHeight="true" outlineLevel="0" collapsed="false">
      <c r="A54" s="2286" t="n">
        <v>9</v>
      </c>
      <c r="B54" s="2210"/>
      <c r="C54" s="2210"/>
      <c r="D54" s="2210"/>
      <c r="E54" s="2509"/>
      <c r="F54" s="2509"/>
      <c r="G54" s="2509"/>
      <c r="H54" s="2509"/>
      <c r="I54" s="2509"/>
      <c r="J54" s="2606"/>
      <c r="K54" s="2606"/>
      <c r="L54" s="2606"/>
      <c r="M54" s="2606"/>
      <c r="N54" s="2606"/>
      <c r="O54" s="2154"/>
      <c r="P54" s="1035"/>
      <c r="Q54" s="2469"/>
      <c r="R54" s="2469"/>
      <c r="S54" s="2469"/>
      <c r="T54" s="2156"/>
      <c r="U54" s="2156"/>
      <c r="V54" s="2156"/>
      <c r="W54" s="2470"/>
      <c r="X54" s="2470"/>
      <c r="Y54" s="2470"/>
      <c r="Z54" s="2288"/>
      <c r="AA54" s="2390" t="s">
        <v>20</v>
      </c>
      <c r="AB54" s="2290"/>
      <c r="AC54" s="2390" t="s">
        <v>20</v>
      </c>
      <c r="AD54" s="2291"/>
      <c r="AE54" s="2607" t="s">
        <v>20</v>
      </c>
      <c r="AF54" s="2608"/>
      <c r="AG54" s="2608"/>
      <c r="AH54" s="2609"/>
      <c r="AI54" s="2609"/>
      <c r="AJ54" s="2610"/>
      <c r="AK54" s="2610"/>
      <c r="AL54" s="2610"/>
      <c r="AM54" s="2611"/>
      <c r="AN54" s="2611"/>
      <c r="AO54" s="2611"/>
      <c r="AP54" s="2612"/>
      <c r="AQ54" s="2612"/>
      <c r="AR54" s="2612"/>
      <c r="AS54" s="2611"/>
      <c r="AT54" s="2611"/>
      <c r="AU54" s="2611"/>
      <c r="AV54" s="2611"/>
      <c r="AW54" s="2611"/>
      <c r="AX54" s="2611"/>
      <c r="AY54" s="2596" t="n">
        <f aca="false">SUM(AJ54:AX56)</f>
        <v>0</v>
      </c>
      <c r="AZ54" s="2596"/>
      <c r="BA54" s="2596"/>
      <c r="BB54" s="2501" t="n">
        <f aca="false">AH54+AY54</f>
        <v>0</v>
      </c>
      <c r="BC54" s="2501"/>
      <c r="BD54" s="2501"/>
      <c r="BE54" s="2539"/>
      <c r="BF54" s="2539"/>
      <c r="BG54" s="2472"/>
      <c r="BH54" s="2541"/>
      <c r="BI54" s="2541"/>
      <c r="BJ54" s="2541"/>
      <c r="BK54" s="2541"/>
      <c r="BL54" s="2541"/>
      <c r="BM54" s="598"/>
      <c r="BN54" s="598"/>
      <c r="BO54" s="598"/>
      <c r="BP54" s="598"/>
      <c r="BQ54" s="598"/>
    </row>
    <row r="55" s="1755" customFormat="true" ht="14.1" hidden="false" customHeight="true" outlineLevel="0" collapsed="false">
      <c r="A55" s="2286"/>
      <c r="B55" s="2210"/>
      <c r="C55" s="2210"/>
      <c r="D55" s="2210"/>
      <c r="E55" s="2509"/>
      <c r="F55" s="2509"/>
      <c r="G55" s="2509"/>
      <c r="H55" s="2509"/>
      <c r="I55" s="2509"/>
      <c r="J55" s="2606"/>
      <c r="K55" s="2606"/>
      <c r="L55" s="2606"/>
      <c r="M55" s="2606"/>
      <c r="N55" s="2606"/>
      <c r="O55" s="2154"/>
      <c r="P55" s="1035"/>
      <c r="Q55" s="2473" t="s">
        <v>19</v>
      </c>
      <c r="R55" s="2473"/>
      <c r="S55" s="2473"/>
      <c r="T55" s="2156"/>
      <c r="U55" s="2156"/>
      <c r="V55" s="2156"/>
      <c r="W55" s="2470"/>
      <c r="X55" s="2470"/>
      <c r="Y55" s="2470"/>
      <c r="Z55" s="2288"/>
      <c r="AA55" s="2390"/>
      <c r="AB55" s="2290"/>
      <c r="AC55" s="2390"/>
      <c r="AD55" s="2291"/>
      <c r="AE55" s="2607"/>
      <c r="AF55" s="2608"/>
      <c r="AG55" s="2608"/>
      <c r="AH55" s="2609"/>
      <c r="AI55" s="2609"/>
      <c r="AJ55" s="2613"/>
      <c r="AK55" s="2613"/>
      <c r="AL55" s="2613"/>
      <c r="AM55" s="2614"/>
      <c r="AN55" s="2614"/>
      <c r="AO55" s="2614"/>
      <c r="AP55" s="2615"/>
      <c r="AQ55" s="2615"/>
      <c r="AR55" s="2615"/>
      <c r="AS55" s="2614"/>
      <c r="AT55" s="2614"/>
      <c r="AU55" s="2614"/>
      <c r="AV55" s="2614"/>
      <c r="AW55" s="2614"/>
      <c r="AX55" s="2614"/>
      <c r="AY55" s="2596"/>
      <c r="AZ55" s="2596"/>
      <c r="BA55" s="2596"/>
      <c r="BB55" s="2501"/>
      <c r="BC55" s="2501"/>
      <c r="BD55" s="2501"/>
      <c r="BE55" s="2539"/>
      <c r="BF55" s="2539"/>
      <c r="BG55" s="2472"/>
      <c r="BH55" s="2542"/>
      <c r="BI55" s="2542"/>
      <c r="BJ55" s="2542"/>
      <c r="BK55" s="2542"/>
      <c r="BL55" s="2542"/>
      <c r="BM55" s="598"/>
      <c r="BN55" s="598"/>
      <c r="BO55" s="598"/>
      <c r="BP55" s="598"/>
      <c r="BQ55" s="598"/>
    </row>
    <row r="56" s="1755" customFormat="true" ht="14.1" hidden="false" customHeight="true" outlineLevel="0" collapsed="false">
      <c r="A56" s="2286"/>
      <c r="B56" s="2309"/>
      <c r="C56" s="2309"/>
      <c r="D56" s="2309"/>
      <c r="E56" s="2543"/>
      <c r="F56" s="2543"/>
      <c r="G56" s="2543"/>
      <c r="H56" s="2544"/>
      <c r="I56" s="2544"/>
      <c r="J56" s="2606"/>
      <c r="K56" s="2606"/>
      <c r="L56" s="2606"/>
      <c r="M56" s="2606"/>
      <c r="N56" s="2606"/>
      <c r="O56" s="2154"/>
      <c r="P56" s="1035"/>
      <c r="Q56" s="2473"/>
      <c r="R56" s="2473"/>
      <c r="S56" s="2473"/>
      <c r="T56" s="2156"/>
      <c r="U56" s="2156"/>
      <c r="V56" s="2156"/>
      <c r="W56" s="2474"/>
      <c r="X56" s="2474"/>
      <c r="Y56" s="2474"/>
      <c r="Z56" s="2311"/>
      <c r="AA56" s="2384" t="s">
        <v>21</v>
      </c>
      <c r="AB56" s="2313"/>
      <c r="AC56" s="2384" t="s">
        <v>21</v>
      </c>
      <c r="AD56" s="2313"/>
      <c r="AE56" s="2383" t="s">
        <v>21</v>
      </c>
      <c r="AF56" s="2545"/>
      <c r="AG56" s="2546"/>
      <c r="AH56" s="2547"/>
      <c r="AI56" s="2548"/>
      <c r="AJ56" s="2616"/>
      <c r="AK56" s="2616"/>
      <c r="AL56" s="2616"/>
      <c r="AM56" s="2617"/>
      <c r="AN56" s="2617"/>
      <c r="AO56" s="2617"/>
      <c r="AP56" s="2618"/>
      <c r="AQ56" s="2618"/>
      <c r="AR56" s="2618"/>
      <c r="AS56" s="2617"/>
      <c r="AT56" s="2617"/>
      <c r="AU56" s="2617"/>
      <c r="AV56" s="2617"/>
      <c r="AW56" s="2617"/>
      <c r="AX56" s="2617"/>
      <c r="AY56" s="2596"/>
      <c r="AZ56" s="2596"/>
      <c r="BA56" s="2596"/>
      <c r="BB56" s="2501"/>
      <c r="BC56" s="2501"/>
      <c r="BD56" s="2501"/>
      <c r="BE56" s="2475"/>
      <c r="BF56" s="2475"/>
      <c r="BG56" s="2472"/>
      <c r="BH56" s="2550"/>
      <c r="BI56" s="2550"/>
      <c r="BJ56" s="2550"/>
      <c r="BK56" s="2550"/>
      <c r="BL56" s="2550"/>
      <c r="BM56" s="598"/>
      <c r="BN56" s="598"/>
      <c r="BO56" s="598"/>
      <c r="BP56" s="598"/>
      <c r="BQ56" s="598"/>
    </row>
    <row r="57" s="1755" customFormat="true" ht="14.1" hidden="false" customHeight="true" outlineLevel="0" collapsed="false">
      <c r="A57" s="2286" t="n">
        <v>10</v>
      </c>
      <c r="B57" s="2210"/>
      <c r="C57" s="2210"/>
      <c r="D57" s="2210"/>
      <c r="E57" s="2509"/>
      <c r="F57" s="2509"/>
      <c r="G57" s="2509"/>
      <c r="H57" s="2509"/>
      <c r="I57" s="2509"/>
      <c r="J57" s="2606"/>
      <c r="K57" s="2606"/>
      <c r="L57" s="2606"/>
      <c r="M57" s="2606"/>
      <c r="N57" s="2606"/>
      <c r="O57" s="2154"/>
      <c r="P57" s="1035"/>
      <c r="Q57" s="2476"/>
      <c r="R57" s="2476"/>
      <c r="S57" s="2476"/>
      <c r="T57" s="2156"/>
      <c r="U57" s="2156"/>
      <c r="V57" s="2156"/>
      <c r="W57" s="2470"/>
      <c r="X57" s="2470"/>
      <c r="Y57" s="2470"/>
      <c r="Z57" s="2288"/>
      <c r="AA57" s="2390" t="s">
        <v>20</v>
      </c>
      <c r="AB57" s="2290"/>
      <c r="AC57" s="2390" t="s">
        <v>20</v>
      </c>
      <c r="AD57" s="2291"/>
      <c r="AE57" s="2607" t="s">
        <v>20</v>
      </c>
      <c r="AF57" s="2608"/>
      <c r="AG57" s="2608"/>
      <c r="AH57" s="2609"/>
      <c r="AI57" s="2609"/>
      <c r="AJ57" s="2610"/>
      <c r="AK57" s="2610"/>
      <c r="AL57" s="2610"/>
      <c r="AM57" s="2611"/>
      <c r="AN57" s="2611"/>
      <c r="AO57" s="2611"/>
      <c r="AP57" s="2612"/>
      <c r="AQ57" s="2612"/>
      <c r="AR57" s="2612"/>
      <c r="AS57" s="2611"/>
      <c r="AT57" s="2611"/>
      <c r="AU57" s="2611"/>
      <c r="AV57" s="2611"/>
      <c r="AW57" s="2611"/>
      <c r="AX57" s="2611"/>
      <c r="AY57" s="2596" t="n">
        <f aca="false">SUM(AJ57:AX59)</f>
        <v>0</v>
      </c>
      <c r="AZ57" s="2596"/>
      <c r="BA57" s="2596"/>
      <c r="BB57" s="2501" t="n">
        <f aca="false">AH57+AY57</f>
        <v>0</v>
      </c>
      <c r="BC57" s="2501"/>
      <c r="BD57" s="2501"/>
      <c r="BE57" s="2539"/>
      <c r="BF57" s="2539"/>
      <c r="BG57" s="2472"/>
      <c r="BH57" s="2541"/>
      <c r="BI57" s="2541"/>
      <c r="BJ57" s="2541"/>
      <c r="BK57" s="2541"/>
      <c r="BL57" s="2541"/>
      <c r="BM57" s="598"/>
      <c r="BN57" s="598"/>
      <c r="BO57" s="598"/>
      <c r="BP57" s="598"/>
      <c r="BQ57" s="598"/>
    </row>
    <row r="58" s="1755" customFormat="true" ht="14.1" hidden="false" customHeight="true" outlineLevel="0" collapsed="false">
      <c r="A58" s="2286"/>
      <c r="B58" s="2210"/>
      <c r="C58" s="2210"/>
      <c r="D58" s="2210"/>
      <c r="E58" s="2509"/>
      <c r="F58" s="2509"/>
      <c r="G58" s="2509"/>
      <c r="H58" s="2509"/>
      <c r="I58" s="2509"/>
      <c r="J58" s="2606"/>
      <c r="K58" s="2606"/>
      <c r="L58" s="2606"/>
      <c r="M58" s="2606"/>
      <c r="N58" s="2606"/>
      <c r="O58" s="2154"/>
      <c r="P58" s="1035"/>
      <c r="Q58" s="2473" t="s">
        <v>19</v>
      </c>
      <c r="R58" s="2473"/>
      <c r="S58" s="2473"/>
      <c r="T58" s="2156"/>
      <c r="U58" s="2156"/>
      <c r="V58" s="2156"/>
      <c r="W58" s="2470"/>
      <c r="X58" s="2470"/>
      <c r="Y58" s="2470"/>
      <c r="Z58" s="2288"/>
      <c r="AA58" s="2390"/>
      <c r="AB58" s="2290"/>
      <c r="AC58" s="2390"/>
      <c r="AD58" s="2291"/>
      <c r="AE58" s="2607"/>
      <c r="AF58" s="2608"/>
      <c r="AG58" s="2608"/>
      <c r="AH58" s="2609"/>
      <c r="AI58" s="2609"/>
      <c r="AJ58" s="2613"/>
      <c r="AK58" s="2613"/>
      <c r="AL58" s="2613"/>
      <c r="AM58" s="2614"/>
      <c r="AN58" s="2614"/>
      <c r="AO58" s="2614"/>
      <c r="AP58" s="2615"/>
      <c r="AQ58" s="2615"/>
      <c r="AR58" s="2615"/>
      <c r="AS58" s="2614"/>
      <c r="AT58" s="2614"/>
      <c r="AU58" s="2614"/>
      <c r="AV58" s="2614"/>
      <c r="AW58" s="2614"/>
      <c r="AX58" s="2614"/>
      <c r="AY58" s="2596"/>
      <c r="AZ58" s="2596"/>
      <c r="BA58" s="2596"/>
      <c r="BB58" s="2501"/>
      <c r="BC58" s="2501"/>
      <c r="BD58" s="2501"/>
      <c r="BE58" s="2539"/>
      <c r="BF58" s="2539"/>
      <c r="BG58" s="2472"/>
      <c r="BH58" s="2542"/>
      <c r="BI58" s="2542"/>
      <c r="BJ58" s="2542"/>
      <c r="BK58" s="2542"/>
      <c r="BL58" s="2542"/>
      <c r="BM58" s="598"/>
      <c r="BN58" s="598"/>
      <c r="BO58" s="598"/>
      <c r="BP58" s="598"/>
      <c r="BQ58" s="598"/>
    </row>
    <row r="59" s="1755" customFormat="true" ht="14.1" hidden="false" customHeight="true" outlineLevel="0" collapsed="false">
      <c r="A59" s="2286"/>
      <c r="B59" s="2309"/>
      <c r="C59" s="2309"/>
      <c r="D59" s="2309"/>
      <c r="E59" s="2543"/>
      <c r="F59" s="2543"/>
      <c r="G59" s="2543"/>
      <c r="H59" s="2544"/>
      <c r="I59" s="2544"/>
      <c r="J59" s="2606"/>
      <c r="K59" s="2606"/>
      <c r="L59" s="2606"/>
      <c r="M59" s="2606"/>
      <c r="N59" s="2606"/>
      <c r="O59" s="2154"/>
      <c r="P59" s="1035"/>
      <c r="Q59" s="2473"/>
      <c r="R59" s="2473"/>
      <c r="S59" s="2473"/>
      <c r="T59" s="2156"/>
      <c r="U59" s="2156"/>
      <c r="V59" s="2156"/>
      <c r="W59" s="2474"/>
      <c r="X59" s="2474"/>
      <c r="Y59" s="2474"/>
      <c r="Z59" s="2311"/>
      <c r="AA59" s="2384" t="s">
        <v>21</v>
      </c>
      <c r="AB59" s="2313"/>
      <c r="AC59" s="2384" t="s">
        <v>21</v>
      </c>
      <c r="AD59" s="2313"/>
      <c r="AE59" s="2383" t="s">
        <v>21</v>
      </c>
      <c r="AF59" s="2545"/>
      <c r="AG59" s="2546"/>
      <c r="AH59" s="2547"/>
      <c r="AI59" s="2548"/>
      <c r="AJ59" s="2616"/>
      <c r="AK59" s="2616"/>
      <c r="AL59" s="2616"/>
      <c r="AM59" s="2617"/>
      <c r="AN59" s="2617"/>
      <c r="AO59" s="2617"/>
      <c r="AP59" s="2618"/>
      <c r="AQ59" s="2618"/>
      <c r="AR59" s="2618"/>
      <c r="AS59" s="2617"/>
      <c r="AT59" s="2617"/>
      <c r="AU59" s="2617"/>
      <c r="AV59" s="2617"/>
      <c r="AW59" s="2617"/>
      <c r="AX59" s="2617"/>
      <c r="AY59" s="2596"/>
      <c r="AZ59" s="2596"/>
      <c r="BA59" s="2596"/>
      <c r="BB59" s="2501"/>
      <c r="BC59" s="2501"/>
      <c r="BD59" s="2501"/>
      <c r="BE59" s="2475"/>
      <c r="BF59" s="2475"/>
      <c r="BG59" s="2472"/>
      <c r="BH59" s="2550"/>
      <c r="BI59" s="2550"/>
      <c r="BJ59" s="2550"/>
      <c r="BK59" s="2550"/>
      <c r="BL59" s="2550"/>
      <c r="BM59" s="598"/>
      <c r="BN59" s="598"/>
      <c r="BO59" s="598"/>
      <c r="BP59" s="598"/>
      <c r="BQ59" s="598"/>
    </row>
    <row r="60" s="1755" customFormat="true" ht="14.1" hidden="false" customHeight="true" outlineLevel="0" collapsed="false">
      <c r="A60" s="2286" t="n">
        <v>11</v>
      </c>
      <c r="B60" s="2210"/>
      <c r="C60" s="2210"/>
      <c r="D60" s="2210"/>
      <c r="E60" s="2509"/>
      <c r="F60" s="2509"/>
      <c r="G60" s="2509"/>
      <c r="H60" s="2509"/>
      <c r="I60" s="2509"/>
      <c r="J60" s="2606"/>
      <c r="K60" s="2606"/>
      <c r="L60" s="2606"/>
      <c r="M60" s="2606"/>
      <c r="N60" s="2606"/>
      <c r="O60" s="2154"/>
      <c r="P60" s="1035"/>
      <c r="Q60" s="2469"/>
      <c r="R60" s="2469"/>
      <c r="S60" s="2469"/>
      <c r="T60" s="2156"/>
      <c r="U60" s="2156"/>
      <c r="V60" s="2156"/>
      <c r="W60" s="2470"/>
      <c r="X60" s="2470"/>
      <c r="Y60" s="2470"/>
      <c r="Z60" s="2288"/>
      <c r="AA60" s="2390" t="s">
        <v>20</v>
      </c>
      <c r="AB60" s="2290"/>
      <c r="AC60" s="2390" t="s">
        <v>20</v>
      </c>
      <c r="AD60" s="2291"/>
      <c r="AE60" s="2607" t="s">
        <v>20</v>
      </c>
      <c r="AF60" s="2608"/>
      <c r="AG60" s="2608"/>
      <c r="AH60" s="2609"/>
      <c r="AI60" s="2609"/>
      <c r="AJ60" s="2610"/>
      <c r="AK60" s="2610"/>
      <c r="AL60" s="2610"/>
      <c r="AM60" s="2611"/>
      <c r="AN60" s="2611"/>
      <c r="AO60" s="2611"/>
      <c r="AP60" s="2612"/>
      <c r="AQ60" s="2612"/>
      <c r="AR60" s="2612"/>
      <c r="AS60" s="2611"/>
      <c r="AT60" s="2611"/>
      <c r="AU60" s="2611"/>
      <c r="AV60" s="2611"/>
      <c r="AW60" s="2611"/>
      <c r="AX60" s="2611"/>
      <c r="AY60" s="2596" t="n">
        <f aca="false">SUM(AJ60:AX62)</f>
        <v>0</v>
      </c>
      <c r="AZ60" s="2596"/>
      <c r="BA60" s="2596"/>
      <c r="BB60" s="2501" t="n">
        <f aca="false">AH60+AY60</f>
        <v>0</v>
      </c>
      <c r="BC60" s="2501"/>
      <c r="BD60" s="2501"/>
      <c r="BE60" s="2539"/>
      <c r="BF60" s="2539"/>
      <c r="BG60" s="2472"/>
      <c r="BH60" s="2541"/>
      <c r="BI60" s="2541"/>
      <c r="BJ60" s="2541"/>
      <c r="BK60" s="2541"/>
      <c r="BL60" s="2541"/>
      <c r="BM60" s="598"/>
      <c r="BN60" s="598"/>
      <c r="BO60" s="598"/>
      <c r="BP60" s="598"/>
      <c r="BQ60" s="598"/>
    </row>
    <row r="61" s="1755" customFormat="true" ht="14.1" hidden="false" customHeight="true" outlineLevel="0" collapsed="false">
      <c r="A61" s="2286"/>
      <c r="B61" s="2210"/>
      <c r="C61" s="2210"/>
      <c r="D61" s="2210"/>
      <c r="E61" s="2509"/>
      <c r="F61" s="2509"/>
      <c r="G61" s="2509"/>
      <c r="H61" s="2509"/>
      <c r="I61" s="2509"/>
      <c r="J61" s="2606"/>
      <c r="K61" s="2606"/>
      <c r="L61" s="2606"/>
      <c r="M61" s="2606"/>
      <c r="N61" s="2606"/>
      <c r="O61" s="2154"/>
      <c r="P61" s="1035"/>
      <c r="Q61" s="2473" t="s">
        <v>19</v>
      </c>
      <c r="R61" s="2473"/>
      <c r="S61" s="2473"/>
      <c r="T61" s="2156"/>
      <c r="U61" s="2156"/>
      <c r="V61" s="2156"/>
      <c r="W61" s="2470"/>
      <c r="X61" s="2470"/>
      <c r="Y61" s="2470"/>
      <c r="Z61" s="2288"/>
      <c r="AA61" s="2390"/>
      <c r="AB61" s="2290"/>
      <c r="AC61" s="2390"/>
      <c r="AD61" s="2291"/>
      <c r="AE61" s="2607"/>
      <c r="AF61" s="2608"/>
      <c r="AG61" s="2608"/>
      <c r="AH61" s="2609"/>
      <c r="AI61" s="2609"/>
      <c r="AJ61" s="2613"/>
      <c r="AK61" s="2613"/>
      <c r="AL61" s="2613"/>
      <c r="AM61" s="2614"/>
      <c r="AN61" s="2614"/>
      <c r="AO61" s="2614"/>
      <c r="AP61" s="2615"/>
      <c r="AQ61" s="2615"/>
      <c r="AR61" s="2615"/>
      <c r="AS61" s="2614"/>
      <c r="AT61" s="2614"/>
      <c r="AU61" s="2614"/>
      <c r="AV61" s="2614"/>
      <c r="AW61" s="2614"/>
      <c r="AX61" s="2614"/>
      <c r="AY61" s="2596"/>
      <c r="AZ61" s="2596"/>
      <c r="BA61" s="2596"/>
      <c r="BB61" s="2501"/>
      <c r="BC61" s="2501"/>
      <c r="BD61" s="2501"/>
      <c r="BE61" s="2539"/>
      <c r="BF61" s="2539"/>
      <c r="BG61" s="2472"/>
      <c r="BH61" s="2542"/>
      <c r="BI61" s="2542"/>
      <c r="BJ61" s="2542"/>
      <c r="BK61" s="2542"/>
      <c r="BL61" s="2542"/>
      <c r="BM61" s="598"/>
      <c r="BN61" s="598"/>
      <c r="BO61" s="598"/>
      <c r="BP61" s="598"/>
      <c r="BQ61" s="598"/>
    </row>
    <row r="62" s="1755" customFormat="true" ht="14.1" hidden="false" customHeight="true" outlineLevel="0" collapsed="false">
      <c r="A62" s="2286"/>
      <c r="B62" s="2309"/>
      <c r="C62" s="2309"/>
      <c r="D62" s="2309"/>
      <c r="E62" s="2543"/>
      <c r="F62" s="2543"/>
      <c r="G62" s="2543"/>
      <c r="H62" s="2544"/>
      <c r="I62" s="2544"/>
      <c r="J62" s="2606"/>
      <c r="K62" s="2606"/>
      <c r="L62" s="2606"/>
      <c r="M62" s="2606"/>
      <c r="N62" s="2606"/>
      <c r="O62" s="2154"/>
      <c r="P62" s="1035"/>
      <c r="Q62" s="2473"/>
      <c r="R62" s="2473"/>
      <c r="S62" s="2473"/>
      <c r="T62" s="2156"/>
      <c r="U62" s="2156"/>
      <c r="V62" s="2156"/>
      <c r="W62" s="2474"/>
      <c r="X62" s="2474"/>
      <c r="Y62" s="2474"/>
      <c r="Z62" s="2311"/>
      <c r="AA62" s="2384" t="s">
        <v>21</v>
      </c>
      <c r="AB62" s="2313"/>
      <c r="AC62" s="2384" t="s">
        <v>21</v>
      </c>
      <c r="AD62" s="2313"/>
      <c r="AE62" s="2383" t="s">
        <v>21</v>
      </c>
      <c r="AF62" s="2545"/>
      <c r="AG62" s="2546"/>
      <c r="AH62" s="2547"/>
      <c r="AI62" s="2548"/>
      <c r="AJ62" s="2616"/>
      <c r="AK62" s="2616"/>
      <c r="AL62" s="2616"/>
      <c r="AM62" s="2617"/>
      <c r="AN62" s="2617"/>
      <c r="AO62" s="2617"/>
      <c r="AP62" s="2618"/>
      <c r="AQ62" s="2618"/>
      <c r="AR62" s="2618"/>
      <c r="AS62" s="2617"/>
      <c r="AT62" s="2617"/>
      <c r="AU62" s="2617"/>
      <c r="AV62" s="2617"/>
      <c r="AW62" s="2617"/>
      <c r="AX62" s="2617"/>
      <c r="AY62" s="2596"/>
      <c r="AZ62" s="2596"/>
      <c r="BA62" s="2596"/>
      <c r="BB62" s="2501"/>
      <c r="BC62" s="2501"/>
      <c r="BD62" s="2501"/>
      <c r="BE62" s="2475"/>
      <c r="BF62" s="2475"/>
      <c r="BG62" s="2472"/>
      <c r="BH62" s="2550"/>
      <c r="BI62" s="2550"/>
      <c r="BJ62" s="2550"/>
      <c r="BK62" s="2550"/>
      <c r="BL62" s="2550"/>
      <c r="BM62" s="598"/>
      <c r="BN62" s="598"/>
      <c r="BO62" s="598"/>
      <c r="BP62" s="598"/>
      <c r="BQ62" s="598"/>
    </row>
    <row r="63" s="1755" customFormat="true" ht="14.1" hidden="false" customHeight="true" outlineLevel="0" collapsed="false">
      <c r="A63" s="2286" t="n">
        <v>12</v>
      </c>
      <c r="B63" s="2210"/>
      <c r="C63" s="2210"/>
      <c r="D63" s="2210"/>
      <c r="E63" s="2509"/>
      <c r="F63" s="2509"/>
      <c r="G63" s="2509"/>
      <c r="H63" s="2509"/>
      <c r="I63" s="2509"/>
      <c r="J63" s="2606"/>
      <c r="K63" s="2606"/>
      <c r="L63" s="2606"/>
      <c r="M63" s="2606"/>
      <c r="N63" s="2606"/>
      <c r="O63" s="2154"/>
      <c r="P63" s="1035"/>
      <c r="Q63" s="2476"/>
      <c r="R63" s="2476"/>
      <c r="S63" s="2476"/>
      <c r="T63" s="2156"/>
      <c r="U63" s="2156"/>
      <c r="V63" s="2156"/>
      <c r="W63" s="2470"/>
      <c r="X63" s="2470"/>
      <c r="Y63" s="2470"/>
      <c r="Z63" s="2288"/>
      <c r="AA63" s="2390" t="s">
        <v>20</v>
      </c>
      <c r="AB63" s="2290"/>
      <c r="AC63" s="2390" t="s">
        <v>20</v>
      </c>
      <c r="AD63" s="2291"/>
      <c r="AE63" s="2607" t="s">
        <v>20</v>
      </c>
      <c r="AF63" s="2608"/>
      <c r="AG63" s="2608"/>
      <c r="AH63" s="2609"/>
      <c r="AI63" s="2609"/>
      <c r="AJ63" s="2610"/>
      <c r="AK63" s="2610"/>
      <c r="AL63" s="2610"/>
      <c r="AM63" s="2611"/>
      <c r="AN63" s="2611"/>
      <c r="AO63" s="2611"/>
      <c r="AP63" s="2612"/>
      <c r="AQ63" s="2612"/>
      <c r="AR63" s="2612"/>
      <c r="AS63" s="2611"/>
      <c r="AT63" s="2611"/>
      <c r="AU63" s="2611"/>
      <c r="AV63" s="2611"/>
      <c r="AW63" s="2611"/>
      <c r="AX63" s="2611"/>
      <c r="AY63" s="2596" t="n">
        <f aca="false">SUM(AJ63:AX65)</f>
        <v>0</v>
      </c>
      <c r="AZ63" s="2596"/>
      <c r="BA63" s="2596"/>
      <c r="BB63" s="2501" t="n">
        <f aca="false">AH63+AY63</f>
        <v>0</v>
      </c>
      <c r="BC63" s="2501"/>
      <c r="BD63" s="2501"/>
      <c r="BE63" s="2539"/>
      <c r="BF63" s="2539"/>
      <c r="BG63" s="2472"/>
      <c r="BH63" s="2541"/>
      <c r="BI63" s="2541"/>
      <c r="BJ63" s="2541"/>
      <c r="BK63" s="2541"/>
      <c r="BL63" s="2541"/>
      <c r="BM63" s="598"/>
      <c r="BN63" s="598"/>
      <c r="BO63" s="598"/>
      <c r="BP63" s="598"/>
      <c r="BQ63" s="598"/>
    </row>
    <row r="64" s="1755" customFormat="true" ht="14.1" hidden="false" customHeight="true" outlineLevel="0" collapsed="false">
      <c r="A64" s="2286"/>
      <c r="B64" s="2210"/>
      <c r="C64" s="2210"/>
      <c r="D64" s="2210"/>
      <c r="E64" s="2509"/>
      <c r="F64" s="2509"/>
      <c r="G64" s="2509"/>
      <c r="H64" s="2509"/>
      <c r="I64" s="2509"/>
      <c r="J64" s="2606"/>
      <c r="K64" s="2606"/>
      <c r="L64" s="2606"/>
      <c r="M64" s="2606"/>
      <c r="N64" s="2606"/>
      <c r="O64" s="2154"/>
      <c r="P64" s="1035"/>
      <c r="Q64" s="2473" t="s">
        <v>19</v>
      </c>
      <c r="R64" s="2473"/>
      <c r="S64" s="2473"/>
      <c r="T64" s="2156"/>
      <c r="U64" s="2156"/>
      <c r="V64" s="2156"/>
      <c r="W64" s="2470"/>
      <c r="X64" s="2470"/>
      <c r="Y64" s="2470"/>
      <c r="Z64" s="2288"/>
      <c r="AA64" s="2390"/>
      <c r="AB64" s="2290"/>
      <c r="AC64" s="2390"/>
      <c r="AD64" s="2291"/>
      <c r="AE64" s="2607"/>
      <c r="AF64" s="2608"/>
      <c r="AG64" s="2608"/>
      <c r="AH64" s="2609"/>
      <c r="AI64" s="2609"/>
      <c r="AJ64" s="2613"/>
      <c r="AK64" s="2613"/>
      <c r="AL64" s="2613"/>
      <c r="AM64" s="2614"/>
      <c r="AN64" s="2614"/>
      <c r="AO64" s="2614"/>
      <c r="AP64" s="2615"/>
      <c r="AQ64" s="2615"/>
      <c r="AR64" s="2615"/>
      <c r="AS64" s="2614"/>
      <c r="AT64" s="2614"/>
      <c r="AU64" s="2614"/>
      <c r="AV64" s="2614"/>
      <c r="AW64" s="2614"/>
      <c r="AX64" s="2614"/>
      <c r="AY64" s="2596"/>
      <c r="AZ64" s="2596"/>
      <c r="BA64" s="2596"/>
      <c r="BB64" s="2501"/>
      <c r="BC64" s="2501"/>
      <c r="BD64" s="2501"/>
      <c r="BE64" s="2539"/>
      <c r="BF64" s="2539"/>
      <c r="BG64" s="2472"/>
      <c r="BH64" s="2542"/>
      <c r="BI64" s="2542"/>
      <c r="BJ64" s="2542"/>
      <c r="BK64" s="2542"/>
      <c r="BL64" s="2542"/>
      <c r="BM64" s="598"/>
      <c r="BN64" s="598"/>
      <c r="BO64" s="598"/>
      <c r="BP64" s="598"/>
      <c r="BQ64" s="598"/>
    </row>
    <row r="65" s="1755" customFormat="true" ht="14.1" hidden="false" customHeight="true" outlineLevel="0" collapsed="false">
      <c r="A65" s="2286"/>
      <c r="B65" s="2309"/>
      <c r="C65" s="2309"/>
      <c r="D65" s="2309"/>
      <c r="E65" s="2543"/>
      <c r="F65" s="2543"/>
      <c r="G65" s="2543"/>
      <c r="H65" s="2544"/>
      <c r="I65" s="2544"/>
      <c r="J65" s="2606"/>
      <c r="K65" s="2606"/>
      <c r="L65" s="2606"/>
      <c r="M65" s="2606"/>
      <c r="N65" s="2606"/>
      <c r="O65" s="2154"/>
      <c r="P65" s="1035"/>
      <c r="Q65" s="2473"/>
      <c r="R65" s="2473"/>
      <c r="S65" s="2473"/>
      <c r="T65" s="2156"/>
      <c r="U65" s="2156"/>
      <c r="V65" s="2156"/>
      <c r="W65" s="2474"/>
      <c r="X65" s="2474"/>
      <c r="Y65" s="2474"/>
      <c r="Z65" s="2311"/>
      <c r="AA65" s="2384" t="s">
        <v>21</v>
      </c>
      <c r="AB65" s="2313"/>
      <c r="AC65" s="2384" t="s">
        <v>21</v>
      </c>
      <c r="AD65" s="2313"/>
      <c r="AE65" s="2383" t="s">
        <v>21</v>
      </c>
      <c r="AF65" s="2545"/>
      <c r="AG65" s="2546"/>
      <c r="AH65" s="2547"/>
      <c r="AI65" s="2548"/>
      <c r="AJ65" s="2616"/>
      <c r="AK65" s="2616"/>
      <c r="AL65" s="2616"/>
      <c r="AM65" s="2617"/>
      <c r="AN65" s="2617"/>
      <c r="AO65" s="2617"/>
      <c r="AP65" s="2618"/>
      <c r="AQ65" s="2618"/>
      <c r="AR65" s="2618"/>
      <c r="AS65" s="2617"/>
      <c r="AT65" s="2617"/>
      <c r="AU65" s="2617"/>
      <c r="AV65" s="2617"/>
      <c r="AW65" s="2617"/>
      <c r="AX65" s="2617"/>
      <c r="AY65" s="2596"/>
      <c r="AZ65" s="2596"/>
      <c r="BA65" s="2596"/>
      <c r="BB65" s="2501"/>
      <c r="BC65" s="2501"/>
      <c r="BD65" s="2501"/>
      <c r="BE65" s="2475"/>
      <c r="BF65" s="2475"/>
      <c r="BG65" s="2472"/>
      <c r="BH65" s="2550"/>
      <c r="BI65" s="2550"/>
      <c r="BJ65" s="2550"/>
      <c r="BK65" s="2550"/>
      <c r="BL65" s="2550"/>
      <c r="BM65" s="598"/>
      <c r="BN65" s="598"/>
      <c r="BO65" s="598"/>
      <c r="BP65" s="598"/>
      <c r="BQ65" s="598"/>
    </row>
    <row r="66" s="1755" customFormat="true" ht="14.1" hidden="false" customHeight="true" outlineLevel="0" collapsed="false">
      <c r="A66" s="2286" t="n">
        <v>13</v>
      </c>
      <c r="B66" s="2210"/>
      <c r="C66" s="2210"/>
      <c r="D66" s="2210"/>
      <c r="E66" s="2509"/>
      <c r="F66" s="2509"/>
      <c r="G66" s="2509"/>
      <c r="H66" s="2509"/>
      <c r="I66" s="2509"/>
      <c r="J66" s="2606"/>
      <c r="K66" s="2606"/>
      <c r="L66" s="2606"/>
      <c r="M66" s="2606"/>
      <c r="N66" s="2606"/>
      <c r="O66" s="2154"/>
      <c r="P66" s="1035"/>
      <c r="Q66" s="2469"/>
      <c r="R66" s="2469"/>
      <c r="S66" s="2469"/>
      <c r="T66" s="2156"/>
      <c r="U66" s="2156"/>
      <c r="V66" s="2156"/>
      <c r="W66" s="2470"/>
      <c r="X66" s="2470"/>
      <c r="Y66" s="2470"/>
      <c r="Z66" s="2288"/>
      <c r="AA66" s="2390" t="s">
        <v>20</v>
      </c>
      <c r="AB66" s="2290"/>
      <c r="AC66" s="2390" t="s">
        <v>20</v>
      </c>
      <c r="AD66" s="2291"/>
      <c r="AE66" s="2607" t="s">
        <v>20</v>
      </c>
      <c r="AF66" s="2608"/>
      <c r="AG66" s="2608"/>
      <c r="AH66" s="2609"/>
      <c r="AI66" s="2609"/>
      <c r="AJ66" s="2610"/>
      <c r="AK66" s="2610"/>
      <c r="AL66" s="2610"/>
      <c r="AM66" s="2611"/>
      <c r="AN66" s="2611"/>
      <c r="AO66" s="2611"/>
      <c r="AP66" s="2612"/>
      <c r="AQ66" s="2612"/>
      <c r="AR66" s="2612"/>
      <c r="AS66" s="2611"/>
      <c r="AT66" s="2611"/>
      <c r="AU66" s="2611"/>
      <c r="AV66" s="2611"/>
      <c r="AW66" s="2611"/>
      <c r="AX66" s="2611"/>
      <c r="AY66" s="2596" t="n">
        <f aca="false">SUM(AJ66:AX68)</f>
        <v>0</v>
      </c>
      <c r="AZ66" s="2596"/>
      <c r="BA66" s="2596"/>
      <c r="BB66" s="2501" t="n">
        <f aca="false">AH66+AY66</f>
        <v>0</v>
      </c>
      <c r="BC66" s="2501"/>
      <c r="BD66" s="2501"/>
      <c r="BE66" s="2539"/>
      <c r="BF66" s="2539"/>
      <c r="BG66" s="2472"/>
      <c r="BH66" s="2541"/>
      <c r="BI66" s="2541"/>
      <c r="BJ66" s="2541"/>
      <c r="BK66" s="2541"/>
      <c r="BL66" s="2541"/>
      <c r="BM66" s="598"/>
      <c r="BN66" s="598"/>
      <c r="BO66" s="598"/>
      <c r="BP66" s="598"/>
      <c r="BQ66" s="598"/>
    </row>
    <row r="67" s="1755" customFormat="true" ht="14.1" hidden="false" customHeight="true" outlineLevel="0" collapsed="false">
      <c r="A67" s="2286"/>
      <c r="B67" s="2210"/>
      <c r="C67" s="2210"/>
      <c r="D67" s="2210"/>
      <c r="E67" s="2509"/>
      <c r="F67" s="2509"/>
      <c r="G67" s="2509"/>
      <c r="H67" s="2509"/>
      <c r="I67" s="2509"/>
      <c r="J67" s="2606"/>
      <c r="K67" s="2606"/>
      <c r="L67" s="2606"/>
      <c r="M67" s="2606"/>
      <c r="N67" s="2606"/>
      <c r="O67" s="2154"/>
      <c r="P67" s="1035"/>
      <c r="Q67" s="2473" t="s">
        <v>19</v>
      </c>
      <c r="R67" s="2473"/>
      <c r="S67" s="2473"/>
      <c r="T67" s="2156"/>
      <c r="U67" s="2156"/>
      <c r="V67" s="2156"/>
      <c r="W67" s="2470"/>
      <c r="X67" s="2470"/>
      <c r="Y67" s="2470"/>
      <c r="Z67" s="2288"/>
      <c r="AA67" s="2390"/>
      <c r="AB67" s="2290"/>
      <c r="AC67" s="2390"/>
      <c r="AD67" s="2291"/>
      <c r="AE67" s="2607"/>
      <c r="AF67" s="2608"/>
      <c r="AG67" s="2608"/>
      <c r="AH67" s="2609"/>
      <c r="AI67" s="2609"/>
      <c r="AJ67" s="2613"/>
      <c r="AK67" s="2613"/>
      <c r="AL67" s="2613"/>
      <c r="AM67" s="2614"/>
      <c r="AN67" s="2614"/>
      <c r="AO67" s="2614"/>
      <c r="AP67" s="2615"/>
      <c r="AQ67" s="2615"/>
      <c r="AR67" s="2615"/>
      <c r="AS67" s="2614"/>
      <c r="AT67" s="2614"/>
      <c r="AU67" s="2614"/>
      <c r="AV67" s="2614"/>
      <c r="AW67" s="2614"/>
      <c r="AX67" s="2614"/>
      <c r="AY67" s="2596"/>
      <c r="AZ67" s="2596"/>
      <c r="BA67" s="2596"/>
      <c r="BB67" s="2501"/>
      <c r="BC67" s="2501"/>
      <c r="BD67" s="2501"/>
      <c r="BE67" s="2539"/>
      <c r="BF67" s="2539"/>
      <c r="BG67" s="2472"/>
      <c r="BH67" s="2542"/>
      <c r="BI67" s="2542"/>
      <c r="BJ67" s="2542"/>
      <c r="BK67" s="2542"/>
      <c r="BL67" s="2542"/>
      <c r="BM67" s="598"/>
      <c r="BN67" s="598"/>
      <c r="BO67" s="598"/>
      <c r="BP67" s="598"/>
      <c r="BQ67" s="598"/>
    </row>
    <row r="68" s="1755" customFormat="true" ht="14.1" hidden="false" customHeight="true" outlineLevel="0" collapsed="false">
      <c r="A68" s="2286"/>
      <c r="B68" s="2309"/>
      <c r="C68" s="2309"/>
      <c r="D68" s="2309"/>
      <c r="E68" s="2543"/>
      <c r="F68" s="2543"/>
      <c r="G68" s="2543"/>
      <c r="H68" s="2544"/>
      <c r="I68" s="2544"/>
      <c r="J68" s="2606"/>
      <c r="K68" s="2606"/>
      <c r="L68" s="2606"/>
      <c r="M68" s="2606"/>
      <c r="N68" s="2606"/>
      <c r="O68" s="2154"/>
      <c r="P68" s="1035"/>
      <c r="Q68" s="2473"/>
      <c r="R68" s="2473"/>
      <c r="S68" s="2473"/>
      <c r="T68" s="2156"/>
      <c r="U68" s="2156"/>
      <c r="V68" s="2156"/>
      <c r="W68" s="2474"/>
      <c r="X68" s="2474"/>
      <c r="Y68" s="2474"/>
      <c r="Z68" s="2311"/>
      <c r="AA68" s="2384" t="s">
        <v>21</v>
      </c>
      <c r="AB68" s="2313"/>
      <c r="AC68" s="2384" t="s">
        <v>21</v>
      </c>
      <c r="AD68" s="2313"/>
      <c r="AE68" s="2383" t="s">
        <v>21</v>
      </c>
      <c r="AF68" s="2545"/>
      <c r="AG68" s="2546"/>
      <c r="AH68" s="2547"/>
      <c r="AI68" s="2548"/>
      <c r="AJ68" s="2616"/>
      <c r="AK68" s="2616"/>
      <c r="AL68" s="2616"/>
      <c r="AM68" s="2617"/>
      <c r="AN68" s="2617"/>
      <c r="AO68" s="2617"/>
      <c r="AP68" s="2618"/>
      <c r="AQ68" s="2618"/>
      <c r="AR68" s="2618"/>
      <c r="AS68" s="2617"/>
      <c r="AT68" s="2617"/>
      <c r="AU68" s="2617"/>
      <c r="AV68" s="2617"/>
      <c r="AW68" s="2617"/>
      <c r="AX68" s="2617"/>
      <c r="AY68" s="2596"/>
      <c r="AZ68" s="2596"/>
      <c r="BA68" s="2596"/>
      <c r="BB68" s="2501"/>
      <c r="BC68" s="2501"/>
      <c r="BD68" s="2501"/>
      <c r="BE68" s="2475"/>
      <c r="BF68" s="2475"/>
      <c r="BG68" s="2472"/>
      <c r="BH68" s="2550"/>
      <c r="BI68" s="2550"/>
      <c r="BJ68" s="2550"/>
      <c r="BK68" s="2550"/>
      <c r="BL68" s="2550"/>
      <c r="BM68" s="598"/>
      <c r="BN68" s="598"/>
      <c r="BO68" s="598"/>
      <c r="BP68" s="598"/>
      <c r="BQ68" s="598"/>
    </row>
    <row r="69" s="1755" customFormat="true" ht="14.1" hidden="false" customHeight="true" outlineLevel="0" collapsed="false">
      <c r="A69" s="2286" t="n">
        <v>14</v>
      </c>
      <c r="B69" s="2210"/>
      <c r="C69" s="2210"/>
      <c r="D69" s="2210"/>
      <c r="E69" s="2509"/>
      <c r="F69" s="2509"/>
      <c r="G69" s="2509"/>
      <c r="H69" s="2509"/>
      <c r="I69" s="2509"/>
      <c r="J69" s="2606"/>
      <c r="K69" s="2606"/>
      <c r="L69" s="2606"/>
      <c r="M69" s="2606"/>
      <c r="N69" s="2606"/>
      <c r="O69" s="2154"/>
      <c r="P69" s="1035"/>
      <c r="Q69" s="2476"/>
      <c r="R69" s="2476"/>
      <c r="S69" s="2476"/>
      <c r="T69" s="2156"/>
      <c r="U69" s="2156"/>
      <c r="V69" s="2156"/>
      <c r="W69" s="2470"/>
      <c r="X69" s="2470"/>
      <c r="Y69" s="2470"/>
      <c r="Z69" s="2288"/>
      <c r="AA69" s="2390" t="s">
        <v>20</v>
      </c>
      <c r="AB69" s="2290"/>
      <c r="AC69" s="2390" t="s">
        <v>20</v>
      </c>
      <c r="AD69" s="2291"/>
      <c r="AE69" s="2607" t="s">
        <v>20</v>
      </c>
      <c r="AF69" s="2608"/>
      <c r="AG69" s="2608"/>
      <c r="AH69" s="2609"/>
      <c r="AI69" s="2609"/>
      <c r="AJ69" s="2610"/>
      <c r="AK69" s="2610"/>
      <c r="AL69" s="2610"/>
      <c r="AM69" s="2611"/>
      <c r="AN69" s="2611"/>
      <c r="AO69" s="2611"/>
      <c r="AP69" s="2612"/>
      <c r="AQ69" s="2612"/>
      <c r="AR69" s="2612"/>
      <c r="AS69" s="2611"/>
      <c r="AT69" s="2611"/>
      <c r="AU69" s="2611"/>
      <c r="AV69" s="2611"/>
      <c r="AW69" s="2611"/>
      <c r="AX69" s="2611"/>
      <c r="AY69" s="2596" t="n">
        <f aca="false">SUM(AJ69:AX71)</f>
        <v>0</v>
      </c>
      <c r="AZ69" s="2596"/>
      <c r="BA69" s="2596"/>
      <c r="BB69" s="2501" t="n">
        <f aca="false">AH69+AY69</f>
        <v>0</v>
      </c>
      <c r="BC69" s="2501"/>
      <c r="BD69" s="2501"/>
      <c r="BE69" s="2539"/>
      <c r="BF69" s="2539"/>
      <c r="BG69" s="2472"/>
      <c r="BH69" s="2541"/>
      <c r="BI69" s="2541"/>
      <c r="BJ69" s="2541"/>
      <c r="BK69" s="2541"/>
      <c r="BL69" s="2541"/>
      <c r="BM69" s="598"/>
      <c r="BN69" s="598"/>
      <c r="BO69" s="598"/>
      <c r="BP69" s="598"/>
      <c r="BQ69" s="598"/>
    </row>
    <row r="70" s="1755" customFormat="true" ht="14.1" hidden="false" customHeight="true" outlineLevel="0" collapsed="false">
      <c r="A70" s="2286"/>
      <c r="B70" s="2210"/>
      <c r="C70" s="2210"/>
      <c r="D70" s="2210"/>
      <c r="E70" s="2509"/>
      <c r="F70" s="2509"/>
      <c r="G70" s="2509"/>
      <c r="H70" s="2509"/>
      <c r="I70" s="2509"/>
      <c r="J70" s="2606"/>
      <c r="K70" s="2606"/>
      <c r="L70" s="2606"/>
      <c r="M70" s="2606"/>
      <c r="N70" s="2606"/>
      <c r="O70" s="2154"/>
      <c r="P70" s="1035"/>
      <c r="Q70" s="2473" t="s">
        <v>19</v>
      </c>
      <c r="R70" s="2473"/>
      <c r="S70" s="2473"/>
      <c r="T70" s="2156"/>
      <c r="U70" s="2156"/>
      <c r="V70" s="2156"/>
      <c r="W70" s="2470"/>
      <c r="X70" s="2470"/>
      <c r="Y70" s="2470"/>
      <c r="Z70" s="2288"/>
      <c r="AA70" s="2390"/>
      <c r="AB70" s="2290"/>
      <c r="AC70" s="2390"/>
      <c r="AD70" s="2291"/>
      <c r="AE70" s="2607"/>
      <c r="AF70" s="2608"/>
      <c r="AG70" s="2608"/>
      <c r="AH70" s="2609"/>
      <c r="AI70" s="2609"/>
      <c r="AJ70" s="2613"/>
      <c r="AK70" s="2613"/>
      <c r="AL70" s="2613"/>
      <c r="AM70" s="2614"/>
      <c r="AN70" s="2614"/>
      <c r="AO70" s="2614"/>
      <c r="AP70" s="2615"/>
      <c r="AQ70" s="2615"/>
      <c r="AR70" s="2615"/>
      <c r="AS70" s="2614"/>
      <c r="AT70" s="2614"/>
      <c r="AU70" s="2614"/>
      <c r="AV70" s="2614"/>
      <c r="AW70" s="2614"/>
      <c r="AX70" s="2614"/>
      <c r="AY70" s="2596"/>
      <c r="AZ70" s="2596"/>
      <c r="BA70" s="2596"/>
      <c r="BB70" s="2501"/>
      <c r="BC70" s="2501"/>
      <c r="BD70" s="2501"/>
      <c r="BE70" s="2539"/>
      <c r="BF70" s="2539"/>
      <c r="BG70" s="2472"/>
      <c r="BH70" s="2542"/>
      <c r="BI70" s="2542"/>
      <c r="BJ70" s="2542"/>
      <c r="BK70" s="2542"/>
      <c r="BL70" s="2542"/>
      <c r="BM70" s="598"/>
      <c r="BN70" s="598"/>
      <c r="BO70" s="598"/>
      <c r="BP70" s="598"/>
      <c r="BQ70" s="598"/>
    </row>
    <row r="71" s="1755" customFormat="true" ht="13.5" hidden="false" customHeight="true" outlineLevel="0" collapsed="false">
      <c r="A71" s="2286"/>
      <c r="B71" s="2309"/>
      <c r="C71" s="2309"/>
      <c r="D71" s="2309"/>
      <c r="E71" s="2543"/>
      <c r="F71" s="2543"/>
      <c r="G71" s="2543"/>
      <c r="H71" s="2544"/>
      <c r="I71" s="2544"/>
      <c r="J71" s="2606"/>
      <c r="K71" s="2606"/>
      <c r="L71" s="2606"/>
      <c r="M71" s="2606"/>
      <c r="N71" s="2606"/>
      <c r="O71" s="2154"/>
      <c r="P71" s="1035"/>
      <c r="Q71" s="2473"/>
      <c r="R71" s="2473"/>
      <c r="S71" s="2473"/>
      <c r="T71" s="2156"/>
      <c r="U71" s="2156"/>
      <c r="V71" s="2156"/>
      <c r="W71" s="2474"/>
      <c r="X71" s="2474"/>
      <c r="Y71" s="2474"/>
      <c r="Z71" s="2311"/>
      <c r="AA71" s="2384" t="s">
        <v>21</v>
      </c>
      <c r="AB71" s="2313"/>
      <c r="AC71" s="2384" t="s">
        <v>21</v>
      </c>
      <c r="AD71" s="2313"/>
      <c r="AE71" s="2383" t="s">
        <v>21</v>
      </c>
      <c r="AF71" s="2545"/>
      <c r="AG71" s="2546"/>
      <c r="AH71" s="2547"/>
      <c r="AI71" s="2548"/>
      <c r="AJ71" s="2616"/>
      <c r="AK71" s="2616"/>
      <c r="AL71" s="2616"/>
      <c r="AM71" s="2617"/>
      <c r="AN71" s="2617"/>
      <c r="AO71" s="2617"/>
      <c r="AP71" s="2618"/>
      <c r="AQ71" s="2618"/>
      <c r="AR71" s="2618"/>
      <c r="AS71" s="2617"/>
      <c r="AT71" s="2617"/>
      <c r="AU71" s="2617"/>
      <c r="AV71" s="2617"/>
      <c r="AW71" s="2617"/>
      <c r="AX71" s="2617"/>
      <c r="AY71" s="2596"/>
      <c r="AZ71" s="2596"/>
      <c r="BA71" s="2596"/>
      <c r="BB71" s="2501"/>
      <c r="BC71" s="2501"/>
      <c r="BD71" s="2501"/>
      <c r="BE71" s="2475"/>
      <c r="BF71" s="2475"/>
      <c r="BG71" s="2472"/>
      <c r="BH71" s="2550"/>
      <c r="BI71" s="2550"/>
      <c r="BJ71" s="2550"/>
      <c r="BK71" s="2550"/>
      <c r="BL71" s="2550"/>
      <c r="BM71" s="598"/>
      <c r="BN71" s="598"/>
      <c r="BO71" s="598"/>
      <c r="BP71" s="598"/>
      <c r="BQ71" s="598"/>
    </row>
    <row r="72" s="1755" customFormat="true" ht="14.1" hidden="false" customHeight="true" outlineLevel="0" collapsed="false">
      <c r="A72" s="2286" t="n">
        <v>15</v>
      </c>
      <c r="B72" s="2210"/>
      <c r="C72" s="2210"/>
      <c r="D72" s="2210"/>
      <c r="E72" s="2509"/>
      <c r="F72" s="2509"/>
      <c r="G72" s="2509"/>
      <c r="H72" s="2509"/>
      <c r="I72" s="2509"/>
      <c r="J72" s="2606"/>
      <c r="K72" s="2606"/>
      <c r="L72" s="2606"/>
      <c r="M72" s="2606"/>
      <c r="N72" s="2606"/>
      <c r="O72" s="2154"/>
      <c r="P72" s="1035"/>
      <c r="Q72" s="2327"/>
      <c r="R72" s="2327"/>
      <c r="S72" s="2327"/>
      <c r="T72" s="2156"/>
      <c r="U72" s="2156"/>
      <c r="V72" s="2156"/>
      <c r="W72" s="2470"/>
      <c r="X72" s="2470"/>
      <c r="Y72" s="2470"/>
      <c r="Z72" s="2288"/>
      <c r="AA72" s="2390" t="s">
        <v>20</v>
      </c>
      <c r="AB72" s="2290"/>
      <c r="AC72" s="2390" t="s">
        <v>20</v>
      </c>
      <c r="AD72" s="2291"/>
      <c r="AE72" s="2607" t="s">
        <v>20</v>
      </c>
      <c r="AF72" s="2608"/>
      <c r="AG72" s="2608"/>
      <c r="AH72" s="2609"/>
      <c r="AI72" s="2609"/>
      <c r="AJ72" s="2610"/>
      <c r="AK72" s="2610"/>
      <c r="AL72" s="2610"/>
      <c r="AM72" s="2611"/>
      <c r="AN72" s="2611"/>
      <c r="AO72" s="2611"/>
      <c r="AP72" s="2612"/>
      <c r="AQ72" s="2612"/>
      <c r="AR72" s="2612"/>
      <c r="AS72" s="2611"/>
      <c r="AT72" s="2611"/>
      <c r="AU72" s="2611"/>
      <c r="AV72" s="2611"/>
      <c r="AW72" s="2611"/>
      <c r="AX72" s="2611"/>
      <c r="AY72" s="2596" t="n">
        <f aca="false">SUM(AJ72:AX74)</f>
        <v>0</v>
      </c>
      <c r="AZ72" s="2596"/>
      <c r="BA72" s="2596"/>
      <c r="BB72" s="2501" t="n">
        <f aca="false">AH72+AY72</f>
        <v>0</v>
      </c>
      <c r="BC72" s="2501"/>
      <c r="BD72" s="2501"/>
      <c r="BE72" s="2539"/>
      <c r="BF72" s="2539"/>
      <c r="BG72" s="2472"/>
      <c r="BH72" s="2541"/>
      <c r="BI72" s="2541"/>
      <c r="BJ72" s="2541"/>
      <c r="BK72" s="2541"/>
      <c r="BL72" s="2541"/>
      <c r="BM72" s="598"/>
      <c r="BN72" s="598"/>
      <c r="BO72" s="598"/>
      <c r="BP72" s="598"/>
      <c r="BQ72" s="598"/>
    </row>
    <row r="73" s="1755" customFormat="true" ht="14.1" hidden="false" customHeight="true" outlineLevel="0" collapsed="false">
      <c r="A73" s="2286"/>
      <c r="B73" s="2210"/>
      <c r="C73" s="2210"/>
      <c r="D73" s="2210"/>
      <c r="E73" s="2509"/>
      <c r="F73" s="2509"/>
      <c r="G73" s="2509"/>
      <c r="H73" s="2509"/>
      <c r="I73" s="2509"/>
      <c r="J73" s="2606"/>
      <c r="K73" s="2606"/>
      <c r="L73" s="2606"/>
      <c r="M73" s="2606"/>
      <c r="N73" s="2606"/>
      <c r="O73" s="2154"/>
      <c r="P73" s="1035"/>
      <c r="Q73" s="2473" t="s">
        <v>19</v>
      </c>
      <c r="R73" s="2473"/>
      <c r="S73" s="2473"/>
      <c r="T73" s="2156"/>
      <c r="U73" s="2156"/>
      <c r="V73" s="2156"/>
      <c r="W73" s="2470"/>
      <c r="X73" s="2470"/>
      <c r="Y73" s="2470"/>
      <c r="Z73" s="2288"/>
      <c r="AA73" s="2390"/>
      <c r="AB73" s="2290"/>
      <c r="AC73" s="2390"/>
      <c r="AD73" s="2291"/>
      <c r="AE73" s="2607"/>
      <c r="AF73" s="2608"/>
      <c r="AG73" s="2608"/>
      <c r="AH73" s="2609"/>
      <c r="AI73" s="2609"/>
      <c r="AJ73" s="2613"/>
      <c r="AK73" s="2613"/>
      <c r="AL73" s="2613"/>
      <c r="AM73" s="2614"/>
      <c r="AN73" s="2614"/>
      <c r="AO73" s="2614"/>
      <c r="AP73" s="2615"/>
      <c r="AQ73" s="2615"/>
      <c r="AR73" s="2615"/>
      <c r="AS73" s="2614"/>
      <c r="AT73" s="2614"/>
      <c r="AU73" s="2614"/>
      <c r="AV73" s="2614"/>
      <c r="AW73" s="2614"/>
      <c r="AX73" s="2614"/>
      <c r="AY73" s="2596"/>
      <c r="AZ73" s="2596"/>
      <c r="BA73" s="2596"/>
      <c r="BB73" s="2501"/>
      <c r="BC73" s="2501"/>
      <c r="BD73" s="2501"/>
      <c r="BE73" s="2539"/>
      <c r="BF73" s="2539"/>
      <c r="BG73" s="2472"/>
      <c r="BH73" s="2542"/>
      <c r="BI73" s="2542"/>
      <c r="BJ73" s="2542"/>
      <c r="BK73" s="2542"/>
      <c r="BL73" s="2542"/>
      <c r="BM73" s="598"/>
      <c r="BN73" s="598"/>
      <c r="BO73" s="598"/>
      <c r="BP73" s="598"/>
      <c r="BQ73" s="598"/>
    </row>
    <row r="74" s="1755" customFormat="true" ht="13.5" hidden="false" customHeight="true" outlineLevel="0" collapsed="false">
      <c r="A74" s="2286"/>
      <c r="B74" s="2309"/>
      <c r="C74" s="2309"/>
      <c r="D74" s="2309"/>
      <c r="E74" s="2543"/>
      <c r="F74" s="2543"/>
      <c r="G74" s="2543"/>
      <c r="H74" s="2544"/>
      <c r="I74" s="2544"/>
      <c r="J74" s="2606"/>
      <c r="K74" s="2606"/>
      <c r="L74" s="2606"/>
      <c r="M74" s="2606"/>
      <c r="N74" s="2606"/>
      <c r="O74" s="2154"/>
      <c r="P74" s="1035"/>
      <c r="Q74" s="2473"/>
      <c r="R74" s="2473"/>
      <c r="S74" s="2473"/>
      <c r="T74" s="2156"/>
      <c r="U74" s="2156"/>
      <c r="V74" s="2156"/>
      <c r="W74" s="2474"/>
      <c r="X74" s="2474"/>
      <c r="Y74" s="2474"/>
      <c r="Z74" s="2311"/>
      <c r="AA74" s="2384" t="s">
        <v>21</v>
      </c>
      <c r="AB74" s="2313"/>
      <c r="AC74" s="2384" t="s">
        <v>21</v>
      </c>
      <c r="AD74" s="2313"/>
      <c r="AE74" s="2383" t="s">
        <v>21</v>
      </c>
      <c r="AF74" s="2545"/>
      <c r="AG74" s="2546"/>
      <c r="AH74" s="2547"/>
      <c r="AI74" s="2548"/>
      <c r="AJ74" s="2616"/>
      <c r="AK74" s="2616"/>
      <c r="AL74" s="2616"/>
      <c r="AM74" s="2617"/>
      <c r="AN74" s="2617"/>
      <c r="AO74" s="2617"/>
      <c r="AP74" s="2618"/>
      <c r="AQ74" s="2618"/>
      <c r="AR74" s="2618"/>
      <c r="AS74" s="2617"/>
      <c r="AT74" s="2617"/>
      <c r="AU74" s="2617"/>
      <c r="AV74" s="2617"/>
      <c r="AW74" s="2617"/>
      <c r="AX74" s="2617"/>
      <c r="AY74" s="2596"/>
      <c r="AZ74" s="2596"/>
      <c r="BA74" s="2596"/>
      <c r="BB74" s="2501"/>
      <c r="BC74" s="2501"/>
      <c r="BD74" s="2501"/>
      <c r="BE74" s="2475"/>
      <c r="BF74" s="2475"/>
      <c r="BG74" s="2472"/>
      <c r="BH74" s="2550"/>
      <c r="BI74" s="2550"/>
      <c r="BJ74" s="2550"/>
      <c r="BK74" s="2550"/>
      <c r="BL74" s="2550"/>
      <c r="BM74" s="598"/>
      <c r="BN74" s="598"/>
      <c r="BO74" s="598"/>
      <c r="BP74" s="598"/>
      <c r="BQ74" s="598"/>
    </row>
    <row r="75" s="1755" customFormat="true" ht="14.1" hidden="false" customHeight="true" outlineLevel="0" collapsed="false">
      <c r="A75" s="2286" t="n">
        <v>16</v>
      </c>
      <c r="B75" s="2210"/>
      <c r="C75" s="2210"/>
      <c r="D75" s="2210"/>
      <c r="E75" s="2509"/>
      <c r="F75" s="2509"/>
      <c r="G75" s="2509"/>
      <c r="H75" s="2509"/>
      <c r="I75" s="2509"/>
      <c r="J75" s="2606"/>
      <c r="K75" s="2606"/>
      <c r="L75" s="2606"/>
      <c r="M75" s="2606"/>
      <c r="N75" s="2606"/>
      <c r="O75" s="2154"/>
      <c r="P75" s="1035"/>
      <c r="Q75" s="2509"/>
      <c r="R75" s="2509"/>
      <c r="S75" s="2509"/>
      <c r="T75" s="2156"/>
      <c r="U75" s="2156"/>
      <c r="V75" s="2156"/>
      <c r="W75" s="2470"/>
      <c r="X75" s="2470"/>
      <c r="Y75" s="2470"/>
      <c r="Z75" s="2288"/>
      <c r="AA75" s="2390" t="s">
        <v>20</v>
      </c>
      <c r="AB75" s="2290"/>
      <c r="AC75" s="2390" t="s">
        <v>20</v>
      </c>
      <c r="AD75" s="2291"/>
      <c r="AE75" s="2607" t="s">
        <v>20</v>
      </c>
      <c r="AF75" s="2608"/>
      <c r="AG75" s="2608"/>
      <c r="AH75" s="2609"/>
      <c r="AI75" s="2609"/>
      <c r="AJ75" s="2610"/>
      <c r="AK75" s="2610"/>
      <c r="AL75" s="2610"/>
      <c r="AM75" s="2611"/>
      <c r="AN75" s="2611"/>
      <c r="AO75" s="2611"/>
      <c r="AP75" s="2612"/>
      <c r="AQ75" s="2612"/>
      <c r="AR75" s="2612"/>
      <c r="AS75" s="2611"/>
      <c r="AT75" s="2611"/>
      <c r="AU75" s="2611"/>
      <c r="AV75" s="2611"/>
      <c r="AW75" s="2611"/>
      <c r="AX75" s="2611"/>
      <c r="AY75" s="2625" t="n">
        <f aca="false">SUM(AJ75:AX77)</f>
        <v>0</v>
      </c>
      <c r="AZ75" s="2625"/>
      <c r="BA75" s="2625"/>
      <c r="BB75" s="2300" t="n">
        <f aca="false">AH75+AY75</f>
        <v>0</v>
      </c>
      <c r="BC75" s="2300"/>
      <c r="BD75" s="2300"/>
      <c r="BE75" s="2539"/>
      <c r="BF75" s="2539"/>
      <c r="BG75" s="2472"/>
      <c r="BH75" s="2552"/>
      <c r="BI75" s="2552"/>
      <c r="BJ75" s="2552"/>
      <c r="BK75" s="2552"/>
      <c r="BL75" s="2552"/>
      <c r="BM75" s="598"/>
      <c r="BN75" s="598"/>
      <c r="BO75" s="598"/>
      <c r="BP75" s="598"/>
      <c r="BQ75" s="598"/>
    </row>
    <row r="76" s="1755" customFormat="true" ht="14.1" hidden="false" customHeight="true" outlineLevel="0" collapsed="false">
      <c r="A76" s="2286"/>
      <c r="B76" s="2210"/>
      <c r="C76" s="2210"/>
      <c r="D76" s="2210"/>
      <c r="E76" s="2509"/>
      <c r="F76" s="2509"/>
      <c r="G76" s="2509"/>
      <c r="H76" s="2509"/>
      <c r="I76" s="2509"/>
      <c r="J76" s="2606"/>
      <c r="K76" s="2606"/>
      <c r="L76" s="2606"/>
      <c r="M76" s="2606"/>
      <c r="N76" s="2606"/>
      <c r="O76" s="2154"/>
      <c r="P76" s="1035"/>
      <c r="Q76" s="2473" t="s">
        <v>19</v>
      </c>
      <c r="R76" s="2473"/>
      <c r="S76" s="2473"/>
      <c r="T76" s="2156"/>
      <c r="U76" s="2156"/>
      <c r="V76" s="2156"/>
      <c r="W76" s="2470"/>
      <c r="X76" s="2470"/>
      <c r="Y76" s="2470"/>
      <c r="Z76" s="2288"/>
      <c r="AA76" s="2390"/>
      <c r="AB76" s="2290"/>
      <c r="AC76" s="2390"/>
      <c r="AD76" s="2291"/>
      <c r="AE76" s="2607"/>
      <c r="AF76" s="2608"/>
      <c r="AG76" s="2608"/>
      <c r="AH76" s="2609"/>
      <c r="AI76" s="2609"/>
      <c r="AJ76" s="2613"/>
      <c r="AK76" s="2613"/>
      <c r="AL76" s="2613"/>
      <c r="AM76" s="2614"/>
      <c r="AN76" s="2614"/>
      <c r="AO76" s="2614"/>
      <c r="AP76" s="2615"/>
      <c r="AQ76" s="2615"/>
      <c r="AR76" s="2615"/>
      <c r="AS76" s="2614"/>
      <c r="AT76" s="2614"/>
      <c r="AU76" s="2614"/>
      <c r="AV76" s="2614"/>
      <c r="AW76" s="2614"/>
      <c r="AX76" s="2614"/>
      <c r="AY76" s="2625"/>
      <c r="AZ76" s="2625"/>
      <c r="BA76" s="2625"/>
      <c r="BB76" s="2300"/>
      <c r="BC76" s="2300"/>
      <c r="BD76" s="2300"/>
      <c r="BE76" s="2539"/>
      <c r="BF76" s="2539"/>
      <c r="BG76" s="2472"/>
      <c r="BH76" s="2542"/>
      <c r="BI76" s="2542"/>
      <c r="BJ76" s="2542"/>
      <c r="BK76" s="2542"/>
      <c r="BL76" s="2542"/>
      <c r="BM76" s="598"/>
      <c r="BN76" s="598"/>
      <c r="BO76" s="598"/>
      <c r="BP76" s="598"/>
      <c r="BQ76" s="598"/>
    </row>
    <row r="77" s="1755" customFormat="true" ht="14.1" hidden="false" customHeight="true" outlineLevel="0" collapsed="false">
      <c r="A77" s="2286"/>
      <c r="B77" s="2309"/>
      <c r="C77" s="2309"/>
      <c r="D77" s="2309"/>
      <c r="E77" s="2553"/>
      <c r="F77" s="2553"/>
      <c r="G77" s="2553"/>
      <c r="H77" s="2554"/>
      <c r="I77" s="2554"/>
      <c r="J77" s="2606"/>
      <c r="K77" s="2606"/>
      <c r="L77" s="2606"/>
      <c r="M77" s="2606"/>
      <c r="N77" s="2606"/>
      <c r="O77" s="2154"/>
      <c r="P77" s="1035"/>
      <c r="Q77" s="2473"/>
      <c r="R77" s="2473"/>
      <c r="S77" s="2473"/>
      <c r="T77" s="2156"/>
      <c r="U77" s="2156"/>
      <c r="V77" s="2156"/>
      <c r="W77" s="2474"/>
      <c r="X77" s="2474"/>
      <c r="Y77" s="2474"/>
      <c r="Z77" s="2311"/>
      <c r="AA77" s="2384" t="s">
        <v>21</v>
      </c>
      <c r="AB77" s="2313"/>
      <c r="AC77" s="2384" t="s">
        <v>21</v>
      </c>
      <c r="AD77" s="2313"/>
      <c r="AE77" s="2383" t="s">
        <v>21</v>
      </c>
      <c r="AF77" s="2545"/>
      <c r="AG77" s="2546"/>
      <c r="AH77" s="2547"/>
      <c r="AI77" s="2548"/>
      <c r="AJ77" s="2616"/>
      <c r="AK77" s="2616"/>
      <c r="AL77" s="2616"/>
      <c r="AM77" s="2617"/>
      <c r="AN77" s="2617"/>
      <c r="AO77" s="2617"/>
      <c r="AP77" s="2618"/>
      <c r="AQ77" s="2618"/>
      <c r="AR77" s="2618"/>
      <c r="AS77" s="2617"/>
      <c r="AT77" s="2617"/>
      <c r="AU77" s="2617"/>
      <c r="AV77" s="2617"/>
      <c r="AW77" s="2617"/>
      <c r="AX77" s="2617"/>
      <c r="AY77" s="2625"/>
      <c r="AZ77" s="2625"/>
      <c r="BA77" s="2625"/>
      <c r="BB77" s="2300"/>
      <c r="BC77" s="2300"/>
      <c r="BD77" s="2300"/>
      <c r="BE77" s="2475"/>
      <c r="BF77" s="2475"/>
      <c r="BG77" s="2472"/>
      <c r="BH77" s="2550"/>
      <c r="BI77" s="2550"/>
      <c r="BJ77" s="2550"/>
      <c r="BK77" s="2550"/>
      <c r="BL77" s="2550"/>
      <c r="BM77" s="598"/>
      <c r="BN77" s="598"/>
      <c r="BO77" s="598"/>
      <c r="BP77" s="598"/>
      <c r="BQ77" s="598"/>
    </row>
    <row r="78" s="1755" customFormat="true" ht="14.1" hidden="false" customHeight="true" outlineLevel="0" collapsed="false">
      <c r="A78" s="2286" t="n">
        <v>17</v>
      </c>
      <c r="B78" s="2328"/>
      <c r="C78" s="2328"/>
      <c r="D78" s="2328"/>
      <c r="E78" s="2509"/>
      <c r="F78" s="2509"/>
      <c r="G78" s="2509"/>
      <c r="H78" s="2509"/>
      <c r="I78" s="2509"/>
      <c r="J78" s="2626"/>
      <c r="K78" s="2626"/>
      <c r="L78" s="2626"/>
      <c r="M78" s="2626"/>
      <c r="N78" s="2626"/>
      <c r="O78" s="2496"/>
      <c r="P78" s="2497"/>
      <c r="Q78" s="2469"/>
      <c r="R78" s="2469"/>
      <c r="S78" s="2469"/>
      <c r="T78" s="2468"/>
      <c r="U78" s="2468"/>
      <c r="V78" s="2468"/>
      <c r="W78" s="2498"/>
      <c r="X78" s="2498"/>
      <c r="Y78" s="2498"/>
      <c r="Z78" s="2402"/>
      <c r="AA78" s="2394" t="s">
        <v>20</v>
      </c>
      <c r="AB78" s="2403"/>
      <c r="AC78" s="2394" t="s">
        <v>20</v>
      </c>
      <c r="AD78" s="2404"/>
      <c r="AE78" s="1183" t="s">
        <v>20</v>
      </c>
      <c r="AF78" s="2627"/>
      <c r="AG78" s="2627"/>
      <c r="AH78" s="2628"/>
      <c r="AI78" s="2628"/>
      <c r="AJ78" s="2629"/>
      <c r="AK78" s="2629"/>
      <c r="AL78" s="2629"/>
      <c r="AM78" s="2630"/>
      <c r="AN78" s="2630"/>
      <c r="AO78" s="2630"/>
      <c r="AP78" s="2631"/>
      <c r="AQ78" s="2631"/>
      <c r="AR78" s="2631"/>
      <c r="AS78" s="2630"/>
      <c r="AT78" s="2630"/>
      <c r="AU78" s="2630"/>
      <c r="AV78" s="2630"/>
      <c r="AW78" s="2630"/>
      <c r="AX78" s="2630"/>
      <c r="AY78" s="2596" t="n">
        <f aca="false">SUM(AJ78:AX80)</f>
        <v>0</v>
      </c>
      <c r="AZ78" s="2596"/>
      <c r="BA78" s="2596"/>
      <c r="BB78" s="2501" t="n">
        <f aca="false">AH78+AY78</f>
        <v>0</v>
      </c>
      <c r="BC78" s="2501"/>
      <c r="BD78" s="2501"/>
      <c r="BE78" s="2632"/>
      <c r="BF78" s="2632"/>
      <c r="BG78" s="2502"/>
      <c r="BH78" s="2541"/>
      <c r="BI78" s="2541"/>
      <c r="BJ78" s="2541"/>
      <c r="BK78" s="2541"/>
      <c r="BL78" s="2541"/>
      <c r="BM78" s="598"/>
      <c r="BN78" s="598"/>
      <c r="BO78" s="598"/>
      <c r="BP78" s="598"/>
      <c r="BQ78" s="598"/>
    </row>
    <row r="79" s="1755" customFormat="true" ht="14.1" hidden="false" customHeight="true" outlineLevel="0" collapsed="false">
      <c r="A79" s="2286"/>
      <c r="B79" s="2328"/>
      <c r="C79" s="2328"/>
      <c r="D79" s="2328"/>
      <c r="E79" s="2509"/>
      <c r="F79" s="2509"/>
      <c r="G79" s="2509"/>
      <c r="H79" s="2509"/>
      <c r="I79" s="2509"/>
      <c r="J79" s="2626"/>
      <c r="K79" s="2626"/>
      <c r="L79" s="2626"/>
      <c r="M79" s="2626"/>
      <c r="N79" s="2626"/>
      <c r="O79" s="2496"/>
      <c r="P79" s="2497"/>
      <c r="Q79" s="2473" t="s">
        <v>19</v>
      </c>
      <c r="R79" s="2473"/>
      <c r="S79" s="2473"/>
      <c r="T79" s="2468"/>
      <c r="U79" s="2468"/>
      <c r="V79" s="2468"/>
      <c r="W79" s="2498"/>
      <c r="X79" s="2498"/>
      <c r="Y79" s="2498"/>
      <c r="Z79" s="2402"/>
      <c r="AA79" s="2394"/>
      <c r="AB79" s="2403"/>
      <c r="AC79" s="2394"/>
      <c r="AD79" s="2404"/>
      <c r="AE79" s="1183"/>
      <c r="AF79" s="2627"/>
      <c r="AG79" s="2627"/>
      <c r="AH79" s="2628"/>
      <c r="AI79" s="2628"/>
      <c r="AJ79" s="2613"/>
      <c r="AK79" s="2613"/>
      <c r="AL79" s="2613"/>
      <c r="AM79" s="2614"/>
      <c r="AN79" s="2614"/>
      <c r="AO79" s="2614"/>
      <c r="AP79" s="2615"/>
      <c r="AQ79" s="2615"/>
      <c r="AR79" s="2615"/>
      <c r="AS79" s="2614"/>
      <c r="AT79" s="2614"/>
      <c r="AU79" s="2614"/>
      <c r="AV79" s="2614"/>
      <c r="AW79" s="2614"/>
      <c r="AX79" s="2614"/>
      <c r="AY79" s="2596"/>
      <c r="AZ79" s="2596"/>
      <c r="BA79" s="2596"/>
      <c r="BB79" s="2501"/>
      <c r="BC79" s="2501"/>
      <c r="BD79" s="2501"/>
      <c r="BE79" s="2632"/>
      <c r="BF79" s="2632"/>
      <c r="BG79" s="2502"/>
      <c r="BH79" s="2542"/>
      <c r="BI79" s="2542"/>
      <c r="BJ79" s="2542"/>
      <c r="BK79" s="2542"/>
      <c r="BL79" s="2542"/>
      <c r="BM79" s="598"/>
      <c r="BN79" s="598"/>
      <c r="BO79" s="598"/>
      <c r="BP79" s="598"/>
      <c r="BQ79" s="598"/>
    </row>
    <row r="80" s="1755" customFormat="true" ht="13.5" hidden="false" customHeight="true" outlineLevel="0" collapsed="false">
      <c r="A80" s="2286"/>
      <c r="B80" s="2309"/>
      <c r="C80" s="2309"/>
      <c r="D80" s="2309"/>
      <c r="E80" s="2543"/>
      <c r="F80" s="2543"/>
      <c r="G80" s="2543"/>
      <c r="H80" s="2544"/>
      <c r="I80" s="2544"/>
      <c r="J80" s="2626"/>
      <c r="K80" s="2626"/>
      <c r="L80" s="2626"/>
      <c r="M80" s="2626"/>
      <c r="N80" s="2626"/>
      <c r="O80" s="2496"/>
      <c r="P80" s="2497"/>
      <c r="Q80" s="2473"/>
      <c r="R80" s="2473"/>
      <c r="S80" s="2473"/>
      <c r="T80" s="2468"/>
      <c r="U80" s="2468"/>
      <c r="V80" s="2468"/>
      <c r="W80" s="2474"/>
      <c r="X80" s="2474"/>
      <c r="Y80" s="2474"/>
      <c r="Z80" s="2311"/>
      <c r="AA80" s="2384" t="s">
        <v>21</v>
      </c>
      <c r="AB80" s="2313"/>
      <c r="AC80" s="2384" t="s">
        <v>21</v>
      </c>
      <c r="AD80" s="2313"/>
      <c r="AE80" s="2383" t="s">
        <v>21</v>
      </c>
      <c r="AF80" s="2545"/>
      <c r="AG80" s="2546"/>
      <c r="AH80" s="2547"/>
      <c r="AI80" s="2548"/>
      <c r="AJ80" s="2616"/>
      <c r="AK80" s="2616"/>
      <c r="AL80" s="2616"/>
      <c r="AM80" s="2617"/>
      <c r="AN80" s="2617"/>
      <c r="AO80" s="2617"/>
      <c r="AP80" s="2618"/>
      <c r="AQ80" s="2618"/>
      <c r="AR80" s="2618"/>
      <c r="AS80" s="2617"/>
      <c r="AT80" s="2617"/>
      <c r="AU80" s="2617"/>
      <c r="AV80" s="2617"/>
      <c r="AW80" s="2617"/>
      <c r="AX80" s="2617"/>
      <c r="AY80" s="2596"/>
      <c r="AZ80" s="2596"/>
      <c r="BA80" s="2596"/>
      <c r="BB80" s="2501"/>
      <c r="BC80" s="2501"/>
      <c r="BD80" s="2501"/>
      <c r="BE80" s="2475"/>
      <c r="BF80" s="2475"/>
      <c r="BG80" s="2502"/>
      <c r="BH80" s="2550"/>
      <c r="BI80" s="2550"/>
      <c r="BJ80" s="2550"/>
      <c r="BK80" s="2550"/>
      <c r="BL80" s="2550"/>
      <c r="BM80" s="598"/>
      <c r="BN80" s="598"/>
      <c r="BO80" s="598"/>
      <c r="BP80" s="598"/>
      <c r="BQ80" s="598"/>
    </row>
    <row r="81" s="1755" customFormat="true" ht="14.1" hidden="false" customHeight="true" outlineLevel="0" collapsed="false">
      <c r="A81" s="2344" t="n">
        <v>18</v>
      </c>
      <c r="B81" s="2210"/>
      <c r="C81" s="2210"/>
      <c r="D81" s="2210"/>
      <c r="E81" s="2509"/>
      <c r="F81" s="2509"/>
      <c r="G81" s="2509"/>
      <c r="H81" s="2509"/>
      <c r="I81" s="2509"/>
      <c r="J81" s="2619"/>
      <c r="K81" s="2619"/>
      <c r="L81" s="2619"/>
      <c r="M81" s="2619"/>
      <c r="N81" s="2619"/>
      <c r="O81" s="2478"/>
      <c r="P81" s="2346"/>
      <c r="Q81" s="2476"/>
      <c r="R81" s="2476"/>
      <c r="S81" s="2476"/>
      <c r="T81" s="2345"/>
      <c r="U81" s="2345"/>
      <c r="V81" s="2345"/>
      <c r="W81" s="2470"/>
      <c r="X81" s="2470"/>
      <c r="Y81" s="2470"/>
      <c r="Z81" s="2288"/>
      <c r="AA81" s="2390" t="s">
        <v>20</v>
      </c>
      <c r="AB81" s="2290"/>
      <c r="AC81" s="2390" t="s">
        <v>20</v>
      </c>
      <c r="AD81" s="2291"/>
      <c r="AE81" s="2607" t="s">
        <v>20</v>
      </c>
      <c r="AF81" s="2608"/>
      <c r="AG81" s="2608"/>
      <c r="AH81" s="2609"/>
      <c r="AI81" s="2609"/>
      <c r="AJ81" s="2610"/>
      <c r="AK81" s="2610"/>
      <c r="AL81" s="2610"/>
      <c r="AM81" s="2611"/>
      <c r="AN81" s="2611"/>
      <c r="AO81" s="2611"/>
      <c r="AP81" s="2612"/>
      <c r="AQ81" s="2612"/>
      <c r="AR81" s="2612"/>
      <c r="AS81" s="2611"/>
      <c r="AT81" s="2611"/>
      <c r="AU81" s="2611"/>
      <c r="AV81" s="2611"/>
      <c r="AW81" s="2611"/>
      <c r="AX81" s="2611"/>
      <c r="AY81" s="2620" t="n">
        <f aca="false">SUM(AJ81:AX83)</f>
        <v>0</v>
      </c>
      <c r="AZ81" s="2620"/>
      <c r="BA81" s="2620"/>
      <c r="BB81" s="2348" t="n">
        <f aca="false">AH81+AY81</f>
        <v>0</v>
      </c>
      <c r="BC81" s="2348"/>
      <c r="BD81" s="2348"/>
      <c r="BE81" s="2539"/>
      <c r="BF81" s="2539"/>
      <c r="BG81" s="2479"/>
      <c r="BH81" s="2552"/>
      <c r="BI81" s="2552"/>
      <c r="BJ81" s="2552"/>
      <c r="BK81" s="2552"/>
      <c r="BL81" s="2552"/>
      <c r="BM81" s="598"/>
      <c r="BN81" s="598"/>
      <c r="BO81" s="598"/>
      <c r="BP81" s="598"/>
      <c r="BQ81" s="598"/>
    </row>
    <row r="82" s="1755" customFormat="true" ht="14.1" hidden="false" customHeight="true" outlineLevel="0" collapsed="false">
      <c r="A82" s="2344"/>
      <c r="B82" s="2210"/>
      <c r="C82" s="2210"/>
      <c r="D82" s="2210"/>
      <c r="E82" s="2509"/>
      <c r="F82" s="2509"/>
      <c r="G82" s="2509"/>
      <c r="H82" s="2509"/>
      <c r="I82" s="2509"/>
      <c r="J82" s="2619"/>
      <c r="K82" s="2619"/>
      <c r="L82" s="2619"/>
      <c r="M82" s="2619"/>
      <c r="N82" s="2619"/>
      <c r="O82" s="2478"/>
      <c r="P82" s="2346"/>
      <c r="Q82" s="2480" t="s">
        <v>19</v>
      </c>
      <c r="R82" s="2480"/>
      <c r="S82" s="2480"/>
      <c r="T82" s="2345"/>
      <c r="U82" s="2345"/>
      <c r="V82" s="2345"/>
      <c r="W82" s="2470"/>
      <c r="X82" s="2470"/>
      <c r="Y82" s="2470"/>
      <c r="Z82" s="2288"/>
      <c r="AA82" s="2390"/>
      <c r="AB82" s="2290"/>
      <c r="AC82" s="2390"/>
      <c r="AD82" s="2291"/>
      <c r="AE82" s="2607"/>
      <c r="AF82" s="2608"/>
      <c r="AG82" s="2608"/>
      <c r="AH82" s="2609"/>
      <c r="AI82" s="2609"/>
      <c r="AJ82" s="2613"/>
      <c r="AK82" s="2613"/>
      <c r="AL82" s="2613"/>
      <c r="AM82" s="2614"/>
      <c r="AN82" s="2614"/>
      <c r="AO82" s="2614"/>
      <c r="AP82" s="2615"/>
      <c r="AQ82" s="2615"/>
      <c r="AR82" s="2615"/>
      <c r="AS82" s="2614"/>
      <c r="AT82" s="2614"/>
      <c r="AU82" s="2614"/>
      <c r="AV82" s="2614"/>
      <c r="AW82" s="2614"/>
      <c r="AX82" s="2614"/>
      <c r="AY82" s="2620"/>
      <c r="AZ82" s="2620"/>
      <c r="BA82" s="2620"/>
      <c r="BB82" s="2348"/>
      <c r="BC82" s="2348"/>
      <c r="BD82" s="2348"/>
      <c r="BE82" s="2539"/>
      <c r="BF82" s="2539"/>
      <c r="BG82" s="2479"/>
      <c r="BH82" s="2542"/>
      <c r="BI82" s="2542"/>
      <c r="BJ82" s="2542"/>
      <c r="BK82" s="2542"/>
      <c r="BL82" s="2542"/>
      <c r="BM82" s="598"/>
      <c r="BN82" s="598"/>
      <c r="BO82" s="598"/>
      <c r="BP82" s="598"/>
      <c r="BQ82" s="598"/>
    </row>
    <row r="83" s="1755" customFormat="true" ht="14.1" hidden="false" customHeight="true" outlineLevel="0" collapsed="false">
      <c r="A83" s="2344"/>
      <c r="B83" s="2350"/>
      <c r="C83" s="2350"/>
      <c r="D83" s="2350"/>
      <c r="E83" s="2564"/>
      <c r="F83" s="2564"/>
      <c r="G83" s="2564"/>
      <c r="H83" s="2565"/>
      <c r="I83" s="2565"/>
      <c r="J83" s="2619"/>
      <c r="K83" s="2619"/>
      <c r="L83" s="2619"/>
      <c r="M83" s="2619"/>
      <c r="N83" s="2619"/>
      <c r="O83" s="2478"/>
      <c r="P83" s="2346"/>
      <c r="Q83" s="2480"/>
      <c r="R83" s="2480"/>
      <c r="S83" s="2480"/>
      <c r="T83" s="2345"/>
      <c r="U83" s="2345"/>
      <c r="V83" s="2345"/>
      <c r="W83" s="2481"/>
      <c r="X83" s="2481"/>
      <c r="Y83" s="2481"/>
      <c r="Z83" s="2353"/>
      <c r="AA83" s="2417" t="s">
        <v>21</v>
      </c>
      <c r="AB83" s="2076"/>
      <c r="AC83" s="2417" t="s">
        <v>21</v>
      </c>
      <c r="AD83" s="2076"/>
      <c r="AE83" s="2078" t="s">
        <v>21</v>
      </c>
      <c r="AF83" s="2566"/>
      <c r="AG83" s="2567"/>
      <c r="AH83" s="2568"/>
      <c r="AI83" s="2569"/>
      <c r="AJ83" s="2621"/>
      <c r="AK83" s="2621"/>
      <c r="AL83" s="2621"/>
      <c r="AM83" s="2622"/>
      <c r="AN83" s="2622"/>
      <c r="AO83" s="2622"/>
      <c r="AP83" s="2623"/>
      <c r="AQ83" s="2623"/>
      <c r="AR83" s="2623"/>
      <c r="AS83" s="2622"/>
      <c r="AT83" s="2622"/>
      <c r="AU83" s="2622"/>
      <c r="AV83" s="2622"/>
      <c r="AW83" s="2622"/>
      <c r="AX83" s="2622"/>
      <c r="AY83" s="2620"/>
      <c r="AZ83" s="2620"/>
      <c r="BA83" s="2620"/>
      <c r="BB83" s="2348"/>
      <c r="BC83" s="2348"/>
      <c r="BD83" s="2348"/>
      <c r="BE83" s="2624"/>
      <c r="BF83" s="2624"/>
      <c r="BG83" s="2479"/>
      <c r="BH83" s="2570"/>
      <c r="BI83" s="2570"/>
      <c r="BJ83" s="2570"/>
      <c r="BK83" s="2570"/>
      <c r="BL83" s="2570"/>
      <c r="BM83" s="598"/>
      <c r="BN83" s="598"/>
      <c r="BO83" s="598"/>
      <c r="BP83" s="598"/>
      <c r="BQ83" s="598"/>
    </row>
    <row r="84" s="1755" customFormat="true" ht="6.95" hidden="false" customHeight="true" outlineLevel="0" collapsed="false">
      <c r="A84" s="1517"/>
      <c r="B84" s="1517"/>
      <c r="C84" s="1517"/>
      <c r="D84" s="1517"/>
      <c r="E84" s="1517"/>
      <c r="F84" s="1517"/>
      <c r="G84" s="1517"/>
      <c r="H84" s="1517"/>
      <c r="I84" s="1517"/>
      <c r="J84" s="1517"/>
      <c r="K84" s="1517"/>
      <c r="L84" s="1517"/>
      <c r="M84" s="1517"/>
      <c r="N84" s="1517"/>
      <c r="O84" s="1517"/>
      <c r="P84" s="1517"/>
      <c r="Q84" s="1517"/>
      <c r="R84" s="1517"/>
      <c r="S84" s="1517"/>
      <c r="T84" s="1517"/>
      <c r="U84" s="1517"/>
      <c r="V84" s="1517"/>
      <c r="W84" s="1517"/>
      <c r="X84" s="1517"/>
      <c r="Y84" s="1517"/>
      <c r="Z84" s="2042"/>
      <c r="AA84" s="1517"/>
      <c r="AB84" s="1517"/>
      <c r="AC84" s="1517"/>
      <c r="AD84" s="1517"/>
      <c r="AE84" s="1517"/>
      <c r="AF84" s="2042"/>
      <c r="AG84" s="2042"/>
      <c r="AH84" s="2042"/>
      <c r="AI84" s="2042"/>
      <c r="AJ84" s="1517"/>
      <c r="AK84" s="1517"/>
      <c r="AL84" s="1517"/>
      <c r="AM84" s="1517"/>
      <c r="AN84" s="1517"/>
      <c r="AO84" s="1517"/>
      <c r="AP84" s="1517"/>
      <c r="AQ84" s="1517"/>
      <c r="AR84" s="1517"/>
      <c r="AS84" s="1517"/>
      <c r="AT84" s="1517"/>
      <c r="AU84" s="1517"/>
      <c r="AV84" s="1517"/>
      <c r="AW84" s="1517"/>
      <c r="AX84" s="1517"/>
      <c r="AY84" s="1517"/>
      <c r="AZ84" s="1517"/>
      <c r="BA84" s="1517"/>
      <c r="BB84" s="1517"/>
      <c r="BC84" s="1517"/>
      <c r="BD84" s="1517"/>
      <c r="BE84" s="2038"/>
      <c r="BF84" s="2038"/>
      <c r="BG84" s="2042"/>
      <c r="BH84" s="2042"/>
      <c r="BI84" s="2042"/>
      <c r="BJ84" s="2042"/>
      <c r="BK84" s="2042"/>
      <c r="BL84" s="2042"/>
      <c r="BM84" s="598"/>
      <c r="BN84" s="598"/>
      <c r="BO84" s="598"/>
      <c r="BP84" s="598"/>
      <c r="BQ84" s="598"/>
    </row>
    <row r="85" s="1755" customFormat="true" ht="12" hidden="false" customHeight="true" outlineLevel="0" collapsed="false">
      <c r="A85" s="598"/>
      <c r="B85" s="598"/>
      <c r="C85" s="598"/>
      <c r="D85" s="598" t="s">
        <v>1221</v>
      </c>
      <c r="E85" s="598"/>
      <c r="F85" s="2043" t="s">
        <v>1222</v>
      </c>
      <c r="G85" s="2043" t="s">
        <v>1223</v>
      </c>
      <c r="H85" s="2043"/>
      <c r="I85" s="2043"/>
      <c r="J85" s="2043"/>
      <c r="K85" s="2043"/>
      <c r="L85" s="2043"/>
      <c r="M85" s="2043"/>
      <c r="N85" s="2043"/>
      <c r="O85" s="2043"/>
      <c r="P85" s="2043"/>
      <c r="Q85" s="2043"/>
      <c r="R85" s="2043"/>
      <c r="S85" s="2043"/>
      <c r="T85" s="2043"/>
      <c r="U85" s="2043"/>
      <c r="V85" s="2043"/>
      <c r="W85" s="2043"/>
      <c r="X85" s="2043"/>
      <c r="Y85" s="2043"/>
      <c r="Z85" s="2043"/>
      <c r="AA85" s="2043"/>
      <c r="AB85" s="2043"/>
      <c r="AC85" s="2043"/>
      <c r="AD85" s="2043"/>
      <c r="AE85" s="2043"/>
      <c r="AF85" s="2043"/>
      <c r="AG85" s="2043"/>
      <c r="AH85" s="2043"/>
      <c r="AI85" s="2043"/>
      <c r="AJ85" s="2043"/>
      <c r="AK85" s="2043"/>
      <c r="AL85" s="2043"/>
      <c r="AM85" s="2043"/>
      <c r="AN85" s="2043"/>
      <c r="AO85" s="2043"/>
      <c r="AP85" s="2043"/>
      <c r="AQ85" s="2043"/>
      <c r="AR85" s="2043"/>
      <c r="AS85" s="2043"/>
      <c r="AT85" s="2043"/>
      <c r="AU85" s="2043"/>
      <c r="AV85" s="2043"/>
      <c r="AW85" s="2043"/>
      <c r="AX85" s="2043"/>
      <c r="AY85" s="2043"/>
      <c r="AZ85" s="2043"/>
      <c r="BA85" s="2043"/>
      <c r="BB85" s="2043"/>
      <c r="BC85" s="2043"/>
      <c r="BD85" s="2043"/>
      <c r="BE85" s="2043"/>
      <c r="BF85" s="2043"/>
      <c r="BG85" s="2043"/>
      <c r="BH85" s="2043"/>
      <c r="BI85" s="2043"/>
      <c r="BJ85" s="2043"/>
      <c r="BK85" s="2043"/>
      <c r="BL85" s="2043"/>
      <c r="BM85" s="598"/>
      <c r="BN85" s="598"/>
      <c r="BO85" s="598"/>
      <c r="BP85" s="598"/>
      <c r="BQ85" s="598"/>
    </row>
    <row r="86" s="1755" customFormat="true" ht="12" hidden="false" customHeight="true" outlineLevel="0" collapsed="false">
      <c r="A86" s="598"/>
      <c r="B86" s="598"/>
      <c r="C86" s="598"/>
      <c r="D86" s="598"/>
      <c r="E86" s="598"/>
      <c r="F86" s="2043" t="s">
        <v>1224</v>
      </c>
      <c r="G86" s="2043" t="s">
        <v>1272</v>
      </c>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0"/>
      <c r="BA86" s="590"/>
      <c r="BB86" s="590"/>
      <c r="BC86" s="590"/>
      <c r="BD86" s="590"/>
      <c r="BE86" s="590"/>
      <c r="BF86" s="590"/>
      <c r="BG86" s="590"/>
      <c r="BH86" s="590"/>
      <c r="BI86" s="590"/>
      <c r="BJ86" s="590"/>
      <c r="BK86" s="590"/>
      <c r="BL86" s="590"/>
      <c r="BM86" s="598"/>
      <c r="BN86" s="598"/>
      <c r="BO86" s="598"/>
      <c r="BP86" s="598"/>
      <c r="BQ86" s="598"/>
    </row>
    <row r="87" s="1755" customFormat="true" ht="12" hidden="false" customHeight="true" outlineLevel="0" collapsed="false">
      <c r="A87" s="598"/>
      <c r="B87" s="598"/>
      <c r="C87" s="598"/>
      <c r="D87" s="598"/>
      <c r="E87" s="598"/>
      <c r="F87" s="2043" t="s">
        <v>1227</v>
      </c>
      <c r="G87" s="590" t="s">
        <v>1252</v>
      </c>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590"/>
      <c r="AK87" s="590"/>
      <c r="AL87" s="590"/>
      <c r="AM87" s="590"/>
      <c r="AN87" s="590"/>
      <c r="AO87" s="590"/>
      <c r="AP87" s="590"/>
      <c r="AQ87" s="590"/>
      <c r="AR87" s="590"/>
      <c r="AS87" s="590"/>
      <c r="AT87" s="590"/>
      <c r="AU87" s="590"/>
      <c r="AV87" s="590"/>
      <c r="AW87" s="590"/>
      <c r="AX87" s="590"/>
      <c r="AY87" s="590"/>
      <c r="AZ87" s="590"/>
      <c r="BA87" s="590"/>
      <c r="BB87" s="590"/>
      <c r="BC87" s="590"/>
      <c r="BD87" s="590"/>
      <c r="BE87" s="590"/>
      <c r="BF87" s="590"/>
      <c r="BG87" s="590"/>
      <c r="BH87" s="590"/>
      <c r="BI87" s="590"/>
      <c r="BJ87" s="590"/>
      <c r="BK87" s="590"/>
      <c r="BL87" s="590"/>
      <c r="BM87" s="598"/>
      <c r="BN87" s="598"/>
      <c r="BO87" s="598"/>
      <c r="BP87" s="598"/>
      <c r="BQ87" s="598"/>
    </row>
    <row r="88" s="1755" customFormat="true" ht="12" hidden="false" customHeight="true" outlineLevel="0" collapsed="false">
      <c r="A88" s="598"/>
      <c r="B88" s="598"/>
      <c r="C88" s="598"/>
      <c r="D88" s="598"/>
      <c r="E88" s="598"/>
      <c r="F88" s="2043" t="s">
        <v>1229</v>
      </c>
      <c r="G88" s="2045" t="s">
        <v>1228</v>
      </c>
      <c r="H88" s="2045"/>
      <c r="I88" s="2045"/>
      <c r="J88" s="2045"/>
      <c r="K88" s="2045"/>
      <c r="L88" s="2045"/>
      <c r="M88" s="2045"/>
      <c r="N88" s="2045"/>
      <c r="O88" s="2045"/>
      <c r="P88" s="2045"/>
      <c r="Q88" s="2045"/>
      <c r="R88" s="2045"/>
      <c r="S88" s="2045"/>
      <c r="T88" s="2045"/>
      <c r="U88" s="2045"/>
      <c r="V88" s="2045"/>
      <c r="W88" s="2045"/>
      <c r="X88" s="2045"/>
      <c r="Y88" s="2045"/>
      <c r="Z88" s="2045"/>
      <c r="AA88" s="2045"/>
      <c r="AB88" s="2045"/>
      <c r="AC88" s="2045"/>
      <c r="AD88" s="2045"/>
      <c r="AE88" s="2045"/>
      <c r="AF88" s="2045"/>
      <c r="AG88" s="2045"/>
      <c r="AH88" s="2045"/>
      <c r="AI88" s="2045"/>
      <c r="AJ88" s="2045"/>
      <c r="AK88" s="2045"/>
      <c r="AL88" s="2045"/>
      <c r="AM88" s="2045"/>
      <c r="AN88" s="2045"/>
      <c r="AO88" s="2045"/>
      <c r="AP88" s="2045"/>
      <c r="AQ88" s="2045"/>
      <c r="AR88" s="2045"/>
      <c r="AS88" s="2045"/>
      <c r="AT88" s="2045"/>
      <c r="AU88" s="2045"/>
      <c r="AV88" s="2045"/>
      <c r="AW88" s="2045"/>
      <c r="AX88" s="2045"/>
      <c r="AY88" s="2045"/>
      <c r="AZ88" s="2045"/>
      <c r="BA88" s="2045"/>
      <c r="BB88" s="2045"/>
      <c r="BC88" s="2045"/>
      <c r="BD88" s="2045"/>
      <c r="BE88" s="2045"/>
      <c r="BF88" s="2045"/>
      <c r="BG88" s="2045"/>
      <c r="BH88" s="2045"/>
      <c r="BI88" s="2045"/>
      <c r="BJ88" s="2045"/>
      <c r="BK88" s="2045"/>
      <c r="BL88" s="2389"/>
      <c r="BM88" s="598"/>
      <c r="BN88" s="598"/>
      <c r="BO88" s="598"/>
      <c r="BP88" s="598"/>
      <c r="BQ88" s="598"/>
    </row>
    <row r="89" s="1755" customFormat="true" ht="12" hidden="false" customHeight="true" outlineLevel="0" collapsed="false">
      <c r="A89" s="598"/>
      <c r="B89" s="598"/>
      <c r="C89" s="598"/>
      <c r="D89" s="598"/>
      <c r="E89" s="598"/>
      <c r="F89" s="2043" t="s">
        <v>1231</v>
      </c>
      <c r="G89" s="2045" t="s">
        <v>1230</v>
      </c>
      <c r="H89" s="2045"/>
      <c r="I89" s="2045"/>
      <c r="J89" s="2045"/>
      <c r="K89" s="2045"/>
      <c r="L89" s="2045"/>
      <c r="M89" s="2045"/>
      <c r="N89" s="2045"/>
      <c r="O89" s="2045"/>
      <c r="P89" s="2045"/>
      <c r="Q89" s="2045"/>
      <c r="R89" s="2045"/>
      <c r="S89" s="2045"/>
      <c r="T89" s="2045"/>
      <c r="U89" s="2045"/>
      <c r="V89" s="2045"/>
      <c r="W89" s="2045"/>
      <c r="X89" s="2045"/>
      <c r="Y89" s="2045"/>
      <c r="Z89" s="2045"/>
      <c r="AA89" s="2045"/>
      <c r="AB89" s="2045"/>
      <c r="AC89" s="2045"/>
      <c r="AD89" s="2045"/>
      <c r="AE89" s="2045"/>
      <c r="AF89" s="2045"/>
      <c r="AG89" s="2045"/>
      <c r="AH89" s="2045"/>
      <c r="AI89" s="2045"/>
      <c r="AJ89" s="2045"/>
      <c r="AK89" s="2045"/>
      <c r="AL89" s="2045"/>
      <c r="AM89" s="2045"/>
      <c r="AN89" s="2045"/>
      <c r="AO89" s="2045"/>
      <c r="AP89" s="2045"/>
      <c r="AQ89" s="2045"/>
      <c r="AR89" s="2045"/>
      <c r="AS89" s="2045"/>
      <c r="AT89" s="2045"/>
      <c r="AU89" s="2045"/>
      <c r="AV89" s="2045"/>
      <c r="AW89" s="2045"/>
      <c r="AX89" s="2045"/>
      <c r="AY89" s="2045"/>
      <c r="AZ89" s="2045"/>
      <c r="BA89" s="2045"/>
      <c r="BB89" s="2045"/>
      <c r="BC89" s="2045"/>
      <c r="BD89" s="2045"/>
      <c r="BE89" s="2045"/>
      <c r="BF89" s="2045"/>
      <c r="BG89" s="2045"/>
      <c r="BH89" s="2045"/>
      <c r="BI89" s="2045"/>
      <c r="BJ89" s="2045"/>
      <c r="BK89" s="2045"/>
      <c r="BL89" s="2045"/>
      <c r="BM89" s="2045"/>
      <c r="BN89" s="2045"/>
      <c r="BO89" s="2045"/>
      <c r="BP89" s="2045"/>
      <c r="BQ89" s="2045"/>
    </row>
    <row r="90" customFormat="false" ht="12" hidden="false" customHeight="false" outlineLevel="0" collapsed="false">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row>
    <row r="91" customFormat="false" ht="14.1" hidden="false" customHeight="true" outlineLevel="0" collapsed="false">
      <c r="A91" s="496" t="s">
        <v>1289</v>
      </c>
      <c r="B91" s="496"/>
      <c r="C91" s="496"/>
      <c r="D91" s="496"/>
      <c r="E91" s="496"/>
      <c r="F91" s="496"/>
      <c r="G91" s="496"/>
      <c r="H91" s="496"/>
      <c r="I91" s="496"/>
      <c r="J91" s="496"/>
      <c r="K91" s="496"/>
      <c r="L91" s="496"/>
      <c r="M91" s="496"/>
      <c r="N91" s="496"/>
      <c r="O91" s="496"/>
      <c r="P91" s="496"/>
      <c r="Q91" s="496"/>
      <c r="R91" s="496"/>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c r="AP91" s="496"/>
      <c r="AQ91" s="496"/>
      <c r="AR91" s="496"/>
      <c r="AS91" s="496"/>
      <c r="AT91" s="496"/>
      <c r="AU91" s="496"/>
      <c r="AV91" s="496"/>
      <c r="AW91" s="496"/>
      <c r="AX91" s="496"/>
      <c r="AY91" s="496"/>
      <c r="AZ91" s="496"/>
      <c r="BA91" s="496"/>
      <c r="BB91" s="496"/>
      <c r="BC91" s="496"/>
      <c r="BD91" s="496"/>
      <c r="BE91" s="496"/>
      <c r="BF91" s="496"/>
      <c r="BG91" s="496"/>
      <c r="BH91" s="496"/>
      <c r="BI91" s="496"/>
      <c r="BJ91" s="496"/>
      <c r="BK91" s="496"/>
      <c r="BL91" s="496"/>
      <c r="BM91" s="495"/>
      <c r="BN91" s="495"/>
      <c r="BO91" s="495"/>
      <c r="BP91" s="495"/>
      <c r="BQ91" s="495"/>
    </row>
    <row r="92" customFormat="false" ht="5.1" hidden="false" customHeight="true" outlineLevel="0" collapsed="false">
      <c r="A92" s="49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c r="BJ92" s="495"/>
      <c r="BK92" s="495"/>
      <c r="BL92" s="495"/>
      <c r="BM92" s="495"/>
      <c r="BN92" s="495"/>
      <c r="BO92" s="495"/>
      <c r="BP92" s="495"/>
      <c r="BQ92" s="495"/>
    </row>
    <row r="93" customFormat="false" ht="14.1" hidden="false" customHeight="true" outlineLevel="0" collapsed="false">
      <c r="A93" s="2183" t="s">
        <v>1277</v>
      </c>
      <c r="B93" s="2183"/>
      <c r="C93" s="2183"/>
      <c r="D93" s="2183"/>
      <c r="E93" s="2183"/>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495"/>
      <c r="AK93" s="495"/>
      <c r="AL93" s="495"/>
      <c r="AM93" s="495"/>
      <c r="AN93" s="495"/>
      <c r="AO93" s="495"/>
      <c r="AP93" s="495"/>
      <c r="AQ93" s="495"/>
      <c r="AR93" s="495"/>
      <c r="AS93" s="495"/>
      <c r="AT93" s="495"/>
      <c r="AU93" s="495"/>
      <c r="AV93" s="495"/>
      <c r="AW93" s="495"/>
      <c r="AX93" s="2185" t="s">
        <v>471</v>
      </c>
      <c r="AY93" s="2185"/>
      <c r="AZ93" s="2185"/>
      <c r="BA93" s="2185"/>
      <c r="BB93" s="2185"/>
      <c r="BC93" s="2185"/>
      <c r="BD93" s="2185"/>
      <c r="BE93" s="2186"/>
      <c r="BF93" s="2186"/>
      <c r="BG93" s="2187" t="s">
        <v>472</v>
      </c>
      <c r="BH93" s="2187"/>
      <c r="BI93" s="2187"/>
      <c r="BJ93" s="2187"/>
      <c r="BK93" s="2187"/>
      <c r="BL93" s="2187"/>
      <c r="BM93" s="2588"/>
      <c r="BN93" s="495"/>
      <c r="BO93" s="495"/>
      <c r="BP93" s="495"/>
      <c r="BQ93" s="495"/>
    </row>
    <row r="94" customFormat="false" ht="6.95" hidden="false" customHeight="true" outlineLevel="0" collapsed="false">
      <c r="A94" s="2183"/>
      <c r="B94" s="2183"/>
      <c r="C94" s="2183"/>
      <c r="D94" s="2183"/>
      <c r="E94" s="2183"/>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5"/>
      <c r="BN94" s="495"/>
      <c r="BO94" s="495"/>
      <c r="BP94" s="495"/>
      <c r="BQ94" s="495"/>
    </row>
    <row r="95" s="1755" customFormat="true" ht="12.95" hidden="false" customHeight="true" outlineLevel="0" collapsed="false">
      <c r="A95" s="2189" t="s">
        <v>1160</v>
      </c>
      <c r="B95" s="2190" t="s">
        <v>1161</v>
      </c>
      <c r="C95" s="2190"/>
      <c r="D95" s="2190"/>
      <c r="E95" s="2192" t="s">
        <v>1162</v>
      </c>
      <c r="F95" s="2192"/>
      <c r="G95" s="2192"/>
      <c r="H95" s="2192"/>
      <c r="I95" s="2192"/>
      <c r="J95" s="2191" t="s">
        <v>1131</v>
      </c>
      <c r="K95" s="2191"/>
      <c r="L95" s="2191"/>
      <c r="M95" s="2191"/>
      <c r="N95" s="2191"/>
      <c r="O95" s="2441" t="s">
        <v>1163</v>
      </c>
      <c r="P95" s="2194" t="s">
        <v>1164</v>
      </c>
      <c r="Q95" s="2442" t="s">
        <v>1239</v>
      </c>
      <c r="R95" s="2442"/>
      <c r="S95" s="2442"/>
      <c r="T95" s="2190" t="s">
        <v>1165</v>
      </c>
      <c r="U95" s="2190"/>
      <c r="V95" s="2190"/>
      <c r="W95" s="2443" t="s">
        <v>1166</v>
      </c>
      <c r="X95" s="2443"/>
      <c r="Y95" s="2443"/>
      <c r="Z95" s="2443"/>
      <c r="AA95" s="2443"/>
      <c r="AB95" s="2443"/>
      <c r="AC95" s="2443"/>
      <c r="AD95" s="2443"/>
      <c r="AE95" s="2443"/>
      <c r="AF95" s="2196" t="s">
        <v>1167</v>
      </c>
      <c r="AG95" s="2196"/>
      <c r="AH95" s="2196"/>
      <c r="AI95" s="2196"/>
      <c r="AJ95" s="2196"/>
      <c r="AK95" s="2196"/>
      <c r="AL95" s="2196"/>
      <c r="AM95" s="2196"/>
      <c r="AN95" s="2196"/>
      <c r="AO95" s="2196"/>
      <c r="AP95" s="2196"/>
      <c r="AQ95" s="2196"/>
      <c r="AR95" s="2196"/>
      <c r="AS95" s="2196"/>
      <c r="AT95" s="2196"/>
      <c r="AU95" s="2196"/>
      <c r="AV95" s="2196"/>
      <c r="AW95" s="2196"/>
      <c r="AX95" s="2196"/>
      <c r="AY95" s="2196"/>
      <c r="AZ95" s="2196"/>
      <c r="BA95" s="2196"/>
      <c r="BB95" s="2196"/>
      <c r="BC95" s="2196"/>
      <c r="BD95" s="2196"/>
      <c r="BE95" s="2444" t="s">
        <v>1168</v>
      </c>
      <c r="BF95" s="2444"/>
      <c r="BG95" s="2198" t="s">
        <v>1169</v>
      </c>
      <c r="BH95" s="2199" t="s">
        <v>1124</v>
      </c>
      <c r="BI95" s="2199"/>
      <c r="BJ95" s="2199"/>
      <c r="BK95" s="2199"/>
      <c r="BL95" s="2199"/>
      <c r="BM95" s="598"/>
      <c r="BN95" s="598"/>
      <c r="BO95" s="598"/>
      <c r="BP95" s="598"/>
      <c r="BQ95" s="598"/>
    </row>
    <row r="96" s="1755" customFormat="true" ht="12.95" hidden="false" customHeight="true" outlineLevel="0" collapsed="false">
      <c r="A96" s="2189"/>
      <c r="B96" s="2190"/>
      <c r="C96" s="2190"/>
      <c r="D96" s="2190"/>
      <c r="E96" s="2192"/>
      <c r="F96" s="2192"/>
      <c r="G96" s="2192"/>
      <c r="H96" s="2192"/>
      <c r="I96" s="2192"/>
      <c r="J96" s="2191"/>
      <c r="K96" s="2191"/>
      <c r="L96" s="2191"/>
      <c r="M96" s="2191"/>
      <c r="N96" s="2191"/>
      <c r="O96" s="2441"/>
      <c r="P96" s="2194"/>
      <c r="Q96" s="2442"/>
      <c r="R96" s="2442"/>
      <c r="S96" s="2442"/>
      <c r="T96" s="2190"/>
      <c r="U96" s="2190"/>
      <c r="V96" s="2190"/>
      <c r="W96" s="2443"/>
      <c r="X96" s="2443"/>
      <c r="Y96" s="2443"/>
      <c r="Z96" s="2443"/>
      <c r="AA96" s="2443"/>
      <c r="AB96" s="2443"/>
      <c r="AC96" s="2443"/>
      <c r="AD96" s="2443"/>
      <c r="AE96" s="2443"/>
      <c r="AF96" s="2196"/>
      <c r="AG96" s="2196"/>
      <c r="AH96" s="2196"/>
      <c r="AI96" s="2196"/>
      <c r="AJ96" s="2196"/>
      <c r="AK96" s="2196"/>
      <c r="AL96" s="2196"/>
      <c r="AM96" s="2196"/>
      <c r="AN96" s="2196"/>
      <c r="AO96" s="2196"/>
      <c r="AP96" s="2196"/>
      <c r="AQ96" s="2196"/>
      <c r="AR96" s="2196"/>
      <c r="AS96" s="2196"/>
      <c r="AT96" s="2196"/>
      <c r="AU96" s="2196"/>
      <c r="AV96" s="2196"/>
      <c r="AW96" s="2196"/>
      <c r="AX96" s="2196"/>
      <c r="AY96" s="2196"/>
      <c r="AZ96" s="2196"/>
      <c r="BA96" s="2196"/>
      <c r="BB96" s="2196"/>
      <c r="BC96" s="2196"/>
      <c r="BD96" s="2196"/>
      <c r="BE96" s="2444"/>
      <c r="BF96" s="2444"/>
      <c r="BG96" s="2198"/>
      <c r="BH96" s="2199"/>
      <c r="BI96" s="2199"/>
      <c r="BJ96" s="2199"/>
      <c r="BK96" s="2199"/>
      <c r="BL96" s="2199"/>
      <c r="BM96" s="598"/>
      <c r="BN96" s="598"/>
      <c r="BO96" s="598"/>
      <c r="BP96" s="598"/>
      <c r="BQ96" s="598"/>
    </row>
    <row r="97" s="1755" customFormat="true" ht="15" hidden="false" customHeight="true" outlineLevel="0" collapsed="false">
      <c r="A97" s="2189"/>
      <c r="B97" s="2190"/>
      <c r="C97" s="2190"/>
      <c r="D97" s="2190"/>
      <c r="E97" s="2192"/>
      <c r="F97" s="2192"/>
      <c r="G97" s="2192"/>
      <c r="H97" s="2192"/>
      <c r="I97" s="2192"/>
      <c r="J97" s="2191"/>
      <c r="K97" s="2191"/>
      <c r="L97" s="2191"/>
      <c r="M97" s="2191"/>
      <c r="N97" s="2191"/>
      <c r="O97" s="2441"/>
      <c r="P97" s="2194"/>
      <c r="Q97" s="2442"/>
      <c r="R97" s="2442"/>
      <c r="S97" s="2442"/>
      <c r="T97" s="2190"/>
      <c r="U97" s="2190"/>
      <c r="V97" s="2190"/>
      <c r="W97" s="2149" t="s">
        <v>1170</v>
      </c>
      <c r="X97" s="2149"/>
      <c r="Y97" s="2149"/>
      <c r="Z97" s="2149"/>
      <c r="AA97" s="2149"/>
      <c r="AB97" s="2445" t="s">
        <v>1171</v>
      </c>
      <c r="AC97" s="2445"/>
      <c r="AD97" s="2446" t="s">
        <v>1172</v>
      </c>
      <c r="AE97" s="2446"/>
      <c r="AF97" s="2506" t="s">
        <v>1173</v>
      </c>
      <c r="AG97" s="2506"/>
      <c r="AH97" s="2506"/>
      <c r="AI97" s="2506"/>
      <c r="AJ97" s="2154" t="s">
        <v>1174</v>
      </c>
      <c r="AK97" s="2154"/>
      <c r="AL97" s="2154"/>
      <c r="AM97" s="2154"/>
      <c r="AN97" s="2154"/>
      <c r="AO97" s="2154"/>
      <c r="AP97" s="2154"/>
      <c r="AQ97" s="2154"/>
      <c r="AR97" s="2154"/>
      <c r="AS97" s="2154"/>
      <c r="AT97" s="2154"/>
      <c r="AU97" s="2154"/>
      <c r="AV97" s="2154"/>
      <c r="AW97" s="2154"/>
      <c r="AX97" s="2154"/>
      <c r="AY97" s="2154"/>
      <c r="AZ97" s="2154"/>
      <c r="BA97" s="2154"/>
      <c r="BB97" s="2204" t="s">
        <v>245</v>
      </c>
      <c r="BC97" s="2204"/>
      <c r="BD97" s="2204"/>
      <c r="BE97" s="2205" t="s">
        <v>1175</v>
      </c>
      <c r="BF97" s="2205"/>
      <c r="BG97" s="2198"/>
      <c r="BH97" s="2507" t="s">
        <v>1176</v>
      </c>
      <c r="BI97" s="2507"/>
      <c r="BJ97" s="2507"/>
      <c r="BK97" s="2507"/>
      <c r="BL97" s="2507"/>
      <c r="BM97" s="598"/>
      <c r="BN97" s="598"/>
      <c r="BO97" s="598"/>
      <c r="BP97" s="598"/>
      <c r="BQ97" s="598"/>
    </row>
    <row r="98" s="1755" customFormat="true" ht="15" hidden="false" customHeight="true" outlineLevel="0" collapsed="false">
      <c r="A98" s="2189"/>
      <c r="B98" s="2190"/>
      <c r="C98" s="2190"/>
      <c r="D98" s="2190"/>
      <c r="E98" s="2192"/>
      <c r="F98" s="2192"/>
      <c r="G98" s="2192"/>
      <c r="H98" s="2192"/>
      <c r="I98" s="2192"/>
      <c r="J98" s="2191"/>
      <c r="K98" s="2191"/>
      <c r="L98" s="2191"/>
      <c r="M98" s="2191"/>
      <c r="N98" s="2191"/>
      <c r="O98" s="2441"/>
      <c r="P98" s="2194"/>
      <c r="Q98" s="2447" t="s">
        <v>1278</v>
      </c>
      <c r="R98" s="2447"/>
      <c r="S98" s="2447"/>
      <c r="T98" s="2190"/>
      <c r="U98" s="2190"/>
      <c r="V98" s="2190"/>
      <c r="W98" s="2446" t="s">
        <v>1279</v>
      </c>
      <c r="X98" s="2446"/>
      <c r="Y98" s="2446"/>
      <c r="Z98" s="2208" t="s">
        <v>1178</v>
      </c>
      <c r="AA98" s="2208"/>
      <c r="AB98" s="2445"/>
      <c r="AC98" s="2445"/>
      <c r="AD98" s="2446"/>
      <c r="AE98" s="2446"/>
      <c r="AF98" s="2508" t="s">
        <v>737</v>
      </c>
      <c r="AG98" s="2508"/>
      <c r="AH98" s="2509" t="s">
        <v>1260</v>
      </c>
      <c r="AI98" s="2509"/>
      <c r="AJ98" s="2212" t="s">
        <v>1180</v>
      </c>
      <c r="AK98" s="2212"/>
      <c r="AL98" s="2212"/>
      <c r="AM98" s="2212" t="s">
        <v>1181</v>
      </c>
      <c r="AN98" s="2212"/>
      <c r="AO98" s="2212"/>
      <c r="AP98" s="2213" t="s">
        <v>1182</v>
      </c>
      <c r="AQ98" s="2213"/>
      <c r="AR98" s="2213"/>
      <c r="AS98" s="2214" t="s">
        <v>1183</v>
      </c>
      <c r="AT98" s="2214"/>
      <c r="AU98" s="2214"/>
      <c r="AV98" s="2214" t="s">
        <v>1184</v>
      </c>
      <c r="AW98" s="2214"/>
      <c r="AX98" s="2214"/>
      <c r="AY98" s="2208" t="s">
        <v>300</v>
      </c>
      <c r="AZ98" s="2208"/>
      <c r="BA98" s="2208"/>
      <c r="BB98" s="2204"/>
      <c r="BC98" s="2204"/>
      <c r="BD98" s="2204"/>
      <c r="BE98" s="2205"/>
      <c r="BF98" s="2205"/>
      <c r="BG98" s="2198"/>
      <c r="BH98" s="2507"/>
      <c r="BI98" s="2507"/>
      <c r="BJ98" s="2507"/>
      <c r="BK98" s="2507"/>
      <c r="BL98" s="2507"/>
      <c r="BM98" s="598"/>
      <c r="BN98" s="598"/>
      <c r="BO98" s="598"/>
      <c r="BP98" s="598"/>
      <c r="BQ98" s="598"/>
    </row>
    <row r="99" s="1755" customFormat="true" ht="15" hidden="false" customHeight="true" outlineLevel="0" collapsed="false">
      <c r="A99" s="2189"/>
      <c r="B99" s="2190"/>
      <c r="C99" s="2190"/>
      <c r="D99" s="2190"/>
      <c r="E99" s="2510" t="s">
        <v>1261</v>
      </c>
      <c r="F99" s="2510"/>
      <c r="G99" s="2510"/>
      <c r="H99" s="2511" t="s">
        <v>1280</v>
      </c>
      <c r="I99" s="2511"/>
      <c r="J99" s="2191"/>
      <c r="K99" s="2191"/>
      <c r="L99" s="2191"/>
      <c r="M99" s="2191"/>
      <c r="N99" s="2191"/>
      <c r="O99" s="2441"/>
      <c r="P99" s="2194"/>
      <c r="Q99" s="2447"/>
      <c r="R99" s="2447"/>
      <c r="S99" s="2447"/>
      <c r="T99" s="2190"/>
      <c r="U99" s="2190"/>
      <c r="V99" s="2190"/>
      <c r="W99" s="2446"/>
      <c r="X99" s="2446"/>
      <c r="Y99" s="2446"/>
      <c r="Z99" s="2208"/>
      <c r="AA99" s="2208"/>
      <c r="AB99" s="2445"/>
      <c r="AC99" s="2445"/>
      <c r="AD99" s="2446"/>
      <c r="AE99" s="2446"/>
      <c r="AF99" s="2508"/>
      <c r="AG99" s="2508"/>
      <c r="AH99" s="2509"/>
      <c r="AI99" s="2509"/>
      <c r="AJ99" s="2219" t="s">
        <v>1187</v>
      </c>
      <c r="AK99" s="2219"/>
      <c r="AL99" s="2219"/>
      <c r="AM99" s="2219" t="s">
        <v>1188</v>
      </c>
      <c r="AN99" s="2219"/>
      <c r="AO99" s="2219"/>
      <c r="AP99" s="2220" t="s">
        <v>1189</v>
      </c>
      <c r="AQ99" s="2220"/>
      <c r="AR99" s="2220"/>
      <c r="AS99" s="2221" t="s">
        <v>1190</v>
      </c>
      <c r="AT99" s="2221"/>
      <c r="AU99" s="2221"/>
      <c r="AV99" s="2219" t="s">
        <v>1191</v>
      </c>
      <c r="AW99" s="2219"/>
      <c r="AX99" s="2219"/>
      <c r="AY99" s="2208"/>
      <c r="AZ99" s="2208"/>
      <c r="BA99" s="2208"/>
      <c r="BB99" s="2204"/>
      <c r="BC99" s="2204"/>
      <c r="BD99" s="2204"/>
      <c r="BE99" s="2222" t="s">
        <v>1192</v>
      </c>
      <c r="BF99" s="2222"/>
      <c r="BG99" s="2198"/>
      <c r="BH99" s="2507"/>
      <c r="BI99" s="2507"/>
      <c r="BJ99" s="2507"/>
      <c r="BK99" s="2507"/>
      <c r="BL99" s="2507"/>
      <c r="BM99" s="598"/>
      <c r="BN99" s="598"/>
      <c r="BO99" s="598"/>
      <c r="BP99" s="598"/>
      <c r="BQ99" s="598"/>
    </row>
    <row r="100" s="1755" customFormat="true" ht="15" hidden="false" customHeight="true" outlineLevel="0" collapsed="false">
      <c r="A100" s="2189"/>
      <c r="B100" s="2190"/>
      <c r="C100" s="2190"/>
      <c r="D100" s="2190"/>
      <c r="E100" s="2510"/>
      <c r="F100" s="2510"/>
      <c r="G100" s="2510"/>
      <c r="H100" s="2511"/>
      <c r="I100" s="2511"/>
      <c r="J100" s="2191"/>
      <c r="K100" s="2191"/>
      <c r="L100" s="2191"/>
      <c r="M100" s="2191"/>
      <c r="N100" s="2191"/>
      <c r="O100" s="2441"/>
      <c r="P100" s="2194"/>
      <c r="Q100" s="2447"/>
      <c r="R100" s="2447"/>
      <c r="S100" s="2447"/>
      <c r="T100" s="2190"/>
      <c r="U100" s="2190"/>
      <c r="V100" s="2190"/>
      <c r="W100" s="2446"/>
      <c r="X100" s="2446"/>
      <c r="Y100" s="2446"/>
      <c r="Z100" s="2208"/>
      <c r="AA100" s="2208"/>
      <c r="AB100" s="2445"/>
      <c r="AC100" s="2445"/>
      <c r="AD100" s="2446"/>
      <c r="AE100" s="2446"/>
      <c r="AF100" s="2512" t="s">
        <v>1263</v>
      </c>
      <c r="AG100" s="2512"/>
      <c r="AH100" s="2513" t="s">
        <v>1263</v>
      </c>
      <c r="AI100" s="2513"/>
      <c r="AJ100" s="2514"/>
      <c r="AK100" s="2514"/>
      <c r="AL100" s="2514"/>
      <c r="AM100" s="2229" t="s">
        <v>1194</v>
      </c>
      <c r="AN100" s="2229"/>
      <c r="AO100" s="2229"/>
      <c r="AP100" s="2230" t="s">
        <v>1195</v>
      </c>
      <c r="AQ100" s="2230"/>
      <c r="AR100" s="2230"/>
      <c r="AS100" s="2215" t="s">
        <v>1196</v>
      </c>
      <c r="AT100" s="2215"/>
      <c r="AU100" s="2215"/>
      <c r="AV100" s="2215" t="s">
        <v>1197</v>
      </c>
      <c r="AW100" s="2215"/>
      <c r="AX100" s="2215"/>
      <c r="AY100" s="2208"/>
      <c r="AZ100" s="2208"/>
      <c r="BA100" s="2208"/>
      <c r="BB100" s="2231" t="s">
        <v>1198</v>
      </c>
      <c r="BC100" s="2231"/>
      <c r="BD100" s="2231"/>
      <c r="BE100" s="2222"/>
      <c r="BF100" s="2222"/>
      <c r="BG100" s="2198"/>
      <c r="BH100" s="2507"/>
      <c r="BI100" s="2507"/>
      <c r="BJ100" s="2507"/>
      <c r="BK100" s="2507"/>
      <c r="BL100" s="2507"/>
      <c r="BM100" s="598"/>
      <c r="BN100" s="598"/>
      <c r="BO100" s="598"/>
      <c r="BP100" s="598"/>
      <c r="BQ100" s="598"/>
    </row>
    <row r="101" s="1755" customFormat="true" ht="14.1" hidden="false" customHeight="true" outlineLevel="0" collapsed="false">
      <c r="A101" s="2286" t="n">
        <v>19</v>
      </c>
      <c r="B101" s="2210"/>
      <c r="C101" s="2210"/>
      <c r="D101" s="2210"/>
      <c r="E101" s="2509"/>
      <c r="F101" s="2509"/>
      <c r="G101" s="2509"/>
      <c r="H101" s="2509"/>
      <c r="I101" s="2509"/>
      <c r="J101" s="2606"/>
      <c r="K101" s="2606"/>
      <c r="L101" s="2606"/>
      <c r="M101" s="2606"/>
      <c r="N101" s="2606"/>
      <c r="O101" s="2154"/>
      <c r="P101" s="1035"/>
      <c r="Q101" s="2469"/>
      <c r="R101" s="2469"/>
      <c r="S101" s="2469"/>
      <c r="T101" s="2156"/>
      <c r="U101" s="2156"/>
      <c r="V101" s="2156"/>
      <c r="W101" s="2470"/>
      <c r="X101" s="2470"/>
      <c r="Y101" s="2470"/>
      <c r="Z101" s="2288"/>
      <c r="AA101" s="2390" t="s">
        <v>20</v>
      </c>
      <c r="AB101" s="2290"/>
      <c r="AC101" s="2390" t="s">
        <v>20</v>
      </c>
      <c r="AD101" s="2291"/>
      <c r="AE101" s="2607" t="s">
        <v>20</v>
      </c>
      <c r="AF101" s="2608"/>
      <c r="AG101" s="2608"/>
      <c r="AH101" s="2609"/>
      <c r="AI101" s="2609"/>
      <c r="AJ101" s="2610"/>
      <c r="AK101" s="2610"/>
      <c r="AL101" s="2610"/>
      <c r="AM101" s="2611"/>
      <c r="AN101" s="2611"/>
      <c r="AO101" s="2611"/>
      <c r="AP101" s="2612"/>
      <c r="AQ101" s="2612"/>
      <c r="AR101" s="2612"/>
      <c r="AS101" s="2611"/>
      <c r="AT101" s="2611"/>
      <c r="AU101" s="2611"/>
      <c r="AV101" s="2611"/>
      <c r="AW101" s="2611"/>
      <c r="AX101" s="2611"/>
      <c r="AY101" s="2596" t="n">
        <f aca="false">SUM(AJ101:AX103)</f>
        <v>0</v>
      </c>
      <c r="AZ101" s="2596"/>
      <c r="BA101" s="2596"/>
      <c r="BB101" s="2501" t="n">
        <f aca="false">AH101+AY101</f>
        <v>0</v>
      </c>
      <c r="BC101" s="2501"/>
      <c r="BD101" s="2501"/>
      <c r="BE101" s="2539"/>
      <c r="BF101" s="2539"/>
      <c r="BG101" s="2472"/>
      <c r="BH101" s="2541"/>
      <c r="BI101" s="2541"/>
      <c r="BJ101" s="2541"/>
      <c r="BK101" s="2541"/>
      <c r="BL101" s="2541"/>
      <c r="BM101" s="598"/>
      <c r="BN101" s="598"/>
      <c r="BO101" s="598"/>
      <c r="BP101" s="598"/>
      <c r="BQ101" s="598"/>
    </row>
    <row r="102" s="1755" customFormat="true" ht="14.1" hidden="false" customHeight="true" outlineLevel="0" collapsed="false">
      <c r="A102" s="2286"/>
      <c r="B102" s="2210"/>
      <c r="C102" s="2210"/>
      <c r="D102" s="2210"/>
      <c r="E102" s="2509"/>
      <c r="F102" s="2509"/>
      <c r="G102" s="2509"/>
      <c r="H102" s="2509"/>
      <c r="I102" s="2509"/>
      <c r="J102" s="2606"/>
      <c r="K102" s="2606"/>
      <c r="L102" s="2606"/>
      <c r="M102" s="2606"/>
      <c r="N102" s="2606"/>
      <c r="O102" s="2154"/>
      <c r="P102" s="1035"/>
      <c r="Q102" s="2473" t="s">
        <v>19</v>
      </c>
      <c r="R102" s="2473"/>
      <c r="S102" s="2473"/>
      <c r="T102" s="2156"/>
      <c r="U102" s="2156"/>
      <c r="V102" s="2156"/>
      <c r="W102" s="2470"/>
      <c r="X102" s="2470"/>
      <c r="Y102" s="2470"/>
      <c r="Z102" s="2288"/>
      <c r="AA102" s="2390"/>
      <c r="AB102" s="2290"/>
      <c r="AC102" s="2390"/>
      <c r="AD102" s="2291"/>
      <c r="AE102" s="2607"/>
      <c r="AF102" s="2608"/>
      <c r="AG102" s="2608"/>
      <c r="AH102" s="2609"/>
      <c r="AI102" s="2609"/>
      <c r="AJ102" s="2613"/>
      <c r="AK102" s="2613"/>
      <c r="AL102" s="2613"/>
      <c r="AM102" s="2614"/>
      <c r="AN102" s="2614"/>
      <c r="AO102" s="2614"/>
      <c r="AP102" s="2615"/>
      <c r="AQ102" s="2615"/>
      <c r="AR102" s="2615"/>
      <c r="AS102" s="2614"/>
      <c r="AT102" s="2614"/>
      <c r="AU102" s="2614"/>
      <c r="AV102" s="2614"/>
      <c r="AW102" s="2614"/>
      <c r="AX102" s="2614"/>
      <c r="AY102" s="2596"/>
      <c r="AZ102" s="2596"/>
      <c r="BA102" s="2596"/>
      <c r="BB102" s="2501"/>
      <c r="BC102" s="2501"/>
      <c r="BD102" s="2501"/>
      <c r="BE102" s="2539"/>
      <c r="BF102" s="2539"/>
      <c r="BG102" s="2472"/>
      <c r="BH102" s="2542"/>
      <c r="BI102" s="2542"/>
      <c r="BJ102" s="2542"/>
      <c r="BK102" s="2542"/>
      <c r="BL102" s="2542"/>
      <c r="BM102" s="598"/>
      <c r="BN102" s="598"/>
      <c r="BO102" s="598"/>
      <c r="BP102" s="598"/>
      <c r="BQ102" s="598"/>
    </row>
    <row r="103" s="1755" customFormat="true" ht="14.1" hidden="false" customHeight="true" outlineLevel="0" collapsed="false">
      <c r="A103" s="2286"/>
      <c r="B103" s="2309"/>
      <c r="C103" s="2309"/>
      <c r="D103" s="2309"/>
      <c r="E103" s="2543"/>
      <c r="F103" s="2543"/>
      <c r="G103" s="2543"/>
      <c r="H103" s="2544"/>
      <c r="I103" s="2544"/>
      <c r="J103" s="2606"/>
      <c r="K103" s="2606"/>
      <c r="L103" s="2606"/>
      <c r="M103" s="2606"/>
      <c r="N103" s="2606"/>
      <c r="O103" s="2154"/>
      <c r="P103" s="1035"/>
      <c r="Q103" s="2473"/>
      <c r="R103" s="2473"/>
      <c r="S103" s="2473"/>
      <c r="T103" s="2156"/>
      <c r="U103" s="2156"/>
      <c r="V103" s="2156"/>
      <c r="W103" s="2474"/>
      <c r="X103" s="2474"/>
      <c r="Y103" s="2474"/>
      <c r="Z103" s="2311"/>
      <c r="AA103" s="2384" t="s">
        <v>21</v>
      </c>
      <c r="AB103" s="2313"/>
      <c r="AC103" s="2384" t="s">
        <v>21</v>
      </c>
      <c r="AD103" s="2313"/>
      <c r="AE103" s="2383" t="s">
        <v>21</v>
      </c>
      <c r="AF103" s="2545"/>
      <c r="AG103" s="2546"/>
      <c r="AH103" s="2547"/>
      <c r="AI103" s="2548"/>
      <c r="AJ103" s="2616"/>
      <c r="AK103" s="2616"/>
      <c r="AL103" s="2616"/>
      <c r="AM103" s="2617"/>
      <c r="AN103" s="2617"/>
      <c r="AO103" s="2617"/>
      <c r="AP103" s="2618"/>
      <c r="AQ103" s="2618"/>
      <c r="AR103" s="2618"/>
      <c r="AS103" s="2617"/>
      <c r="AT103" s="2617"/>
      <c r="AU103" s="2617"/>
      <c r="AV103" s="2617"/>
      <c r="AW103" s="2617"/>
      <c r="AX103" s="2617"/>
      <c r="AY103" s="2596"/>
      <c r="AZ103" s="2596"/>
      <c r="BA103" s="2596"/>
      <c r="BB103" s="2501"/>
      <c r="BC103" s="2501"/>
      <c r="BD103" s="2501"/>
      <c r="BE103" s="2475"/>
      <c r="BF103" s="2475"/>
      <c r="BG103" s="2472"/>
      <c r="BH103" s="2550"/>
      <c r="BI103" s="2550"/>
      <c r="BJ103" s="2550"/>
      <c r="BK103" s="2550"/>
      <c r="BL103" s="2550"/>
      <c r="BM103" s="598"/>
      <c r="BN103" s="598"/>
      <c r="BO103" s="598"/>
      <c r="BP103" s="598"/>
      <c r="BQ103" s="598"/>
    </row>
    <row r="104" s="1755" customFormat="true" ht="14.1" hidden="false" customHeight="true" outlineLevel="0" collapsed="false">
      <c r="A104" s="2286" t="n">
        <v>20</v>
      </c>
      <c r="B104" s="2210"/>
      <c r="C104" s="2210"/>
      <c r="D104" s="2210"/>
      <c r="E104" s="2509"/>
      <c r="F104" s="2509"/>
      <c r="G104" s="2509"/>
      <c r="H104" s="2509"/>
      <c r="I104" s="2509"/>
      <c r="J104" s="2606"/>
      <c r="K104" s="2606"/>
      <c r="L104" s="2606"/>
      <c r="M104" s="2606"/>
      <c r="N104" s="2606"/>
      <c r="O104" s="2154"/>
      <c r="P104" s="1035"/>
      <c r="Q104" s="2476"/>
      <c r="R104" s="2476"/>
      <c r="S104" s="2476"/>
      <c r="T104" s="2156"/>
      <c r="U104" s="2156"/>
      <c r="V104" s="2156"/>
      <c r="W104" s="2470"/>
      <c r="X104" s="2470"/>
      <c r="Y104" s="2470"/>
      <c r="Z104" s="2288"/>
      <c r="AA104" s="2390" t="s">
        <v>20</v>
      </c>
      <c r="AB104" s="2290"/>
      <c r="AC104" s="2390" t="s">
        <v>20</v>
      </c>
      <c r="AD104" s="2291"/>
      <c r="AE104" s="2607" t="s">
        <v>20</v>
      </c>
      <c r="AF104" s="2608"/>
      <c r="AG104" s="2608"/>
      <c r="AH104" s="2609"/>
      <c r="AI104" s="2609"/>
      <c r="AJ104" s="2610"/>
      <c r="AK104" s="2610"/>
      <c r="AL104" s="2610"/>
      <c r="AM104" s="2611"/>
      <c r="AN104" s="2611"/>
      <c r="AO104" s="2611"/>
      <c r="AP104" s="2612"/>
      <c r="AQ104" s="2612"/>
      <c r="AR104" s="2612"/>
      <c r="AS104" s="2611"/>
      <c r="AT104" s="2611"/>
      <c r="AU104" s="2611"/>
      <c r="AV104" s="2611"/>
      <c r="AW104" s="2611"/>
      <c r="AX104" s="2611"/>
      <c r="AY104" s="2596" t="n">
        <f aca="false">SUM(AJ104:AX106)</f>
        <v>0</v>
      </c>
      <c r="AZ104" s="2596"/>
      <c r="BA104" s="2596"/>
      <c r="BB104" s="2501" t="n">
        <f aca="false">AH104+AY104</f>
        <v>0</v>
      </c>
      <c r="BC104" s="2501"/>
      <c r="BD104" s="2501"/>
      <c r="BE104" s="2539"/>
      <c r="BF104" s="2539"/>
      <c r="BG104" s="2472"/>
      <c r="BH104" s="2541"/>
      <c r="BI104" s="2541"/>
      <c r="BJ104" s="2541"/>
      <c r="BK104" s="2541"/>
      <c r="BL104" s="2541"/>
      <c r="BM104" s="598"/>
      <c r="BN104" s="598"/>
      <c r="BO104" s="598"/>
      <c r="BP104" s="598"/>
      <c r="BQ104" s="598"/>
    </row>
    <row r="105" s="1755" customFormat="true" ht="14.1" hidden="false" customHeight="true" outlineLevel="0" collapsed="false">
      <c r="A105" s="2286"/>
      <c r="B105" s="2210"/>
      <c r="C105" s="2210"/>
      <c r="D105" s="2210"/>
      <c r="E105" s="2509"/>
      <c r="F105" s="2509"/>
      <c r="G105" s="2509"/>
      <c r="H105" s="2509"/>
      <c r="I105" s="2509"/>
      <c r="J105" s="2606"/>
      <c r="K105" s="2606"/>
      <c r="L105" s="2606"/>
      <c r="M105" s="2606"/>
      <c r="N105" s="2606"/>
      <c r="O105" s="2154"/>
      <c r="P105" s="1035"/>
      <c r="Q105" s="2473" t="s">
        <v>19</v>
      </c>
      <c r="R105" s="2473"/>
      <c r="S105" s="2473"/>
      <c r="T105" s="2156"/>
      <c r="U105" s="2156"/>
      <c r="V105" s="2156"/>
      <c r="W105" s="2470"/>
      <c r="X105" s="2470"/>
      <c r="Y105" s="2470"/>
      <c r="Z105" s="2288"/>
      <c r="AA105" s="2390"/>
      <c r="AB105" s="2290"/>
      <c r="AC105" s="2390"/>
      <c r="AD105" s="2291"/>
      <c r="AE105" s="2607"/>
      <c r="AF105" s="2608"/>
      <c r="AG105" s="2608"/>
      <c r="AH105" s="2609"/>
      <c r="AI105" s="2609"/>
      <c r="AJ105" s="2613"/>
      <c r="AK105" s="2613"/>
      <c r="AL105" s="2613"/>
      <c r="AM105" s="2614"/>
      <c r="AN105" s="2614"/>
      <c r="AO105" s="2614"/>
      <c r="AP105" s="2615"/>
      <c r="AQ105" s="2615"/>
      <c r="AR105" s="2615"/>
      <c r="AS105" s="2614"/>
      <c r="AT105" s="2614"/>
      <c r="AU105" s="2614"/>
      <c r="AV105" s="2614"/>
      <c r="AW105" s="2614"/>
      <c r="AX105" s="2614"/>
      <c r="AY105" s="2596"/>
      <c r="AZ105" s="2596"/>
      <c r="BA105" s="2596"/>
      <c r="BB105" s="2501"/>
      <c r="BC105" s="2501"/>
      <c r="BD105" s="2501"/>
      <c r="BE105" s="2539"/>
      <c r="BF105" s="2539"/>
      <c r="BG105" s="2472"/>
      <c r="BH105" s="2542"/>
      <c r="BI105" s="2542"/>
      <c r="BJ105" s="2542"/>
      <c r="BK105" s="2542"/>
      <c r="BL105" s="2542"/>
      <c r="BM105" s="598"/>
      <c r="BN105" s="598"/>
      <c r="BO105" s="598"/>
      <c r="BP105" s="598"/>
      <c r="BQ105" s="598"/>
    </row>
    <row r="106" s="1755" customFormat="true" ht="14.1" hidden="false" customHeight="true" outlineLevel="0" collapsed="false">
      <c r="A106" s="2286"/>
      <c r="B106" s="2309"/>
      <c r="C106" s="2309"/>
      <c r="D106" s="2309"/>
      <c r="E106" s="2543"/>
      <c r="F106" s="2543"/>
      <c r="G106" s="2543"/>
      <c r="H106" s="2544"/>
      <c r="I106" s="2544"/>
      <c r="J106" s="2606"/>
      <c r="K106" s="2606"/>
      <c r="L106" s="2606"/>
      <c r="M106" s="2606"/>
      <c r="N106" s="2606"/>
      <c r="O106" s="2154"/>
      <c r="P106" s="1035"/>
      <c r="Q106" s="2473"/>
      <c r="R106" s="2473"/>
      <c r="S106" s="2473"/>
      <c r="T106" s="2156"/>
      <c r="U106" s="2156"/>
      <c r="V106" s="2156"/>
      <c r="W106" s="2474"/>
      <c r="X106" s="2474"/>
      <c r="Y106" s="2474"/>
      <c r="Z106" s="2311"/>
      <c r="AA106" s="2384" t="s">
        <v>21</v>
      </c>
      <c r="AB106" s="2313"/>
      <c r="AC106" s="2384" t="s">
        <v>21</v>
      </c>
      <c r="AD106" s="2313"/>
      <c r="AE106" s="2383" t="s">
        <v>21</v>
      </c>
      <c r="AF106" s="2545"/>
      <c r="AG106" s="2546"/>
      <c r="AH106" s="2547"/>
      <c r="AI106" s="2548"/>
      <c r="AJ106" s="2616"/>
      <c r="AK106" s="2616"/>
      <c r="AL106" s="2616"/>
      <c r="AM106" s="2617"/>
      <c r="AN106" s="2617"/>
      <c r="AO106" s="2617"/>
      <c r="AP106" s="2618"/>
      <c r="AQ106" s="2618"/>
      <c r="AR106" s="2618"/>
      <c r="AS106" s="2617"/>
      <c r="AT106" s="2617"/>
      <c r="AU106" s="2617"/>
      <c r="AV106" s="2617"/>
      <c r="AW106" s="2617"/>
      <c r="AX106" s="2617"/>
      <c r="AY106" s="2596"/>
      <c r="AZ106" s="2596"/>
      <c r="BA106" s="2596"/>
      <c r="BB106" s="2501"/>
      <c r="BC106" s="2501"/>
      <c r="BD106" s="2501"/>
      <c r="BE106" s="2475"/>
      <c r="BF106" s="2475"/>
      <c r="BG106" s="2472"/>
      <c r="BH106" s="2550"/>
      <c r="BI106" s="2550"/>
      <c r="BJ106" s="2550"/>
      <c r="BK106" s="2550"/>
      <c r="BL106" s="2550"/>
      <c r="BM106" s="598"/>
      <c r="BN106" s="598"/>
      <c r="BO106" s="598"/>
      <c r="BP106" s="598"/>
      <c r="BQ106" s="598"/>
    </row>
    <row r="107" s="1755" customFormat="true" ht="14.1" hidden="false" customHeight="true" outlineLevel="0" collapsed="false">
      <c r="A107" s="2286" t="n">
        <v>21</v>
      </c>
      <c r="B107" s="2210"/>
      <c r="C107" s="2210"/>
      <c r="D107" s="2210"/>
      <c r="E107" s="2509"/>
      <c r="F107" s="2509"/>
      <c r="G107" s="2509"/>
      <c r="H107" s="2509"/>
      <c r="I107" s="2509"/>
      <c r="J107" s="2606"/>
      <c r="K107" s="2606"/>
      <c r="L107" s="2606"/>
      <c r="M107" s="2606"/>
      <c r="N107" s="2606"/>
      <c r="O107" s="2154"/>
      <c r="P107" s="1035"/>
      <c r="Q107" s="2469"/>
      <c r="R107" s="2469"/>
      <c r="S107" s="2469"/>
      <c r="T107" s="2156"/>
      <c r="U107" s="2156"/>
      <c r="V107" s="2156"/>
      <c r="W107" s="2470"/>
      <c r="X107" s="2470"/>
      <c r="Y107" s="2470"/>
      <c r="Z107" s="2288"/>
      <c r="AA107" s="2390" t="s">
        <v>20</v>
      </c>
      <c r="AB107" s="2290"/>
      <c r="AC107" s="2390" t="s">
        <v>20</v>
      </c>
      <c r="AD107" s="2291"/>
      <c r="AE107" s="2607" t="s">
        <v>20</v>
      </c>
      <c r="AF107" s="2608"/>
      <c r="AG107" s="2608"/>
      <c r="AH107" s="2609"/>
      <c r="AI107" s="2609"/>
      <c r="AJ107" s="2610"/>
      <c r="AK107" s="2610"/>
      <c r="AL107" s="2610"/>
      <c r="AM107" s="2611"/>
      <c r="AN107" s="2611"/>
      <c r="AO107" s="2611"/>
      <c r="AP107" s="2612"/>
      <c r="AQ107" s="2612"/>
      <c r="AR107" s="2612"/>
      <c r="AS107" s="2611"/>
      <c r="AT107" s="2611"/>
      <c r="AU107" s="2611"/>
      <c r="AV107" s="2611"/>
      <c r="AW107" s="2611"/>
      <c r="AX107" s="2611"/>
      <c r="AY107" s="2596" t="n">
        <f aca="false">SUM(AJ107:AX109)</f>
        <v>0</v>
      </c>
      <c r="AZ107" s="2596"/>
      <c r="BA107" s="2596"/>
      <c r="BB107" s="2501" t="n">
        <f aca="false">AH107+AY107</f>
        <v>0</v>
      </c>
      <c r="BC107" s="2501"/>
      <c r="BD107" s="2501"/>
      <c r="BE107" s="2539"/>
      <c r="BF107" s="2539"/>
      <c r="BG107" s="2472"/>
      <c r="BH107" s="2541"/>
      <c r="BI107" s="2541"/>
      <c r="BJ107" s="2541"/>
      <c r="BK107" s="2541"/>
      <c r="BL107" s="2541"/>
      <c r="BM107" s="598"/>
      <c r="BN107" s="598"/>
      <c r="BO107" s="598"/>
      <c r="BP107" s="598"/>
      <c r="BQ107" s="598"/>
    </row>
    <row r="108" s="1755" customFormat="true" ht="14.1" hidden="false" customHeight="true" outlineLevel="0" collapsed="false">
      <c r="A108" s="2286"/>
      <c r="B108" s="2210"/>
      <c r="C108" s="2210"/>
      <c r="D108" s="2210"/>
      <c r="E108" s="2509"/>
      <c r="F108" s="2509"/>
      <c r="G108" s="2509"/>
      <c r="H108" s="2509"/>
      <c r="I108" s="2509"/>
      <c r="J108" s="2606"/>
      <c r="K108" s="2606"/>
      <c r="L108" s="2606"/>
      <c r="M108" s="2606"/>
      <c r="N108" s="2606"/>
      <c r="O108" s="2154"/>
      <c r="P108" s="1035"/>
      <c r="Q108" s="2473" t="s">
        <v>19</v>
      </c>
      <c r="R108" s="2473"/>
      <c r="S108" s="2473"/>
      <c r="T108" s="2156"/>
      <c r="U108" s="2156"/>
      <c r="V108" s="2156"/>
      <c r="W108" s="2470"/>
      <c r="X108" s="2470"/>
      <c r="Y108" s="2470"/>
      <c r="Z108" s="2288"/>
      <c r="AA108" s="2390"/>
      <c r="AB108" s="2290"/>
      <c r="AC108" s="2390"/>
      <c r="AD108" s="2291"/>
      <c r="AE108" s="2607"/>
      <c r="AF108" s="2608"/>
      <c r="AG108" s="2608"/>
      <c r="AH108" s="2609"/>
      <c r="AI108" s="2609"/>
      <c r="AJ108" s="2613"/>
      <c r="AK108" s="2613"/>
      <c r="AL108" s="2613"/>
      <c r="AM108" s="2614"/>
      <c r="AN108" s="2614"/>
      <c r="AO108" s="2614"/>
      <c r="AP108" s="2615"/>
      <c r="AQ108" s="2615"/>
      <c r="AR108" s="2615"/>
      <c r="AS108" s="2614"/>
      <c r="AT108" s="2614"/>
      <c r="AU108" s="2614"/>
      <c r="AV108" s="2614"/>
      <c r="AW108" s="2614"/>
      <c r="AX108" s="2614"/>
      <c r="AY108" s="2596"/>
      <c r="AZ108" s="2596"/>
      <c r="BA108" s="2596"/>
      <c r="BB108" s="2501"/>
      <c r="BC108" s="2501"/>
      <c r="BD108" s="2501"/>
      <c r="BE108" s="2539"/>
      <c r="BF108" s="2539"/>
      <c r="BG108" s="2472"/>
      <c r="BH108" s="2542"/>
      <c r="BI108" s="2542"/>
      <c r="BJ108" s="2542"/>
      <c r="BK108" s="2542"/>
      <c r="BL108" s="2542"/>
      <c r="BM108" s="598"/>
      <c r="BN108" s="598"/>
      <c r="BO108" s="598"/>
      <c r="BP108" s="598"/>
      <c r="BQ108" s="598"/>
    </row>
    <row r="109" s="1755" customFormat="true" ht="14.1" hidden="false" customHeight="true" outlineLevel="0" collapsed="false">
      <c r="A109" s="2286"/>
      <c r="B109" s="2309"/>
      <c r="C109" s="2309"/>
      <c r="D109" s="2309"/>
      <c r="E109" s="2543"/>
      <c r="F109" s="2543"/>
      <c r="G109" s="2543"/>
      <c r="H109" s="2544"/>
      <c r="I109" s="2544"/>
      <c r="J109" s="2606"/>
      <c r="K109" s="2606"/>
      <c r="L109" s="2606"/>
      <c r="M109" s="2606"/>
      <c r="N109" s="2606"/>
      <c r="O109" s="2154"/>
      <c r="P109" s="1035"/>
      <c r="Q109" s="2473"/>
      <c r="R109" s="2473"/>
      <c r="S109" s="2473"/>
      <c r="T109" s="2156"/>
      <c r="U109" s="2156"/>
      <c r="V109" s="2156"/>
      <c r="W109" s="2474"/>
      <c r="X109" s="2474"/>
      <c r="Y109" s="2474"/>
      <c r="Z109" s="2311"/>
      <c r="AA109" s="2384" t="s">
        <v>21</v>
      </c>
      <c r="AB109" s="2313"/>
      <c r="AC109" s="2384" t="s">
        <v>21</v>
      </c>
      <c r="AD109" s="2313"/>
      <c r="AE109" s="2383" t="s">
        <v>21</v>
      </c>
      <c r="AF109" s="2545"/>
      <c r="AG109" s="2546"/>
      <c r="AH109" s="2547"/>
      <c r="AI109" s="2548"/>
      <c r="AJ109" s="2616"/>
      <c r="AK109" s="2616"/>
      <c r="AL109" s="2616"/>
      <c r="AM109" s="2617"/>
      <c r="AN109" s="2617"/>
      <c r="AO109" s="2617"/>
      <c r="AP109" s="2618"/>
      <c r="AQ109" s="2618"/>
      <c r="AR109" s="2618"/>
      <c r="AS109" s="2617"/>
      <c r="AT109" s="2617"/>
      <c r="AU109" s="2617"/>
      <c r="AV109" s="2617"/>
      <c r="AW109" s="2617"/>
      <c r="AX109" s="2617"/>
      <c r="AY109" s="2596"/>
      <c r="AZ109" s="2596"/>
      <c r="BA109" s="2596"/>
      <c r="BB109" s="2501"/>
      <c r="BC109" s="2501"/>
      <c r="BD109" s="2501"/>
      <c r="BE109" s="2475"/>
      <c r="BF109" s="2475"/>
      <c r="BG109" s="2472"/>
      <c r="BH109" s="2550"/>
      <c r="BI109" s="2550"/>
      <c r="BJ109" s="2550"/>
      <c r="BK109" s="2550"/>
      <c r="BL109" s="2550"/>
      <c r="BM109" s="598"/>
      <c r="BN109" s="598"/>
      <c r="BO109" s="598"/>
      <c r="BP109" s="598"/>
      <c r="BQ109" s="598"/>
    </row>
    <row r="110" s="1755" customFormat="true" ht="14.1" hidden="false" customHeight="true" outlineLevel="0" collapsed="false">
      <c r="A110" s="2286" t="n">
        <v>22</v>
      </c>
      <c r="B110" s="2210"/>
      <c r="C110" s="2210"/>
      <c r="D110" s="2210"/>
      <c r="E110" s="2509"/>
      <c r="F110" s="2509"/>
      <c r="G110" s="2509"/>
      <c r="H110" s="2509"/>
      <c r="I110" s="2509"/>
      <c r="J110" s="2606"/>
      <c r="K110" s="2606"/>
      <c r="L110" s="2606"/>
      <c r="M110" s="2606"/>
      <c r="N110" s="2606"/>
      <c r="O110" s="2154"/>
      <c r="P110" s="1035"/>
      <c r="Q110" s="2476"/>
      <c r="R110" s="2476"/>
      <c r="S110" s="2476"/>
      <c r="T110" s="2156"/>
      <c r="U110" s="2156"/>
      <c r="V110" s="2156"/>
      <c r="W110" s="2470"/>
      <c r="X110" s="2470"/>
      <c r="Y110" s="2470"/>
      <c r="Z110" s="2288"/>
      <c r="AA110" s="2390" t="s">
        <v>20</v>
      </c>
      <c r="AB110" s="2290"/>
      <c r="AC110" s="2390" t="s">
        <v>20</v>
      </c>
      <c r="AD110" s="2291"/>
      <c r="AE110" s="2607" t="s">
        <v>20</v>
      </c>
      <c r="AF110" s="2608"/>
      <c r="AG110" s="2608"/>
      <c r="AH110" s="2609"/>
      <c r="AI110" s="2609"/>
      <c r="AJ110" s="2610"/>
      <c r="AK110" s="2610"/>
      <c r="AL110" s="2610"/>
      <c r="AM110" s="2611"/>
      <c r="AN110" s="2611"/>
      <c r="AO110" s="2611"/>
      <c r="AP110" s="2612"/>
      <c r="AQ110" s="2612"/>
      <c r="AR110" s="2612"/>
      <c r="AS110" s="2611"/>
      <c r="AT110" s="2611"/>
      <c r="AU110" s="2611"/>
      <c r="AV110" s="2611"/>
      <c r="AW110" s="2611"/>
      <c r="AX110" s="2611"/>
      <c r="AY110" s="2596" t="n">
        <f aca="false">SUM(AJ110:AX112)</f>
        <v>0</v>
      </c>
      <c r="AZ110" s="2596"/>
      <c r="BA110" s="2596"/>
      <c r="BB110" s="2501" t="n">
        <f aca="false">AH110+AY110</f>
        <v>0</v>
      </c>
      <c r="BC110" s="2501"/>
      <c r="BD110" s="2501"/>
      <c r="BE110" s="2539"/>
      <c r="BF110" s="2539"/>
      <c r="BG110" s="2472"/>
      <c r="BH110" s="2541"/>
      <c r="BI110" s="2541"/>
      <c r="BJ110" s="2541"/>
      <c r="BK110" s="2541"/>
      <c r="BL110" s="2541"/>
      <c r="BM110" s="598"/>
      <c r="BN110" s="598"/>
      <c r="BO110" s="598"/>
      <c r="BP110" s="598"/>
      <c r="BQ110" s="598"/>
    </row>
    <row r="111" s="1755" customFormat="true" ht="14.1" hidden="false" customHeight="true" outlineLevel="0" collapsed="false">
      <c r="A111" s="2286"/>
      <c r="B111" s="2210"/>
      <c r="C111" s="2210"/>
      <c r="D111" s="2210"/>
      <c r="E111" s="2509"/>
      <c r="F111" s="2509"/>
      <c r="G111" s="2509"/>
      <c r="H111" s="2509"/>
      <c r="I111" s="2509"/>
      <c r="J111" s="2606"/>
      <c r="K111" s="2606"/>
      <c r="L111" s="2606"/>
      <c r="M111" s="2606"/>
      <c r="N111" s="2606"/>
      <c r="O111" s="2154"/>
      <c r="P111" s="1035"/>
      <c r="Q111" s="2473" t="s">
        <v>19</v>
      </c>
      <c r="R111" s="2473"/>
      <c r="S111" s="2473"/>
      <c r="T111" s="2156"/>
      <c r="U111" s="2156"/>
      <c r="V111" s="2156"/>
      <c r="W111" s="2470"/>
      <c r="X111" s="2470"/>
      <c r="Y111" s="2470"/>
      <c r="Z111" s="2288"/>
      <c r="AA111" s="2390"/>
      <c r="AB111" s="2290"/>
      <c r="AC111" s="2390"/>
      <c r="AD111" s="2291"/>
      <c r="AE111" s="2607"/>
      <c r="AF111" s="2608"/>
      <c r="AG111" s="2608"/>
      <c r="AH111" s="2609"/>
      <c r="AI111" s="2609"/>
      <c r="AJ111" s="2613"/>
      <c r="AK111" s="2613"/>
      <c r="AL111" s="2613"/>
      <c r="AM111" s="2614"/>
      <c r="AN111" s="2614"/>
      <c r="AO111" s="2614"/>
      <c r="AP111" s="2615"/>
      <c r="AQ111" s="2615"/>
      <c r="AR111" s="2615"/>
      <c r="AS111" s="2614"/>
      <c r="AT111" s="2614"/>
      <c r="AU111" s="2614"/>
      <c r="AV111" s="2614"/>
      <c r="AW111" s="2614"/>
      <c r="AX111" s="2614"/>
      <c r="AY111" s="2596"/>
      <c r="AZ111" s="2596"/>
      <c r="BA111" s="2596"/>
      <c r="BB111" s="2501"/>
      <c r="BC111" s="2501"/>
      <c r="BD111" s="2501"/>
      <c r="BE111" s="2539"/>
      <c r="BF111" s="2539"/>
      <c r="BG111" s="2472"/>
      <c r="BH111" s="2542"/>
      <c r="BI111" s="2542"/>
      <c r="BJ111" s="2542"/>
      <c r="BK111" s="2542"/>
      <c r="BL111" s="2542"/>
      <c r="BM111" s="598"/>
      <c r="BN111" s="598"/>
      <c r="BO111" s="598"/>
      <c r="BP111" s="598"/>
      <c r="BQ111" s="598"/>
    </row>
    <row r="112" s="1755" customFormat="true" ht="14.1" hidden="false" customHeight="true" outlineLevel="0" collapsed="false">
      <c r="A112" s="2286"/>
      <c r="B112" s="2309"/>
      <c r="C112" s="2309"/>
      <c r="D112" s="2309"/>
      <c r="E112" s="2543"/>
      <c r="F112" s="2543"/>
      <c r="G112" s="2543"/>
      <c r="H112" s="2544"/>
      <c r="I112" s="2544"/>
      <c r="J112" s="2606"/>
      <c r="K112" s="2606"/>
      <c r="L112" s="2606"/>
      <c r="M112" s="2606"/>
      <c r="N112" s="2606"/>
      <c r="O112" s="2154"/>
      <c r="P112" s="1035"/>
      <c r="Q112" s="2473"/>
      <c r="R112" s="2473"/>
      <c r="S112" s="2473"/>
      <c r="T112" s="2156"/>
      <c r="U112" s="2156"/>
      <c r="V112" s="2156"/>
      <c r="W112" s="2474"/>
      <c r="X112" s="2474"/>
      <c r="Y112" s="2474"/>
      <c r="Z112" s="2311"/>
      <c r="AA112" s="2384" t="s">
        <v>21</v>
      </c>
      <c r="AB112" s="2313"/>
      <c r="AC112" s="2384" t="s">
        <v>21</v>
      </c>
      <c r="AD112" s="2313"/>
      <c r="AE112" s="2383" t="s">
        <v>21</v>
      </c>
      <c r="AF112" s="2545"/>
      <c r="AG112" s="2546"/>
      <c r="AH112" s="2547"/>
      <c r="AI112" s="2548"/>
      <c r="AJ112" s="2616"/>
      <c r="AK112" s="2616"/>
      <c r="AL112" s="2616"/>
      <c r="AM112" s="2617"/>
      <c r="AN112" s="2617"/>
      <c r="AO112" s="2617"/>
      <c r="AP112" s="2618"/>
      <c r="AQ112" s="2618"/>
      <c r="AR112" s="2618"/>
      <c r="AS112" s="2617"/>
      <c r="AT112" s="2617"/>
      <c r="AU112" s="2617"/>
      <c r="AV112" s="2617"/>
      <c r="AW112" s="2617"/>
      <c r="AX112" s="2617"/>
      <c r="AY112" s="2596"/>
      <c r="AZ112" s="2596"/>
      <c r="BA112" s="2596"/>
      <c r="BB112" s="2501"/>
      <c r="BC112" s="2501"/>
      <c r="BD112" s="2501"/>
      <c r="BE112" s="2475"/>
      <c r="BF112" s="2475"/>
      <c r="BG112" s="2472"/>
      <c r="BH112" s="2550"/>
      <c r="BI112" s="2550"/>
      <c r="BJ112" s="2550"/>
      <c r="BK112" s="2550"/>
      <c r="BL112" s="2550"/>
      <c r="BM112" s="598"/>
      <c r="BN112" s="598"/>
      <c r="BO112" s="598"/>
      <c r="BP112" s="598"/>
      <c r="BQ112" s="598"/>
    </row>
    <row r="113" s="1755" customFormat="true" ht="14.1" hidden="false" customHeight="true" outlineLevel="0" collapsed="false">
      <c r="A113" s="2286" t="n">
        <v>23</v>
      </c>
      <c r="B113" s="2210"/>
      <c r="C113" s="2210"/>
      <c r="D113" s="2210"/>
      <c r="E113" s="2509"/>
      <c r="F113" s="2509"/>
      <c r="G113" s="2509"/>
      <c r="H113" s="2509"/>
      <c r="I113" s="2509"/>
      <c r="J113" s="2606"/>
      <c r="K113" s="2606"/>
      <c r="L113" s="2606"/>
      <c r="M113" s="2606"/>
      <c r="N113" s="2606"/>
      <c r="O113" s="2154"/>
      <c r="P113" s="1035"/>
      <c r="Q113" s="2469"/>
      <c r="R113" s="2469"/>
      <c r="S113" s="2469"/>
      <c r="T113" s="2156"/>
      <c r="U113" s="2156"/>
      <c r="V113" s="2156"/>
      <c r="W113" s="2470"/>
      <c r="X113" s="2470"/>
      <c r="Y113" s="2470"/>
      <c r="Z113" s="2288"/>
      <c r="AA113" s="2390" t="s">
        <v>20</v>
      </c>
      <c r="AB113" s="2290"/>
      <c r="AC113" s="2390" t="s">
        <v>20</v>
      </c>
      <c r="AD113" s="2291"/>
      <c r="AE113" s="2607" t="s">
        <v>20</v>
      </c>
      <c r="AF113" s="2608"/>
      <c r="AG113" s="2608"/>
      <c r="AH113" s="2609"/>
      <c r="AI113" s="2609"/>
      <c r="AJ113" s="2610"/>
      <c r="AK113" s="2610"/>
      <c r="AL113" s="2610"/>
      <c r="AM113" s="2611"/>
      <c r="AN113" s="2611"/>
      <c r="AO113" s="2611"/>
      <c r="AP113" s="2612"/>
      <c r="AQ113" s="2612"/>
      <c r="AR113" s="2612"/>
      <c r="AS113" s="2611"/>
      <c r="AT113" s="2611"/>
      <c r="AU113" s="2611"/>
      <c r="AV113" s="2611"/>
      <c r="AW113" s="2611"/>
      <c r="AX113" s="2611"/>
      <c r="AY113" s="2596" t="n">
        <f aca="false">SUM(AJ113:AX115)</f>
        <v>0</v>
      </c>
      <c r="AZ113" s="2596"/>
      <c r="BA113" s="2596"/>
      <c r="BB113" s="2501" t="n">
        <f aca="false">AH113+AY113</f>
        <v>0</v>
      </c>
      <c r="BC113" s="2501"/>
      <c r="BD113" s="2501"/>
      <c r="BE113" s="2539"/>
      <c r="BF113" s="2539"/>
      <c r="BG113" s="2472"/>
      <c r="BH113" s="2541"/>
      <c r="BI113" s="2541"/>
      <c r="BJ113" s="2541"/>
      <c r="BK113" s="2541"/>
      <c r="BL113" s="2541"/>
      <c r="BM113" s="598"/>
      <c r="BN113" s="598"/>
      <c r="BO113" s="598"/>
      <c r="BP113" s="598"/>
      <c r="BQ113" s="598"/>
    </row>
    <row r="114" s="1755" customFormat="true" ht="14.1" hidden="false" customHeight="true" outlineLevel="0" collapsed="false">
      <c r="A114" s="2286"/>
      <c r="B114" s="2210"/>
      <c r="C114" s="2210"/>
      <c r="D114" s="2210"/>
      <c r="E114" s="2509"/>
      <c r="F114" s="2509"/>
      <c r="G114" s="2509"/>
      <c r="H114" s="2509"/>
      <c r="I114" s="2509"/>
      <c r="J114" s="2606"/>
      <c r="K114" s="2606"/>
      <c r="L114" s="2606"/>
      <c r="M114" s="2606"/>
      <c r="N114" s="2606"/>
      <c r="O114" s="2154"/>
      <c r="P114" s="1035"/>
      <c r="Q114" s="2473" t="s">
        <v>19</v>
      </c>
      <c r="R114" s="2473"/>
      <c r="S114" s="2473"/>
      <c r="T114" s="2156"/>
      <c r="U114" s="2156"/>
      <c r="V114" s="2156"/>
      <c r="W114" s="2470"/>
      <c r="X114" s="2470"/>
      <c r="Y114" s="2470"/>
      <c r="Z114" s="2288"/>
      <c r="AA114" s="2390"/>
      <c r="AB114" s="2290"/>
      <c r="AC114" s="2390"/>
      <c r="AD114" s="2291"/>
      <c r="AE114" s="2607"/>
      <c r="AF114" s="2608"/>
      <c r="AG114" s="2608"/>
      <c r="AH114" s="2609"/>
      <c r="AI114" s="2609"/>
      <c r="AJ114" s="2613"/>
      <c r="AK114" s="2613"/>
      <c r="AL114" s="2613"/>
      <c r="AM114" s="2614"/>
      <c r="AN114" s="2614"/>
      <c r="AO114" s="2614"/>
      <c r="AP114" s="2615"/>
      <c r="AQ114" s="2615"/>
      <c r="AR114" s="2615"/>
      <c r="AS114" s="2614"/>
      <c r="AT114" s="2614"/>
      <c r="AU114" s="2614"/>
      <c r="AV114" s="2614"/>
      <c r="AW114" s="2614"/>
      <c r="AX114" s="2614"/>
      <c r="AY114" s="2596"/>
      <c r="AZ114" s="2596"/>
      <c r="BA114" s="2596"/>
      <c r="BB114" s="2501"/>
      <c r="BC114" s="2501"/>
      <c r="BD114" s="2501"/>
      <c r="BE114" s="2539"/>
      <c r="BF114" s="2539"/>
      <c r="BG114" s="2472"/>
      <c r="BH114" s="2542"/>
      <c r="BI114" s="2542"/>
      <c r="BJ114" s="2542"/>
      <c r="BK114" s="2542"/>
      <c r="BL114" s="2542"/>
      <c r="BM114" s="598"/>
      <c r="BN114" s="598"/>
      <c r="BO114" s="598"/>
      <c r="BP114" s="598"/>
      <c r="BQ114" s="598"/>
    </row>
    <row r="115" s="1755" customFormat="true" ht="14.1" hidden="false" customHeight="true" outlineLevel="0" collapsed="false">
      <c r="A115" s="2286"/>
      <c r="B115" s="2309"/>
      <c r="C115" s="2309"/>
      <c r="D115" s="2309"/>
      <c r="E115" s="2543"/>
      <c r="F115" s="2543"/>
      <c r="G115" s="2543"/>
      <c r="H115" s="2544"/>
      <c r="I115" s="2544"/>
      <c r="J115" s="2606"/>
      <c r="K115" s="2606"/>
      <c r="L115" s="2606"/>
      <c r="M115" s="2606"/>
      <c r="N115" s="2606"/>
      <c r="O115" s="2154"/>
      <c r="P115" s="1035"/>
      <c r="Q115" s="2473"/>
      <c r="R115" s="2473"/>
      <c r="S115" s="2473"/>
      <c r="T115" s="2156"/>
      <c r="U115" s="2156"/>
      <c r="V115" s="2156"/>
      <c r="W115" s="2474"/>
      <c r="X115" s="2474"/>
      <c r="Y115" s="2474"/>
      <c r="Z115" s="2311"/>
      <c r="AA115" s="2384" t="s">
        <v>21</v>
      </c>
      <c r="AB115" s="2313"/>
      <c r="AC115" s="2384" t="s">
        <v>21</v>
      </c>
      <c r="AD115" s="2313"/>
      <c r="AE115" s="2383" t="s">
        <v>21</v>
      </c>
      <c r="AF115" s="2545"/>
      <c r="AG115" s="2546"/>
      <c r="AH115" s="2547"/>
      <c r="AI115" s="2548"/>
      <c r="AJ115" s="2616"/>
      <c r="AK115" s="2616"/>
      <c r="AL115" s="2616"/>
      <c r="AM115" s="2617"/>
      <c r="AN115" s="2617"/>
      <c r="AO115" s="2617"/>
      <c r="AP115" s="2618"/>
      <c r="AQ115" s="2618"/>
      <c r="AR115" s="2618"/>
      <c r="AS115" s="2617"/>
      <c r="AT115" s="2617"/>
      <c r="AU115" s="2617"/>
      <c r="AV115" s="2617"/>
      <c r="AW115" s="2617"/>
      <c r="AX115" s="2617"/>
      <c r="AY115" s="2596"/>
      <c r="AZ115" s="2596"/>
      <c r="BA115" s="2596"/>
      <c r="BB115" s="2501"/>
      <c r="BC115" s="2501"/>
      <c r="BD115" s="2501"/>
      <c r="BE115" s="2475"/>
      <c r="BF115" s="2475"/>
      <c r="BG115" s="2472"/>
      <c r="BH115" s="2550"/>
      <c r="BI115" s="2550"/>
      <c r="BJ115" s="2550"/>
      <c r="BK115" s="2550"/>
      <c r="BL115" s="2550"/>
      <c r="BM115" s="598"/>
      <c r="BN115" s="598"/>
      <c r="BO115" s="598"/>
      <c r="BP115" s="598"/>
      <c r="BQ115" s="598"/>
    </row>
    <row r="116" s="1755" customFormat="true" ht="14.1" hidden="false" customHeight="true" outlineLevel="0" collapsed="false">
      <c r="A116" s="2286" t="n">
        <v>24</v>
      </c>
      <c r="B116" s="2210"/>
      <c r="C116" s="2210"/>
      <c r="D116" s="2210"/>
      <c r="E116" s="2509"/>
      <c r="F116" s="2509"/>
      <c r="G116" s="2509"/>
      <c r="H116" s="2509"/>
      <c r="I116" s="2509"/>
      <c r="J116" s="2606"/>
      <c r="K116" s="2606"/>
      <c r="L116" s="2606"/>
      <c r="M116" s="2606"/>
      <c r="N116" s="2606"/>
      <c r="O116" s="2154"/>
      <c r="P116" s="1035"/>
      <c r="Q116" s="2476"/>
      <c r="R116" s="2476"/>
      <c r="S116" s="2476"/>
      <c r="T116" s="2156"/>
      <c r="U116" s="2156"/>
      <c r="V116" s="2156"/>
      <c r="W116" s="2470"/>
      <c r="X116" s="2470"/>
      <c r="Y116" s="2470"/>
      <c r="Z116" s="2288"/>
      <c r="AA116" s="2390" t="s">
        <v>20</v>
      </c>
      <c r="AB116" s="2290"/>
      <c r="AC116" s="2390" t="s">
        <v>20</v>
      </c>
      <c r="AD116" s="2291"/>
      <c r="AE116" s="2607" t="s">
        <v>20</v>
      </c>
      <c r="AF116" s="2608"/>
      <c r="AG116" s="2608"/>
      <c r="AH116" s="2609"/>
      <c r="AI116" s="2609"/>
      <c r="AJ116" s="2610"/>
      <c r="AK116" s="2610"/>
      <c r="AL116" s="2610"/>
      <c r="AM116" s="2611"/>
      <c r="AN116" s="2611"/>
      <c r="AO116" s="2611"/>
      <c r="AP116" s="2612"/>
      <c r="AQ116" s="2612"/>
      <c r="AR116" s="2612"/>
      <c r="AS116" s="2611"/>
      <c r="AT116" s="2611"/>
      <c r="AU116" s="2611"/>
      <c r="AV116" s="2611"/>
      <c r="AW116" s="2611"/>
      <c r="AX116" s="2611"/>
      <c r="AY116" s="2596" t="n">
        <f aca="false">SUM(AJ116:AX118)</f>
        <v>0</v>
      </c>
      <c r="AZ116" s="2596"/>
      <c r="BA116" s="2596"/>
      <c r="BB116" s="2501" t="n">
        <f aca="false">AH116+AY116</f>
        <v>0</v>
      </c>
      <c r="BC116" s="2501"/>
      <c r="BD116" s="2501"/>
      <c r="BE116" s="2539"/>
      <c r="BF116" s="2539"/>
      <c r="BG116" s="2472"/>
      <c r="BH116" s="2541"/>
      <c r="BI116" s="2541"/>
      <c r="BJ116" s="2541"/>
      <c r="BK116" s="2541"/>
      <c r="BL116" s="2541"/>
      <c r="BM116" s="598"/>
      <c r="BN116" s="598"/>
      <c r="BO116" s="598"/>
      <c r="BP116" s="598"/>
      <c r="BQ116" s="598"/>
    </row>
    <row r="117" s="1755" customFormat="true" ht="14.1" hidden="false" customHeight="true" outlineLevel="0" collapsed="false">
      <c r="A117" s="2286"/>
      <c r="B117" s="2210"/>
      <c r="C117" s="2210"/>
      <c r="D117" s="2210"/>
      <c r="E117" s="2509"/>
      <c r="F117" s="2509"/>
      <c r="G117" s="2509"/>
      <c r="H117" s="2509"/>
      <c r="I117" s="2509"/>
      <c r="J117" s="2606"/>
      <c r="K117" s="2606"/>
      <c r="L117" s="2606"/>
      <c r="M117" s="2606"/>
      <c r="N117" s="2606"/>
      <c r="O117" s="2154"/>
      <c r="P117" s="1035"/>
      <c r="Q117" s="2473" t="s">
        <v>19</v>
      </c>
      <c r="R117" s="2473"/>
      <c r="S117" s="2473"/>
      <c r="T117" s="2156"/>
      <c r="U117" s="2156"/>
      <c r="V117" s="2156"/>
      <c r="W117" s="2470"/>
      <c r="X117" s="2470"/>
      <c r="Y117" s="2470"/>
      <c r="Z117" s="2288"/>
      <c r="AA117" s="2390"/>
      <c r="AB117" s="2290"/>
      <c r="AC117" s="2390"/>
      <c r="AD117" s="2291"/>
      <c r="AE117" s="2607"/>
      <c r="AF117" s="2608"/>
      <c r="AG117" s="2608"/>
      <c r="AH117" s="2609"/>
      <c r="AI117" s="2609"/>
      <c r="AJ117" s="2613"/>
      <c r="AK117" s="2613"/>
      <c r="AL117" s="2613"/>
      <c r="AM117" s="2614"/>
      <c r="AN117" s="2614"/>
      <c r="AO117" s="2614"/>
      <c r="AP117" s="2615"/>
      <c r="AQ117" s="2615"/>
      <c r="AR117" s="2615"/>
      <c r="AS117" s="2614"/>
      <c r="AT117" s="2614"/>
      <c r="AU117" s="2614"/>
      <c r="AV117" s="2614"/>
      <c r="AW117" s="2614"/>
      <c r="AX117" s="2614"/>
      <c r="AY117" s="2596"/>
      <c r="AZ117" s="2596"/>
      <c r="BA117" s="2596"/>
      <c r="BB117" s="2501"/>
      <c r="BC117" s="2501"/>
      <c r="BD117" s="2501"/>
      <c r="BE117" s="2539"/>
      <c r="BF117" s="2539"/>
      <c r="BG117" s="2472"/>
      <c r="BH117" s="2542"/>
      <c r="BI117" s="2542"/>
      <c r="BJ117" s="2542"/>
      <c r="BK117" s="2542"/>
      <c r="BL117" s="2542"/>
      <c r="BM117" s="598"/>
      <c r="BN117" s="598"/>
      <c r="BO117" s="598"/>
      <c r="BP117" s="598"/>
      <c r="BQ117" s="598"/>
    </row>
    <row r="118" s="1755" customFormat="true" ht="13.5" hidden="false" customHeight="true" outlineLevel="0" collapsed="false">
      <c r="A118" s="2286"/>
      <c r="B118" s="2309"/>
      <c r="C118" s="2309"/>
      <c r="D118" s="2309"/>
      <c r="E118" s="2543"/>
      <c r="F118" s="2543"/>
      <c r="G118" s="2543"/>
      <c r="H118" s="2544"/>
      <c r="I118" s="2544"/>
      <c r="J118" s="2606"/>
      <c r="K118" s="2606"/>
      <c r="L118" s="2606"/>
      <c r="M118" s="2606"/>
      <c r="N118" s="2606"/>
      <c r="O118" s="2154"/>
      <c r="P118" s="1035"/>
      <c r="Q118" s="2473"/>
      <c r="R118" s="2473"/>
      <c r="S118" s="2473"/>
      <c r="T118" s="2156"/>
      <c r="U118" s="2156"/>
      <c r="V118" s="2156"/>
      <c r="W118" s="2474"/>
      <c r="X118" s="2474"/>
      <c r="Y118" s="2474"/>
      <c r="Z118" s="2311"/>
      <c r="AA118" s="2384" t="s">
        <v>21</v>
      </c>
      <c r="AB118" s="2313"/>
      <c r="AC118" s="2384" t="s">
        <v>21</v>
      </c>
      <c r="AD118" s="2313"/>
      <c r="AE118" s="2383" t="s">
        <v>21</v>
      </c>
      <c r="AF118" s="2545"/>
      <c r="AG118" s="2546"/>
      <c r="AH118" s="2547"/>
      <c r="AI118" s="2548"/>
      <c r="AJ118" s="2616"/>
      <c r="AK118" s="2616"/>
      <c r="AL118" s="2616"/>
      <c r="AM118" s="2617"/>
      <c r="AN118" s="2617"/>
      <c r="AO118" s="2617"/>
      <c r="AP118" s="2618"/>
      <c r="AQ118" s="2618"/>
      <c r="AR118" s="2618"/>
      <c r="AS118" s="2617"/>
      <c r="AT118" s="2617"/>
      <c r="AU118" s="2617"/>
      <c r="AV118" s="2617"/>
      <c r="AW118" s="2617"/>
      <c r="AX118" s="2617"/>
      <c r="AY118" s="2596"/>
      <c r="AZ118" s="2596"/>
      <c r="BA118" s="2596"/>
      <c r="BB118" s="2501"/>
      <c r="BC118" s="2501"/>
      <c r="BD118" s="2501"/>
      <c r="BE118" s="2475"/>
      <c r="BF118" s="2475"/>
      <c r="BG118" s="2472"/>
      <c r="BH118" s="2550"/>
      <c r="BI118" s="2550"/>
      <c r="BJ118" s="2550"/>
      <c r="BK118" s="2550"/>
      <c r="BL118" s="2550"/>
      <c r="BM118" s="598"/>
      <c r="BN118" s="598"/>
      <c r="BO118" s="598"/>
      <c r="BP118" s="598"/>
      <c r="BQ118" s="598"/>
    </row>
    <row r="119" s="1755" customFormat="true" ht="14.1" hidden="false" customHeight="true" outlineLevel="0" collapsed="false">
      <c r="A119" s="2286" t="n">
        <v>25</v>
      </c>
      <c r="B119" s="2210"/>
      <c r="C119" s="2210"/>
      <c r="D119" s="2210"/>
      <c r="E119" s="2509"/>
      <c r="F119" s="2509"/>
      <c r="G119" s="2509"/>
      <c r="H119" s="2509"/>
      <c r="I119" s="2509"/>
      <c r="J119" s="2606"/>
      <c r="K119" s="2606"/>
      <c r="L119" s="2606"/>
      <c r="M119" s="2606"/>
      <c r="N119" s="2606"/>
      <c r="O119" s="2154"/>
      <c r="P119" s="1035"/>
      <c r="Q119" s="2327"/>
      <c r="R119" s="2327"/>
      <c r="S119" s="2327"/>
      <c r="T119" s="2156"/>
      <c r="U119" s="2156"/>
      <c r="V119" s="2156"/>
      <c r="W119" s="2470"/>
      <c r="X119" s="2470"/>
      <c r="Y119" s="2470"/>
      <c r="Z119" s="2288"/>
      <c r="AA119" s="2390" t="s">
        <v>20</v>
      </c>
      <c r="AB119" s="2290"/>
      <c r="AC119" s="2390" t="s">
        <v>20</v>
      </c>
      <c r="AD119" s="2291"/>
      <c r="AE119" s="2607" t="s">
        <v>20</v>
      </c>
      <c r="AF119" s="2608"/>
      <c r="AG119" s="2608"/>
      <c r="AH119" s="2609"/>
      <c r="AI119" s="2609"/>
      <c r="AJ119" s="2610"/>
      <c r="AK119" s="2610"/>
      <c r="AL119" s="2610"/>
      <c r="AM119" s="2611"/>
      <c r="AN119" s="2611"/>
      <c r="AO119" s="2611"/>
      <c r="AP119" s="2612"/>
      <c r="AQ119" s="2612"/>
      <c r="AR119" s="2612"/>
      <c r="AS119" s="2611"/>
      <c r="AT119" s="2611"/>
      <c r="AU119" s="2611"/>
      <c r="AV119" s="2611"/>
      <c r="AW119" s="2611"/>
      <c r="AX119" s="2611"/>
      <c r="AY119" s="2596" t="n">
        <f aca="false">SUM(AJ119:AX121)</f>
        <v>0</v>
      </c>
      <c r="AZ119" s="2596"/>
      <c r="BA119" s="2596"/>
      <c r="BB119" s="2501" t="n">
        <f aca="false">AH119+AY119</f>
        <v>0</v>
      </c>
      <c r="BC119" s="2501"/>
      <c r="BD119" s="2501"/>
      <c r="BE119" s="2539"/>
      <c r="BF119" s="2539"/>
      <c r="BG119" s="2472"/>
      <c r="BH119" s="2541"/>
      <c r="BI119" s="2541"/>
      <c r="BJ119" s="2541"/>
      <c r="BK119" s="2541"/>
      <c r="BL119" s="2541"/>
      <c r="BM119" s="598"/>
      <c r="BN119" s="598"/>
      <c r="BO119" s="598"/>
      <c r="BP119" s="598"/>
      <c r="BQ119" s="598"/>
    </row>
    <row r="120" s="1755" customFormat="true" ht="14.1" hidden="false" customHeight="true" outlineLevel="0" collapsed="false">
      <c r="A120" s="2286"/>
      <c r="B120" s="2210"/>
      <c r="C120" s="2210"/>
      <c r="D120" s="2210"/>
      <c r="E120" s="2509"/>
      <c r="F120" s="2509"/>
      <c r="G120" s="2509"/>
      <c r="H120" s="2509"/>
      <c r="I120" s="2509"/>
      <c r="J120" s="2606"/>
      <c r="K120" s="2606"/>
      <c r="L120" s="2606"/>
      <c r="M120" s="2606"/>
      <c r="N120" s="2606"/>
      <c r="O120" s="2154"/>
      <c r="P120" s="1035"/>
      <c r="Q120" s="2473" t="s">
        <v>19</v>
      </c>
      <c r="R120" s="2473"/>
      <c r="S120" s="2473"/>
      <c r="T120" s="2156"/>
      <c r="U120" s="2156"/>
      <c r="V120" s="2156"/>
      <c r="W120" s="2470"/>
      <c r="X120" s="2470"/>
      <c r="Y120" s="2470"/>
      <c r="Z120" s="2288"/>
      <c r="AA120" s="2390"/>
      <c r="AB120" s="2290"/>
      <c r="AC120" s="2390"/>
      <c r="AD120" s="2291"/>
      <c r="AE120" s="2607"/>
      <c r="AF120" s="2608"/>
      <c r="AG120" s="2608"/>
      <c r="AH120" s="2609"/>
      <c r="AI120" s="2609"/>
      <c r="AJ120" s="2613"/>
      <c r="AK120" s="2613"/>
      <c r="AL120" s="2613"/>
      <c r="AM120" s="2614"/>
      <c r="AN120" s="2614"/>
      <c r="AO120" s="2614"/>
      <c r="AP120" s="2615"/>
      <c r="AQ120" s="2615"/>
      <c r="AR120" s="2615"/>
      <c r="AS120" s="2614"/>
      <c r="AT120" s="2614"/>
      <c r="AU120" s="2614"/>
      <c r="AV120" s="2614"/>
      <c r="AW120" s="2614"/>
      <c r="AX120" s="2614"/>
      <c r="AY120" s="2596"/>
      <c r="AZ120" s="2596"/>
      <c r="BA120" s="2596"/>
      <c r="BB120" s="2501"/>
      <c r="BC120" s="2501"/>
      <c r="BD120" s="2501"/>
      <c r="BE120" s="2539"/>
      <c r="BF120" s="2539"/>
      <c r="BG120" s="2472"/>
      <c r="BH120" s="2542"/>
      <c r="BI120" s="2542"/>
      <c r="BJ120" s="2542"/>
      <c r="BK120" s="2542"/>
      <c r="BL120" s="2542"/>
      <c r="BM120" s="598"/>
      <c r="BN120" s="598"/>
      <c r="BO120" s="598"/>
      <c r="BP120" s="598"/>
      <c r="BQ120" s="598"/>
    </row>
    <row r="121" s="1755" customFormat="true" ht="13.5" hidden="false" customHeight="true" outlineLevel="0" collapsed="false">
      <c r="A121" s="2286"/>
      <c r="B121" s="2309"/>
      <c r="C121" s="2309"/>
      <c r="D121" s="2309"/>
      <c r="E121" s="2543"/>
      <c r="F121" s="2543"/>
      <c r="G121" s="2543"/>
      <c r="H121" s="2544"/>
      <c r="I121" s="2544"/>
      <c r="J121" s="2606"/>
      <c r="K121" s="2606"/>
      <c r="L121" s="2606"/>
      <c r="M121" s="2606"/>
      <c r="N121" s="2606"/>
      <c r="O121" s="2154"/>
      <c r="P121" s="1035"/>
      <c r="Q121" s="2473"/>
      <c r="R121" s="2473"/>
      <c r="S121" s="2473"/>
      <c r="T121" s="2156"/>
      <c r="U121" s="2156"/>
      <c r="V121" s="2156"/>
      <c r="W121" s="2474"/>
      <c r="X121" s="2474"/>
      <c r="Y121" s="2474"/>
      <c r="Z121" s="2311"/>
      <c r="AA121" s="2384" t="s">
        <v>21</v>
      </c>
      <c r="AB121" s="2313"/>
      <c r="AC121" s="2384" t="s">
        <v>21</v>
      </c>
      <c r="AD121" s="2313"/>
      <c r="AE121" s="2383" t="s">
        <v>21</v>
      </c>
      <c r="AF121" s="2545"/>
      <c r="AG121" s="2546"/>
      <c r="AH121" s="2547"/>
      <c r="AI121" s="2548"/>
      <c r="AJ121" s="2616"/>
      <c r="AK121" s="2616"/>
      <c r="AL121" s="2616"/>
      <c r="AM121" s="2617"/>
      <c r="AN121" s="2617"/>
      <c r="AO121" s="2617"/>
      <c r="AP121" s="2618"/>
      <c r="AQ121" s="2618"/>
      <c r="AR121" s="2618"/>
      <c r="AS121" s="2617"/>
      <c r="AT121" s="2617"/>
      <c r="AU121" s="2617"/>
      <c r="AV121" s="2617"/>
      <c r="AW121" s="2617"/>
      <c r="AX121" s="2617"/>
      <c r="AY121" s="2596"/>
      <c r="AZ121" s="2596"/>
      <c r="BA121" s="2596"/>
      <c r="BB121" s="2501"/>
      <c r="BC121" s="2501"/>
      <c r="BD121" s="2501"/>
      <c r="BE121" s="2475"/>
      <c r="BF121" s="2475"/>
      <c r="BG121" s="2472"/>
      <c r="BH121" s="2550"/>
      <c r="BI121" s="2550"/>
      <c r="BJ121" s="2550"/>
      <c r="BK121" s="2550"/>
      <c r="BL121" s="2550"/>
      <c r="BM121" s="598"/>
      <c r="BN121" s="598"/>
      <c r="BO121" s="598"/>
      <c r="BP121" s="598"/>
      <c r="BQ121" s="598"/>
    </row>
    <row r="122" s="1755" customFormat="true" ht="14.1" hidden="false" customHeight="true" outlineLevel="0" collapsed="false">
      <c r="A122" s="2286" t="n">
        <v>26</v>
      </c>
      <c r="B122" s="2210"/>
      <c r="C122" s="2210"/>
      <c r="D122" s="2210"/>
      <c r="E122" s="2509"/>
      <c r="F122" s="2509"/>
      <c r="G122" s="2509"/>
      <c r="H122" s="2509"/>
      <c r="I122" s="2509"/>
      <c r="J122" s="2606"/>
      <c r="K122" s="2606"/>
      <c r="L122" s="2606"/>
      <c r="M122" s="2606"/>
      <c r="N122" s="2606"/>
      <c r="O122" s="2154"/>
      <c r="P122" s="1035"/>
      <c r="Q122" s="2509"/>
      <c r="R122" s="2509"/>
      <c r="S122" s="2509"/>
      <c r="T122" s="2156"/>
      <c r="U122" s="2156"/>
      <c r="V122" s="2156"/>
      <c r="W122" s="2470"/>
      <c r="X122" s="2470"/>
      <c r="Y122" s="2470"/>
      <c r="Z122" s="2288"/>
      <c r="AA122" s="2390" t="s">
        <v>20</v>
      </c>
      <c r="AB122" s="2290"/>
      <c r="AC122" s="2390" t="s">
        <v>20</v>
      </c>
      <c r="AD122" s="2291"/>
      <c r="AE122" s="2607" t="s">
        <v>20</v>
      </c>
      <c r="AF122" s="2608"/>
      <c r="AG122" s="2608"/>
      <c r="AH122" s="2609"/>
      <c r="AI122" s="2609"/>
      <c r="AJ122" s="2610"/>
      <c r="AK122" s="2610"/>
      <c r="AL122" s="2610"/>
      <c r="AM122" s="2611"/>
      <c r="AN122" s="2611"/>
      <c r="AO122" s="2611"/>
      <c r="AP122" s="2612"/>
      <c r="AQ122" s="2612"/>
      <c r="AR122" s="2612"/>
      <c r="AS122" s="2611"/>
      <c r="AT122" s="2611"/>
      <c r="AU122" s="2611"/>
      <c r="AV122" s="2611"/>
      <c r="AW122" s="2611"/>
      <c r="AX122" s="2611"/>
      <c r="AY122" s="2625" t="n">
        <f aca="false">SUM(AJ122:AX124)</f>
        <v>0</v>
      </c>
      <c r="AZ122" s="2625"/>
      <c r="BA122" s="2625"/>
      <c r="BB122" s="2300" t="n">
        <f aca="false">AH122+AY122</f>
        <v>0</v>
      </c>
      <c r="BC122" s="2300"/>
      <c r="BD122" s="2300"/>
      <c r="BE122" s="2539"/>
      <c r="BF122" s="2539"/>
      <c r="BG122" s="2472"/>
      <c r="BH122" s="2552"/>
      <c r="BI122" s="2552"/>
      <c r="BJ122" s="2552"/>
      <c r="BK122" s="2552"/>
      <c r="BL122" s="2552"/>
      <c r="BM122" s="598"/>
      <c r="BN122" s="598"/>
      <c r="BO122" s="598"/>
      <c r="BP122" s="598"/>
      <c r="BQ122" s="598"/>
    </row>
    <row r="123" s="1755" customFormat="true" ht="14.1" hidden="false" customHeight="true" outlineLevel="0" collapsed="false">
      <c r="A123" s="2286"/>
      <c r="B123" s="2210"/>
      <c r="C123" s="2210"/>
      <c r="D123" s="2210"/>
      <c r="E123" s="2509"/>
      <c r="F123" s="2509"/>
      <c r="G123" s="2509"/>
      <c r="H123" s="2509"/>
      <c r="I123" s="2509"/>
      <c r="J123" s="2606"/>
      <c r="K123" s="2606"/>
      <c r="L123" s="2606"/>
      <c r="M123" s="2606"/>
      <c r="N123" s="2606"/>
      <c r="O123" s="2154"/>
      <c r="P123" s="1035"/>
      <c r="Q123" s="2473" t="s">
        <v>19</v>
      </c>
      <c r="R123" s="2473"/>
      <c r="S123" s="2473"/>
      <c r="T123" s="2156"/>
      <c r="U123" s="2156"/>
      <c r="V123" s="2156"/>
      <c r="W123" s="2470"/>
      <c r="X123" s="2470"/>
      <c r="Y123" s="2470"/>
      <c r="Z123" s="2288"/>
      <c r="AA123" s="2390"/>
      <c r="AB123" s="2290"/>
      <c r="AC123" s="2390"/>
      <c r="AD123" s="2291"/>
      <c r="AE123" s="2607"/>
      <c r="AF123" s="2608"/>
      <c r="AG123" s="2608"/>
      <c r="AH123" s="2609"/>
      <c r="AI123" s="2609"/>
      <c r="AJ123" s="2613"/>
      <c r="AK123" s="2613"/>
      <c r="AL123" s="2613"/>
      <c r="AM123" s="2614"/>
      <c r="AN123" s="2614"/>
      <c r="AO123" s="2614"/>
      <c r="AP123" s="2615"/>
      <c r="AQ123" s="2615"/>
      <c r="AR123" s="2615"/>
      <c r="AS123" s="2614"/>
      <c r="AT123" s="2614"/>
      <c r="AU123" s="2614"/>
      <c r="AV123" s="2614"/>
      <c r="AW123" s="2614"/>
      <c r="AX123" s="2614"/>
      <c r="AY123" s="2625"/>
      <c r="AZ123" s="2625"/>
      <c r="BA123" s="2625"/>
      <c r="BB123" s="2300"/>
      <c r="BC123" s="2300"/>
      <c r="BD123" s="2300"/>
      <c r="BE123" s="2539"/>
      <c r="BF123" s="2539"/>
      <c r="BG123" s="2472"/>
      <c r="BH123" s="2542"/>
      <c r="BI123" s="2542"/>
      <c r="BJ123" s="2542"/>
      <c r="BK123" s="2542"/>
      <c r="BL123" s="2542"/>
      <c r="BM123" s="598"/>
      <c r="BN123" s="598"/>
      <c r="BO123" s="598"/>
      <c r="BP123" s="598"/>
      <c r="BQ123" s="598"/>
    </row>
    <row r="124" s="1755" customFormat="true" ht="14.1" hidden="false" customHeight="true" outlineLevel="0" collapsed="false">
      <c r="A124" s="2286"/>
      <c r="B124" s="2309"/>
      <c r="C124" s="2309"/>
      <c r="D124" s="2309"/>
      <c r="E124" s="2553"/>
      <c r="F124" s="2553"/>
      <c r="G124" s="2553"/>
      <c r="H124" s="2554"/>
      <c r="I124" s="2554"/>
      <c r="J124" s="2606"/>
      <c r="K124" s="2606"/>
      <c r="L124" s="2606"/>
      <c r="M124" s="2606"/>
      <c r="N124" s="2606"/>
      <c r="O124" s="2154"/>
      <c r="P124" s="1035"/>
      <c r="Q124" s="2473"/>
      <c r="R124" s="2473"/>
      <c r="S124" s="2473"/>
      <c r="T124" s="2156"/>
      <c r="U124" s="2156"/>
      <c r="V124" s="2156"/>
      <c r="W124" s="2474"/>
      <c r="X124" s="2474"/>
      <c r="Y124" s="2474"/>
      <c r="Z124" s="2311"/>
      <c r="AA124" s="2384" t="s">
        <v>21</v>
      </c>
      <c r="AB124" s="2313"/>
      <c r="AC124" s="2384" t="s">
        <v>21</v>
      </c>
      <c r="AD124" s="2313"/>
      <c r="AE124" s="2383" t="s">
        <v>21</v>
      </c>
      <c r="AF124" s="2545"/>
      <c r="AG124" s="2546"/>
      <c r="AH124" s="2547"/>
      <c r="AI124" s="2548"/>
      <c r="AJ124" s="2616"/>
      <c r="AK124" s="2616"/>
      <c r="AL124" s="2616"/>
      <c r="AM124" s="2617"/>
      <c r="AN124" s="2617"/>
      <c r="AO124" s="2617"/>
      <c r="AP124" s="2618"/>
      <c r="AQ124" s="2618"/>
      <c r="AR124" s="2618"/>
      <c r="AS124" s="2617"/>
      <c r="AT124" s="2617"/>
      <c r="AU124" s="2617"/>
      <c r="AV124" s="2617"/>
      <c r="AW124" s="2617"/>
      <c r="AX124" s="2617"/>
      <c r="AY124" s="2625"/>
      <c r="AZ124" s="2625"/>
      <c r="BA124" s="2625"/>
      <c r="BB124" s="2300"/>
      <c r="BC124" s="2300"/>
      <c r="BD124" s="2300"/>
      <c r="BE124" s="2475"/>
      <c r="BF124" s="2475"/>
      <c r="BG124" s="2472"/>
      <c r="BH124" s="2550"/>
      <c r="BI124" s="2550"/>
      <c r="BJ124" s="2550"/>
      <c r="BK124" s="2550"/>
      <c r="BL124" s="2550"/>
      <c r="BM124" s="598"/>
      <c r="BN124" s="598"/>
      <c r="BO124" s="598"/>
      <c r="BP124" s="598"/>
      <c r="BQ124" s="598"/>
    </row>
    <row r="125" s="1755" customFormat="true" ht="14.1" hidden="false" customHeight="true" outlineLevel="0" collapsed="false">
      <c r="A125" s="2633" t="n">
        <v>27</v>
      </c>
      <c r="B125" s="2328"/>
      <c r="C125" s="2328"/>
      <c r="D125" s="2328"/>
      <c r="E125" s="2509"/>
      <c r="F125" s="2509"/>
      <c r="G125" s="2509"/>
      <c r="H125" s="2509"/>
      <c r="I125" s="2509"/>
      <c r="J125" s="2626"/>
      <c r="K125" s="2626"/>
      <c r="L125" s="2626"/>
      <c r="M125" s="2626"/>
      <c r="N125" s="2626"/>
      <c r="O125" s="2496"/>
      <c r="P125" s="2497"/>
      <c r="Q125" s="2469"/>
      <c r="R125" s="2469"/>
      <c r="S125" s="2469"/>
      <c r="T125" s="2468"/>
      <c r="U125" s="2468"/>
      <c r="V125" s="2468"/>
      <c r="W125" s="2498"/>
      <c r="X125" s="2498"/>
      <c r="Y125" s="2498"/>
      <c r="Z125" s="2402"/>
      <c r="AA125" s="2394" t="s">
        <v>20</v>
      </c>
      <c r="AB125" s="2403"/>
      <c r="AC125" s="2394" t="s">
        <v>20</v>
      </c>
      <c r="AD125" s="2404"/>
      <c r="AE125" s="1183" t="s">
        <v>20</v>
      </c>
      <c r="AF125" s="2627"/>
      <c r="AG125" s="2627"/>
      <c r="AH125" s="2628"/>
      <c r="AI125" s="2628"/>
      <c r="AJ125" s="2629"/>
      <c r="AK125" s="2629"/>
      <c r="AL125" s="2629"/>
      <c r="AM125" s="2630"/>
      <c r="AN125" s="2630"/>
      <c r="AO125" s="2630"/>
      <c r="AP125" s="2631"/>
      <c r="AQ125" s="2631"/>
      <c r="AR125" s="2631"/>
      <c r="AS125" s="2630"/>
      <c r="AT125" s="2630"/>
      <c r="AU125" s="2630"/>
      <c r="AV125" s="2630"/>
      <c r="AW125" s="2630"/>
      <c r="AX125" s="2630"/>
      <c r="AY125" s="2596" t="n">
        <f aca="false">SUM(AJ125:AX127)</f>
        <v>0</v>
      </c>
      <c r="AZ125" s="2596"/>
      <c r="BA125" s="2596"/>
      <c r="BB125" s="2501" t="n">
        <f aca="false">AH125+AY125</f>
        <v>0</v>
      </c>
      <c r="BC125" s="2501"/>
      <c r="BD125" s="2501"/>
      <c r="BE125" s="2632"/>
      <c r="BF125" s="2632"/>
      <c r="BG125" s="2502"/>
      <c r="BH125" s="2541"/>
      <c r="BI125" s="2541"/>
      <c r="BJ125" s="2541"/>
      <c r="BK125" s="2541"/>
      <c r="BL125" s="2541"/>
      <c r="BM125" s="598"/>
      <c r="BN125" s="598"/>
      <c r="BO125" s="598"/>
      <c r="BP125" s="598"/>
      <c r="BQ125" s="598"/>
    </row>
    <row r="126" s="1755" customFormat="true" ht="14.1" hidden="false" customHeight="true" outlineLevel="0" collapsed="false">
      <c r="A126" s="2633"/>
      <c r="B126" s="2328"/>
      <c r="C126" s="2328"/>
      <c r="D126" s="2328"/>
      <c r="E126" s="2509"/>
      <c r="F126" s="2509"/>
      <c r="G126" s="2509"/>
      <c r="H126" s="2509"/>
      <c r="I126" s="2509"/>
      <c r="J126" s="2626"/>
      <c r="K126" s="2626"/>
      <c r="L126" s="2626"/>
      <c r="M126" s="2626"/>
      <c r="N126" s="2626"/>
      <c r="O126" s="2496"/>
      <c r="P126" s="2497"/>
      <c r="Q126" s="2473" t="s">
        <v>19</v>
      </c>
      <c r="R126" s="2473"/>
      <c r="S126" s="2473"/>
      <c r="T126" s="2468"/>
      <c r="U126" s="2468"/>
      <c r="V126" s="2468"/>
      <c r="W126" s="2498"/>
      <c r="X126" s="2498"/>
      <c r="Y126" s="2498"/>
      <c r="Z126" s="2402"/>
      <c r="AA126" s="2394"/>
      <c r="AB126" s="2403"/>
      <c r="AC126" s="2394"/>
      <c r="AD126" s="2404"/>
      <c r="AE126" s="1183"/>
      <c r="AF126" s="2627"/>
      <c r="AG126" s="2627"/>
      <c r="AH126" s="2628"/>
      <c r="AI126" s="2628"/>
      <c r="AJ126" s="2613"/>
      <c r="AK126" s="2613"/>
      <c r="AL126" s="2613"/>
      <c r="AM126" s="2614"/>
      <c r="AN126" s="2614"/>
      <c r="AO126" s="2614"/>
      <c r="AP126" s="2615"/>
      <c r="AQ126" s="2615"/>
      <c r="AR126" s="2615"/>
      <c r="AS126" s="2614"/>
      <c r="AT126" s="2614"/>
      <c r="AU126" s="2614"/>
      <c r="AV126" s="2614"/>
      <c r="AW126" s="2614"/>
      <c r="AX126" s="2614"/>
      <c r="AY126" s="2596"/>
      <c r="AZ126" s="2596"/>
      <c r="BA126" s="2596"/>
      <c r="BB126" s="2501"/>
      <c r="BC126" s="2501"/>
      <c r="BD126" s="2501"/>
      <c r="BE126" s="2632"/>
      <c r="BF126" s="2632"/>
      <c r="BG126" s="2502"/>
      <c r="BH126" s="2542"/>
      <c r="BI126" s="2542"/>
      <c r="BJ126" s="2542"/>
      <c r="BK126" s="2542"/>
      <c r="BL126" s="2542"/>
      <c r="BM126" s="598"/>
      <c r="BN126" s="598"/>
      <c r="BO126" s="598"/>
      <c r="BP126" s="598"/>
      <c r="BQ126" s="598"/>
    </row>
    <row r="127" s="1755" customFormat="true" ht="13.5" hidden="false" customHeight="true" outlineLevel="0" collapsed="false">
      <c r="A127" s="2633"/>
      <c r="B127" s="2309"/>
      <c r="C127" s="2309"/>
      <c r="D127" s="2309"/>
      <c r="E127" s="2543"/>
      <c r="F127" s="2543"/>
      <c r="G127" s="2543"/>
      <c r="H127" s="2544"/>
      <c r="I127" s="2544"/>
      <c r="J127" s="2626"/>
      <c r="K127" s="2626"/>
      <c r="L127" s="2626"/>
      <c r="M127" s="2626"/>
      <c r="N127" s="2626"/>
      <c r="O127" s="2496"/>
      <c r="P127" s="2497"/>
      <c r="Q127" s="2473"/>
      <c r="R127" s="2473"/>
      <c r="S127" s="2473"/>
      <c r="T127" s="2468"/>
      <c r="U127" s="2468"/>
      <c r="V127" s="2468"/>
      <c r="W127" s="2474"/>
      <c r="X127" s="2474"/>
      <c r="Y127" s="2474"/>
      <c r="Z127" s="2311"/>
      <c r="AA127" s="2384" t="s">
        <v>21</v>
      </c>
      <c r="AB127" s="2313"/>
      <c r="AC127" s="2384" t="s">
        <v>21</v>
      </c>
      <c r="AD127" s="2313"/>
      <c r="AE127" s="2383" t="s">
        <v>21</v>
      </c>
      <c r="AF127" s="2545"/>
      <c r="AG127" s="2546"/>
      <c r="AH127" s="2547"/>
      <c r="AI127" s="2548"/>
      <c r="AJ127" s="2616"/>
      <c r="AK127" s="2616"/>
      <c r="AL127" s="2616"/>
      <c r="AM127" s="2617"/>
      <c r="AN127" s="2617"/>
      <c r="AO127" s="2617"/>
      <c r="AP127" s="2618"/>
      <c r="AQ127" s="2618"/>
      <c r="AR127" s="2618"/>
      <c r="AS127" s="2617"/>
      <c r="AT127" s="2617"/>
      <c r="AU127" s="2617"/>
      <c r="AV127" s="2617"/>
      <c r="AW127" s="2617"/>
      <c r="AX127" s="2617"/>
      <c r="AY127" s="2596"/>
      <c r="AZ127" s="2596"/>
      <c r="BA127" s="2596"/>
      <c r="BB127" s="2501"/>
      <c r="BC127" s="2501"/>
      <c r="BD127" s="2501"/>
      <c r="BE127" s="2475"/>
      <c r="BF127" s="2475"/>
      <c r="BG127" s="2502"/>
      <c r="BH127" s="2550"/>
      <c r="BI127" s="2550"/>
      <c r="BJ127" s="2550"/>
      <c r="BK127" s="2550"/>
      <c r="BL127" s="2550"/>
      <c r="BM127" s="598"/>
      <c r="BN127" s="598"/>
      <c r="BO127" s="598"/>
      <c r="BP127" s="598"/>
      <c r="BQ127" s="598"/>
    </row>
    <row r="128" s="1755" customFormat="true" ht="14.1" hidden="false" customHeight="true" outlineLevel="0" collapsed="false">
      <c r="A128" s="2344" t="n">
        <v>28</v>
      </c>
      <c r="B128" s="2210"/>
      <c r="C128" s="2210"/>
      <c r="D128" s="2210"/>
      <c r="E128" s="2509"/>
      <c r="F128" s="2509"/>
      <c r="G128" s="2509"/>
      <c r="H128" s="2509"/>
      <c r="I128" s="2509"/>
      <c r="J128" s="2619"/>
      <c r="K128" s="2619"/>
      <c r="L128" s="2619"/>
      <c r="M128" s="2619"/>
      <c r="N128" s="2619"/>
      <c r="O128" s="2478"/>
      <c r="P128" s="2346"/>
      <c r="Q128" s="2476"/>
      <c r="R128" s="2476"/>
      <c r="S128" s="2476"/>
      <c r="T128" s="2345"/>
      <c r="U128" s="2345"/>
      <c r="V128" s="2345"/>
      <c r="W128" s="2470"/>
      <c r="X128" s="2470"/>
      <c r="Y128" s="2470"/>
      <c r="Z128" s="2288"/>
      <c r="AA128" s="2390" t="s">
        <v>20</v>
      </c>
      <c r="AB128" s="2290"/>
      <c r="AC128" s="2390" t="s">
        <v>20</v>
      </c>
      <c r="AD128" s="2291"/>
      <c r="AE128" s="2607" t="s">
        <v>20</v>
      </c>
      <c r="AF128" s="2608"/>
      <c r="AG128" s="2608"/>
      <c r="AH128" s="2609"/>
      <c r="AI128" s="2609"/>
      <c r="AJ128" s="2610"/>
      <c r="AK128" s="2610"/>
      <c r="AL128" s="2610"/>
      <c r="AM128" s="2611"/>
      <c r="AN128" s="2611"/>
      <c r="AO128" s="2611"/>
      <c r="AP128" s="2612"/>
      <c r="AQ128" s="2612"/>
      <c r="AR128" s="2612"/>
      <c r="AS128" s="2611"/>
      <c r="AT128" s="2611"/>
      <c r="AU128" s="2611"/>
      <c r="AV128" s="2611"/>
      <c r="AW128" s="2611"/>
      <c r="AX128" s="2611"/>
      <c r="AY128" s="2620" t="n">
        <f aca="false">SUM(AJ128:AX130)</f>
        <v>0</v>
      </c>
      <c r="AZ128" s="2620"/>
      <c r="BA128" s="2620"/>
      <c r="BB128" s="2348" t="n">
        <f aca="false">AH128+AY128</f>
        <v>0</v>
      </c>
      <c r="BC128" s="2348"/>
      <c r="BD128" s="2348"/>
      <c r="BE128" s="2539"/>
      <c r="BF128" s="2539"/>
      <c r="BG128" s="2479"/>
      <c r="BH128" s="2552"/>
      <c r="BI128" s="2552"/>
      <c r="BJ128" s="2552"/>
      <c r="BK128" s="2552"/>
      <c r="BL128" s="2552"/>
      <c r="BM128" s="598"/>
      <c r="BN128" s="598"/>
      <c r="BO128" s="598"/>
      <c r="BP128" s="598"/>
      <c r="BQ128" s="598"/>
    </row>
    <row r="129" s="1755" customFormat="true" ht="14.1" hidden="false" customHeight="true" outlineLevel="0" collapsed="false">
      <c r="A129" s="2344"/>
      <c r="B129" s="2210"/>
      <c r="C129" s="2210"/>
      <c r="D129" s="2210"/>
      <c r="E129" s="2509"/>
      <c r="F129" s="2509"/>
      <c r="G129" s="2509"/>
      <c r="H129" s="2509"/>
      <c r="I129" s="2509"/>
      <c r="J129" s="2619"/>
      <c r="K129" s="2619"/>
      <c r="L129" s="2619"/>
      <c r="M129" s="2619"/>
      <c r="N129" s="2619"/>
      <c r="O129" s="2478"/>
      <c r="P129" s="2346"/>
      <c r="Q129" s="2480" t="s">
        <v>19</v>
      </c>
      <c r="R129" s="2480"/>
      <c r="S129" s="2480"/>
      <c r="T129" s="2345"/>
      <c r="U129" s="2345"/>
      <c r="V129" s="2345"/>
      <c r="W129" s="2470"/>
      <c r="X129" s="2470"/>
      <c r="Y129" s="2470"/>
      <c r="Z129" s="2288"/>
      <c r="AA129" s="2390"/>
      <c r="AB129" s="2290"/>
      <c r="AC129" s="2390"/>
      <c r="AD129" s="2291"/>
      <c r="AE129" s="2607"/>
      <c r="AF129" s="2608"/>
      <c r="AG129" s="2608"/>
      <c r="AH129" s="2609"/>
      <c r="AI129" s="2609"/>
      <c r="AJ129" s="2613"/>
      <c r="AK129" s="2613"/>
      <c r="AL129" s="2613"/>
      <c r="AM129" s="2614"/>
      <c r="AN129" s="2614"/>
      <c r="AO129" s="2614"/>
      <c r="AP129" s="2615"/>
      <c r="AQ129" s="2615"/>
      <c r="AR129" s="2615"/>
      <c r="AS129" s="2614"/>
      <c r="AT129" s="2614"/>
      <c r="AU129" s="2614"/>
      <c r="AV129" s="2614"/>
      <c r="AW129" s="2614"/>
      <c r="AX129" s="2614"/>
      <c r="AY129" s="2620"/>
      <c r="AZ129" s="2620"/>
      <c r="BA129" s="2620"/>
      <c r="BB129" s="2348"/>
      <c r="BC129" s="2348"/>
      <c r="BD129" s="2348"/>
      <c r="BE129" s="2539"/>
      <c r="BF129" s="2539"/>
      <c r="BG129" s="2479"/>
      <c r="BH129" s="2542"/>
      <c r="BI129" s="2542"/>
      <c r="BJ129" s="2542"/>
      <c r="BK129" s="2542"/>
      <c r="BL129" s="2542"/>
      <c r="BM129" s="598"/>
      <c r="BN129" s="598"/>
      <c r="BO129" s="598"/>
      <c r="BP129" s="598"/>
      <c r="BQ129" s="598"/>
    </row>
    <row r="130" s="1755" customFormat="true" ht="14.1" hidden="false" customHeight="true" outlineLevel="0" collapsed="false">
      <c r="A130" s="2344"/>
      <c r="B130" s="2350"/>
      <c r="C130" s="2350"/>
      <c r="D130" s="2350"/>
      <c r="E130" s="2564"/>
      <c r="F130" s="2564"/>
      <c r="G130" s="2564"/>
      <c r="H130" s="2565"/>
      <c r="I130" s="2565"/>
      <c r="J130" s="2619"/>
      <c r="K130" s="2619"/>
      <c r="L130" s="2619"/>
      <c r="M130" s="2619"/>
      <c r="N130" s="2619"/>
      <c r="O130" s="2478"/>
      <c r="P130" s="2346"/>
      <c r="Q130" s="2480"/>
      <c r="R130" s="2480"/>
      <c r="S130" s="2480"/>
      <c r="T130" s="2345"/>
      <c r="U130" s="2345"/>
      <c r="V130" s="2345"/>
      <c r="W130" s="2481"/>
      <c r="X130" s="2481"/>
      <c r="Y130" s="2481"/>
      <c r="Z130" s="2353"/>
      <c r="AA130" s="2417" t="s">
        <v>21</v>
      </c>
      <c r="AB130" s="2076"/>
      <c r="AC130" s="2417" t="s">
        <v>21</v>
      </c>
      <c r="AD130" s="2076"/>
      <c r="AE130" s="2078" t="s">
        <v>21</v>
      </c>
      <c r="AF130" s="2566"/>
      <c r="AG130" s="2567"/>
      <c r="AH130" s="2568"/>
      <c r="AI130" s="2569"/>
      <c r="AJ130" s="2621"/>
      <c r="AK130" s="2621"/>
      <c r="AL130" s="2621"/>
      <c r="AM130" s="2622"/>
      <c r="AN130" s="2622"/>
      <c r="AO130" s="2622"/>
      <c r="AP130" s="2623"/>
      <c r="AQ130" s="2623"/>
      <c r="AR130" s="2623"/>
      <c r="AS130" s="2622"/>
      <c r="AT130" s="2622"/>
      <c r="AU130" s="2622"/>
      <c r="AV130" s="2622"/>
      <c r="AW130" s="2622"/>
      <c r="AX130" s="2622"/>
      <c r="AY130" s="2620"/>
      <c r="AZ130" s="2620"/>
      <c r="BA130" s="2620"/>
      <c r="BB130" s="2348"/>
      <c r="BC130" s="2348"/>
      <c r="BD130" s="2348"/>
      <c r="BE130" s="2624"/>
      <c r="BF130" s="2624"/>
      <c r="BG130" s="2479"/>
      <c r="BH130" s="2570"/>
      <c r="BI130" s="2570"/>
      <c r="BJ130" s="2570"/>
      <c r="BK130" s="2570"/>
      <c r="BL130" s="2570"/>
      <c r="BM130" s="598"/>
      <c r="BN130" s="598"/>
      <c r="BO130" s="598"/>
      <c r="BP130" s="598"/>
      <c r="BQ130" s="598"/>
    </row>
    <row r="131" s="1755" customFormat="true" ht="6.95" hidden="false" customHeight="true" outlineLevel="0" collapsed="false">
      <c r="A131" s="1517"/>
      <c r="B131" s="1517"/>
      <c r="C131" s="1517"/>
      <c r="D131" s="1517"/>
      <c r="E131" s="1517"/>
      <c r="F131" s="1517"/>
      <c r="G131" s="1517"/>
      <c r="H131" s="1517"/>
      <c r="I131" s="1517"/>
      <c r="J131" s="1517"/>
      <c r="K131" s="1517"/>
      <c r="L131" s="1517"/>
      <c r="M131" s="1517"/>
      <c r="N131" s="1517"/>
      <c r="O131" s="1517"/>
      <c r="P131" s="1517"/>
      <c r="Q131" s="1517"/>
      <c r="R131" s="1517"/>
      <c r="S131" s="1517"/>
      <c r="T131" s="1517"/>
      <c r="U131" s="1517"/>
      <c r="V131" s="1517"/>
      <c r="W131" s="1517"/>
      <c r="X131" s="1517"/>
      <c r="Y131" s="1517"/>
      <c r="Z131" s="2042"/>
      <c r="AA131" s="1517"/>
      <c r="AB131" s="1517"/>
      <c r="AC131" s="1517"/>
      <c r="AD131" s="1517"/>
      <c r="AE131" s="1517"/>
      <c r="AF131" s="2042"/>
      <c r="AG131" s="2042"/>
      <c r="AH131" s="2042"/>
      <c r="AI131" s="2042"/>
      <c r="AJ131" s="1517"/>
      <c r="AK131" s="1517"/>
      <c r="AL131" s="1517"/>
      <c r="AM131" s="1517"/>
      <c r="AN131" s="1517"/>
      <c r="AO131" s="1517"/>
      <c r="AP131" s="1517"/>
      <c r="AQ131" s="1517"/>
      <c r="AR131" s="1517"/>
      <c r="AS131" s="1517"/>
      <c r="AT131" s="1517"/>
      <c r="AU131" s="1517"/>
      <c r="AV131" s="1517"/>
      <c r="AW131" s="1517"/>
      <c r="AX131" s="1517"/>
      <c r="AY131" s="1517"/>
      <c r="AZ131" s="1517"/>
      <c r="BA131" s="1517"/>
      <c r="BB131" s="1517"/>
      <c r="BC131" s="1517"/>
      <c r="BD131" s="1517"/>
      <c r="BE131" s="2038"/>
      <c r="BF131" s="2038"/>
      <c r="BG131" s="2042"/>
      <c r="BH131" s="2042"/>
      <c r="BI131" s="2042"/>
      <c r="BJ131" s="2042"/>
      <c r="BK131" s="2042"/>
      <c r="BL131" s="2042"/>
      <c r="BM131" s="598"/>
      <c r="BN131" s="598"/>
      <c r="BO131" s="598"/>
      <c r="BP131" s="598"/>
      <c r="BQ131" s="598"/>
    </row>
    <row r="132" s="1755" customFormat="true" ht="12" hidden="false" customHeight="true" outlineLevel="0" collapsed="false">
      <c r="A132" s="598"/>
      <c r="B132" s="598"/>
      <c r="C132" s="598"/>
      <c r="D132" s="598" t="s">
        <v>1221</v>
      </c>
      <c r="E132" s="598"/>
      <c r="F132" s="2043" t="s">
        <v>1222</v>
      </c>
      <c r="G132" s="2043" t="s">
        <v>1223</v>
      </c>
      <c r="H132" s="2043"/>
      <c r="I132" s="2043"/>
      <c r="J132" s="2043"/>
      <c r="K132" s="2043"/>
      <c r="L132" s="2043"/>
      <c r="M132" s="2043"/>
      <c r="N132" s="2043"/>
      <c r="O132" s="2043"/>
      <c r="P132" s="2043"/>
      <c r="Q132" s="2043"/>
      <c r="R132" s="2043"/>
      <c r="S132" s="2043"/>
      <c r="T132" s="2043"/>
      <c r="U132" s="2043"/>
      <c r="V132" s="2043"/>
      <c r="W132" s="2043"/>
      <c r="X132" s="2043"/>
      <c r="Y132" s="2043"/>
      <c r="Z132" s="2043"/>
      <c r="AA132" s="2043"/>
      <c r="AB132" s="2043"/>
      <c r="AC132" s="2043"/>
      <c r="AD132" s="2043"/>
      <c r="AE132" s="2043"/>
      <c r="AF132" s="2043"/>
      <c r="AG132" s="2043"/>
      <c r="AH132" s="2043"/>
      <c r="AI132" s="2043"/>
      <c r="AJ132" s="2043"/>
      <c r="AK132" s="2043"/>
      <c r="AL132" s="2043"/>
      <c r="AM132" s="2043"/>
      <c r="AN132" s="2043"/>
      <c r="AO132" s="2043"/>
      <c r="AP132" s="2043"/>
      <c r="AQ132" s="2043"/>
      <c r="AR132" s="2043"/>
      <c r="AS132" s="2043"/>
      <c r="AT132" s="2043"/>
      <c r="AU132" s="2043"/>
      <c r="AV132" s="2043"/>
      <c r="AW132" s="2043"/>
      <c r="AX132" s="2043"/>
      <c r="AY132" s="2043"/>
      <c r="AZ132" s="2043"/>
      <c r="BA132" s="2043"/>
      <c r="BB132" s="2043"/>
      <c r="BC132" s="2043"/>
      <c r="BD132" s="2043"/>
      <c r="BE132" s="2043"/>
      <c r="BF132" s="2043"/>
      <c r="BG132" s="2043"/>
      <c r="BH132" s="2043"/>
      <c r="BI132" s="2043"/>
      <c r="BJ132" s="2043"/>
      <c r="BK132" s="2043"/>
      <c r="BL132" s="2043"/>
      <c r="BM132" s="598"/>
      <c r="BN132" s="598"/>
      <c r="BO132" s="598"/>
      <c r="BP132" s="598"/>
      <c r="BQ132" s="598"/>
    </row>
    <row r="133" s="1755" customFormat="true" ht="12" hidden="false" customHeight="true" outlineLevel="0" collapsed="false">
      <c r="A133" s="598"/>
      <c r="B133" s="598"/>
      <c r="C133" s="598"/>
      <c r="D133" s="598"/>
      <c r="E133" s="598"/>
      <c r="F133" s="2043" t="s">
        <v>1224</v>
      </c>
      <c r="G133" s="2043" t="s">
        <v>1272</v>
      </c>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0"/>
      <c r="AY133" s="590"/>
      <c r="AZ133" s="590"/>
      <c r="BA133" s="590"/>
      <c r="BB133" s="590"/>
      <c r="BC133" s="590"/>
      <c r="BD133" s="590"/>
      <c r="BE133" s="590"/>
      <c r="BF133" s="590"/>
      <c r="BG133" s="590"/>
      <c r="BH133" s="590"/>
      <c r="BI133" s="590"/>
      <c r="BJ133" s="590"/>
      <c r="BK133" s="590"/>
      <c r="BL133" s="590"/>
      <c r="BM133" s="598"/>
      <c r="BN133" s="598"/>
      <c r="BO133" s="598"/>
      <c r="BP133" s="598"/>
      <c r="BQ133" s="598"/>
    </row>
    <row r="134" s="1755" customFormat="true" ht="12" hidden="false" customHeight="true" outlineLevel="0" collapsed="false">
      <c r="A134" s="598"/>
      <c r="B134" s="598"/>
      <c r="C134" s="598"/>
      <c r="D134" s="598"/>
      <c r="E134" s="598"/>
      <c r="F134" s="2043" t="s">
        <v>1227</v>
      </c>
      <c r="G134" s="590" t="s">
        <v>1252</v>
      </c>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0"/>
      <c r="AY134" s="590"/>
      <c r="AZ134" s="590"/>
      <c r="BA134" s="590"/>
      <c r="BB134" s="590"/>
      <c r="BC134" s="590"/>
      <c r="BD134" s="590"/>
      <c r="BE134" s="590"/>
      <c r="BF134" s="590"/>
      <c r="BG134" s="590"/>
      <c r="BH134" s="590"/>
      <c r="BI134" s="590"/>
      <c r="BJ134" s="590"/>
      <c r="BK134" s="590"/>
      <c r="BL134" s="590"/>
      <c r="BM134" s="598"/>
      <c r="BN134" s="598"/>
      <c r="BO134" s="598"/>
      <c r="BP134" s="598"/>
      <c r="BQ134" s="598"/>
    </row>
    <row r="135" s="1755" customFormat="true" ht="12" hidden="false" customHeight="true" outlineLevel="0" collapsed="false">
      <c r="A135" s="598"/>
      <c r="B135" s="598"/>
      <c r="C135" s="598"/>
      <c r="D135" s="598"/>
      <c r="E135" s="598"/>
      <c r="F135" s="2043" t="s">
        <v>1229</v>
      </c>
      <c r="G135" s="2045" t="s">
        <v>1228</v>
      </c>
      <c r="H135" s="2045"/>
      <c r="I135" s="2045"/>
      <c r="J135" s="2045"/>
      <c r="K135" s="2045"/>
      <c r="L135" s="2045"/>
      <c r="M135" s="2045"/>
      <c r="N135" s="2045"/>
      <c r="O135" s="2045"/>
      <c r="P135" s="2045"/>
      <c r="Q135" s="2045"/>
      <c r="R135" s="2045"/>
      <c r="S135" s="2045"/>
      <c r="T135" s="2045"/>
      <c r="U135" s="2045"/>
      <c r="V135" s="2045"/>
      <c r="W135" s="2045"/>
      <c r="X135" s="2045"/>
      <c r="Y135" s="2045"/>
      <c r="Z135" s="2045"/>
      <c r="AA135" s="2045"/>
      <c r="AB135" s="2045"/>
      <c r="AC135" s="2045"/>
      <c r="AD135" s="2045"/>
      <c r="AE135" s="2045"/>
      <c r="AF135" s="2045"/>
      <c r="AG135" s="2045"/>
      <c r="AH135" s="2045"/>
      <c r="AI135" s="2045"/>
      <c r="AJ135" s="2045"/>
      <c r="AK135" s="2045"/>
      <c r="AL135" s="2045"/>
      <c r="AM135" s="2045"/>
      <c r="AN135" s="2045"/>
      <c r="AO135" s="2045"/>
      <c r="AP135" s="2045"/>
      <c r="AQ135" s="2045"/>
      <c r="AR135" s="2045"/>
      <c r="AS135" s="2045"/>
      <c r="AT135" s="2045"/>
      <c r="AU135" s="2045"/>
      <c r="AV135" s="2045"/>
      <c r="AW135" s="2045"/>
      <c r="AX135" s="2045"/>
      <c r="AY135" s="2045"/>
      <c r="AZ135" s="2045"/>
      <c r="BA135" s="2045"/>
      <c r="BB135" s="2045"/>
      <c r="BC135" s="2045"/>
      <c r="BD135" s="2045"/>
      <c r="BE135" s="2045"/>
      <c r="BF135" s="2045"/>
      <c r="BG135" s="2045"/>
      <c r="BH135" s="2045"/>
      <c r="BI135" s="2045"/>
      <c r="BJ135" s="2045"/>
      <c r="BK135" s="2045"/>
      <c r="BL135" s="2389"/>
      <c r="BM135" s="598"/>
      <c r="BN135" s="598"/>
      <c r="BO135" s="598"/>
      <c r="BP135" s="598"/>
      <c r="BQ135" s="598"/>
    </row>
    <row r="136" s="1755" customFormat="true" ht="12" hidden="false" customHeight="true" outlineLevel="0" collapsed="false">
      <c r="A136" s="598"/>
      <c r="B136" s="598"/>
      <c r="C136" s="598"/>
      <c r="D136" s="598"/>
      <c r="E136" s="598"/>
      <c r="F136" s="2043" t="s">
        <v>1231</v>
      </c>
      <c r="G136" s="2045" t="s">
        <v>1230</v>
      </c>
      <c r="H136" s="2045"/>
      <c r="I136" s="2045"/>
      <c r="J136" s="2045"/>
      <c r="K136" s="2045"/>
      <c r="L136" s="2045"/>
      <c r="M136" s="2045"/>
      <c r="N136" s="2045"/>
      <c r="O136" s="2045"/>
      <c r="P136" s="2045"/>
      <c r="Q136" s="2045"/>
      <c r="R136" s="2045"/>
      <c r="S136" s="2045"/>
      <c r="T136" s="2045"/>
      <c r="U136" s="2045"/>
      <c r="V136" s="2045"/>
      <c r="W136" s="2045"/>
      <c r="X136" s="2045"/>
      <c r="Y136" s="2045"/>
      <c r="Z136" s="2045"/>
      <c r="AA136" s="2045"/>
      <c r="AB136" s="2045"/>
      <c r="AC136" s="2045"/>
      <c r="AD136" s="2045"/>
      <c r="AE136" s="2045"/>
      <c r="AF136" s="2045"/>
      <c r="AG136" s="2045"/>
      <c r="AH136" s="2045"/>
      <c r="AI136" s="2045"/>
      <c r="AJ136" s="2045"/>
      <c r="AK136" s="2045"/>
      <c r="AL136" s="2045"/>
      <c r="AM136" s="2045"/>
      <c r="AN136" s="2045"/>
      <c r="AO136" s="2045"/>
      <c r="AP136" s="2045"/>
      <c r="AQ136" s="2045"/>
      <c r="AR136" s="2045"/>
      <c r="AS136" s="2045"/>
      <c r="AT136" s="2045"/>
      <c r="AU136" s="2045"/>
      <c r="AV136" s="2045"/>
      <c r="AW136" s="2045"/>
      <c r="AX136" s="2045"/>
      <c r="AY136" s="2045"/>
      <c r="AZ136" s="2045"/>
      <c r="BA136" s="2045"/>
      <c r="BB136" s="2045"/>
      <c r="BC136" s="2045"/>
      <c r="BD136" s="2045"/>
      <c r="BE136" s="2045"/>
      <c r="BF136" s="2045"/>
      <c r="BG136" s="2045"/>
      <c r="BH136" s="2045"/>
      <c r="BI136" s="2045"/>
      <c r="BJ136" s="2045"/>
      <c r="BK136" s="2045"/>
      <c r="BL136" s="2045"/>
      <c r="BM136" s="2045"/>
      <c r="BN136" s="2045"/>
      <c r="BO136" s="2045"/>
      <c r="BP136" s="2045"/>
      <c r="BQ136" s="2045"/>
    </row>
    <row r="137" customFormat="false" ht="12" hidden="false" customHeight="false" outlineLevel="0" collapsed="false">
      <c r="A137" s="495"/>
      <c r="B137" s="495"/>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5"/>
      <c r="AU137" s="495"/>
      <c r="AV137" s="495"/>
      <c r="AW137" s="495"/>
      <c r="AX137" s="495"/>
      <c r="AY137" s="495"/>
      <c r="AZ137" s="495"/>
      <c r="BA137" s="495"/>
      <c r="BB137" s="495"/>
      <c r="BC137" s="495"/>
      <c r="BD137" s="495"/>
      <c r="BE137" s="495"/>
      <c r="BF137" s="495"/>
      <c r="BG137" s="495"/>
      <c r="BH137" s="495"/>
      <c r="BI137" s="495"/>
      <c r="BJ137" s="495"/>
      <c r="BK137" s="495"/>
      <c r="BL137" s="495"/>
      <c r="BM137" s="495"/>
      <c r="BN137" s="495"/>
      <c r="BO137" s="495"/>
      <c r="BP137" s="495"/>
      <c r="BQ137" s="495"/>
    </row>
    <row r="138" customFormat="false" ht="14.1" hidden="false" customHeight="true" outlineLevel="0" collapsed="false">
      <c r="A138" s="496" t="s">
        <v>1290</v>
      </c>
      <c r="B138" s="496"/>
      <c r="C138" s="496"/>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c r="AO138" s="496"/>
      <c r="AP138" s="496"/>
      <c r="AQ138" s="496"/>
      <c r="AR138" s="496"/>
      <c r="AS138" s="496"/>
      <c r="AT138" s="496"/>
      <c r="AU138" s="496"/>
      <c r="AV138" s="496"/>
      <c r="AW138" s="496"/>
      <c r="AX138" s="496"/>
      <c r="AY138" s="496"/>
      <c r="AZ138" s="496"/>
      <c r="BA138" s="496"/>
      <c r="BB138" s="496"/>
      <c r="BC138" s="496"/>
      <c r="BD138" s="496"/>
      <c r="BE138" s="496"/>
      <c r="BF138" s="496"/>
      <c r="BG138" s="496"/>
      <c r="BH138" s="496"/>
      <c r="BI138" s="496"/>
      <c r="BJ138" s="496"/>
      <c r="BK138" s="496"/>
      <c r="BL138" s="496"/>
      <c r="BM138" s="495"/>
      <c r="BN138" s="495"/>
      <c r="BO138" s="495"/>
      <c r="BP138" s="495"/>
      <c r="BQ138" s="495"/>
    </row>
    <row r="139" customFormat="false" ht="5.1" hidden="false" customHeight="true" outlineLevel="0" collapsed="false">
      <c r="A139" s="495"/>
      <c r="B139" s="495"/>
      <c r="C139" s="495"/>
      <c r="D139" s="495"/>
      <c r="E139" s="495"/>
      <c r="F139" s="495"/>
      <c r="G139" s="495"/>
      <c r="H139" s="495"/>
      <c r="I139" s="495"/>
      <c r="J139" s="495"/>
      <c r="K139" s="495"/>
      <c r="L139" s="495"/>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5"/>
      <c r="AU139" s="495"/>
      <c r="AV139" s="495"/>
      <c r="AW139" s="495"/>
      <c r="AX139" s="495"/>
      <c r="AY139" s="495"/>
      <c r="AZ139" s="495"/>
      <c r="BA139" s="495"/>
      <c r="BB139" s="495"/>
      <c r="BC139" s="495"/>
      <c r="BD139" s="495"/>
      <c r="BE139" s="495"/>
      <c r="BF139" s="495"/>
      <c r="BG139" s="495"/>
      <c r="BH139" s="495"/>
      <c r="BI139" s="495"/>
      <c r="BJ139" s="495"/>
      <c r="BK139" s="495"/>
      <c r="BL139" s="495"/>
      <c r="BM139" s="495"/>
      <c r="BN139" s="495"/>
      <c r="BO139" s="495"/>
      <c r="BP139" s="495"/>
      <c r="BQ139" s="495"/>
    </row>
    <row r="140" customFormat="false" ht="14.1" hidden="false" customHeight="true" outlineLevel="0" collapsed="false">
      <c r="A140" s="2183" t="s">
        <v>1277</v>
      </c>
      <c r="B140" s="2183"/>
      <c r="C140" s="2183"/>
      <c r="D140" s="2183"/>
      <c r="E140" s="2183"/>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495"/>
      <c r="AK140" s="495"/>
      <c r="AL140" s="495"/>
      <c r="AM140" s="495"/>
      <c r="AN140" s="495"/>
      <c r="AO140" s="495"/>
      <c r="AP140" s="495"/>
      <c r="AQ140" s="495"/>
      <c r="AR140" s="495"/>
      <c r="AS140" s="495"/>
      <c r="AT140" s="495"/>
      <c r="AU140" s="495"/>
      <c r="AV140" s="495"/>
      <c r="AW140" s="495"/>
      <c r="AX140" s="2185" t="s">
        <v>471</v>
      </c>
      <c r="AY140" s="2185"/>
      <c r="AZ140" s="2185"/>
      <c r="BA140" s="2185"/>
      <c r="BB140" s="2185"/>
      <c r="BC140" s="2185"/>
      <c r="BD140" s="2185"/>
      <c r="BE140" s="2186"/>
      <c r="BF140" s="2186"/>
      <c r="BG140" s="2187" t="s">
        <v>472</v>
      </c>
      <c r="BH140" s="2187"/>
      <c r="BI140" s="2187"/>
      <c r="BJ140" s="2187"/>
      <c r="BK140" s="2187"/>
      <c r="BL140" s="2187"/>
      <c r="BM140" s="2588"/>
      <c r="BN140" s="495"/>
      <c r="BO140" s="495"/>
      <c r="BP140" s="495"/>
      <c r="BQ140" s="495"/>
    </row>
    <row r="141" customFormat="false" ht="6.95" hidden="false" customHeight="true" outlineLevel="0" collapsed="false">
      <c r="A141" s="2183"/>
      <c r="B141" s="2183"/>
      <c r="C141" s="2183"/>
      <c r="D141" s="2183"/>
      <c r="E141" s="2183"/>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495"/>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c r="BE141" s="495"/>
      <c r="BF141" s="495"/>
      <c r="BG141" s="495"/>
      <c r="BH141" s="495"/>
      <c r="BI141" s="495"/>
      <c r="BJ141" s="495"/>
      <c r="BK141" s="495"/>
      <c r="BL141" s="495"/>
      <c r="BM141" s="495"/>
      <c r="BN141" s="495"/>
      <c r="BO141" s="495"/>
      <c r="BP141" s="495"/>
      <c r="BQ141" s="495"/>
    </row>
    <row r="142" s="1755" customFormat="true" ht="12.95" hidden="false" customHeight="true" outlineLevel="0" collapsed="false">
      <c r="A142" s="2189" t="s">
        <v>1160</v>
      </c>
      <c r="B142" s="2190" t="s">
        <v>1161</v>
      </c>
      <c r="C142" s="2190"/>
      <c r="D142" s="2190"/>
      <c r="E142" s="2192" t="s">
        <v>1162</v>
      </c>
      <c r="F142" s="2192"/>
      <c r="G142" s="2192"/>
      <c r="H142" s="2192"/>
      <c r="I142" s="2192"/>
      <c r="J142" s="2191" t="s">
        <v>1131</v>
      </c>
      <c r="K142" s="2191"/>
      <c r="L142" s="2191"/>
      <c r="M142" s="2191"/>
      <c r="N142" s="2191"/>
      <c r="O142" s="2441" t="s">
        <v>1163</v>
      </c>
      <c r="P142" s="2194" t="s">
        <v>1164</v>
      </c>
      <c r="Q142" s="2442" t="s">
        <v>1239</v>
      </c>
      <c r="R142" s="2442"/>
      <c r="S142" s="2442"/>
      <c r="T142" s="2190" t="s">
        <v>1165</v>
      </c>
      <c r="U142" s="2190"/>
      <c r="V142" s="2190"/>
      <c r="W142" s="2443" t="s">
        <v>1166</v>
      </c>
      <c r="X142" s="2443"/>
      <c r="Y142" s="2443"/>
      <c r="Z142" s="2443"/>
      <c r="AA142" s="2443"/>
      <c r="AB142" s="2443"/>
      <c r="AC142" s="2443"/>
      <c r="AD142" s="2443"/>
      <c r="AE142" s="2443"/>
      <c r="AF142" s="2196" t="s">
        <v>1167</v>
      </c>
      <c r="AG142" s="2196"/>
      <c r="AH142" s="2196"/>
      <c r="AI142" s="2196"/>
      <c r="AJ142" s="2196"/>
      <c r="AK142" s="2196"/>
      <c r="AL142" s="2196"/>
      <c r="AM142" s="2196"/>
      <c r="AN142" s="2196"/>
      <c r="AO142" s="2196"/>
      <c r="AP142" s="2196"/>
      <c r="AQ142" s="2196"/>
      <c r="AR142" s="2196"/>
      <c r="AS142" s="2196"/>
      <c r="AT142" s="2196"/>
      <c r="AU142" s="2196"/>
      <c r="AV142" s="2196"/>
      <c r="AW142" s="2196"/>
      <c r="AX142" s="2196"/>
      <c r="AY142" s="2196"/>
      <c r="AZ142" s="2196"/>
      <c r="BA142" s="2196"/>
      <c r="BB142" s="2196"/>
      <c r="BC142" s="2196"/>
      <c r="BD142" s="2196"/>
      <c r="BE142" s="2444" t="s">
        <v>1168</v>
      </c>
      <c r="BF142" s="2444"/>
      <c r="BG142" s="2198" t="s">
        <v>1169</v>
      </c>
      <c r="BH142" s="2199" t="s">
        <v>1124</v>
      </c>
      <c r="BI142" s="2199"/>
      <c r="BJ142" s="2199"/>
      <c r="BK142" s="2199"/>
      <c r="BL142" s="2199"/>
      <c r="BM142" s="598"/>
      <c r="BN142" s="598"/>
      <c r="BO142" s="598"/>
      <c r="BP142" s="598"/>
      <c r="BQ142" s="598"/>
    </row>
    <row r="143" s="1755" customFormat="true" ht="12.95" hidden="false" customHeight="true" outlineLevel="0" collapsed="false">
      <c r="A143" s="2189"/>
      <c r="B143" s="2190"/>
      <c r="C143" s="2190"/>
      <c r="D143" s="2190"/>
      <c r="E143" s="2192"/>
      <c r="F143" s="2192"/>
      <c r="G143" s="2192"/>
      <c r="H143" s="2192"/>
      <c r="I143" s="2192"/>
      <c r="J143" s="2191"/>
      <c r="K143" s="2191"/>
      <c r="L143" s="2191"/>
      <c r="M143" s="2191"/>
      <c r="N143" s="2191"/>
      <c r="O143" s="2441"/>
      <c r="P143" s="2194"/>
      <c r="Q143" s="2442"/>
      <c r="R143" s="2442"/>
      <c r="S143" s="2442"/>
      <c r="T143" s="2190"/>
      <c r="U143" s="2190"/>
      <c r="V143" s="2190"/>
      <c r="W143" s="2443"/>
      <c r="X143" s="2443"/>
      <c r="Y143" s="2443"/>
      <c r="Z143" s="2443"/>
      <c r="AA143" s="2443"/>
      <c r="AB143" s="2443"/>
      <c r="AC143" s="2443"/>
      <c r="AD143" s="2443"/>
      <c r="AE143" s="2443"/>
      <c r="AF143" s="2196"/>
      <c r="AG143" s="2196"/>
      <c r="AH143" s="2196"/>
      <c r="AI143" s="2196"/>
      <c r="AJ143" s="2196"/>
      <c r="AK143" s="2196"/>
      <c r="AL143" s="2196"/>
      <c r="AM143" s="2196"/>
      <c r="AN143" s="2196"/>
      <c r="AO143" s="2196"/>
      <c r="AP143" s="2196"/>
      <c r="AQ143" s="2196"/>
      <c r="AR143" s="2196"/>
      <c r="AS143" s="2196"/>
      <c r="AT143" s="2196"/>
      <c r="AU143" s="2196"/>
      <c r="AV143" s="2196"/>
      <c r="AW143" s="2196"/>
      <c r="AX143" s="2196"/>
      <c r="AY143" s="2196"/>
      <c r="AZ143" s="2196"/>
      <c r="BA143" s="2196"/>
      <c r="BB143" s="2196"/>
      <c r="BC143" s="2196"/>
      <c r="BD143" s="2196"/>
      <c r="BE143" s="2444"/>
      <c r="BF143" s="2444"/>
      <c r="BG143" s="2198"/>
      <c r="BH143" s="2199"/>
      <c r="BI143" s="2199"/>
      <c r="BJ143" s="2199"/>
      <c r="BK143" s="2199"/>
      <c r="BL143" s="2199"/>
      <c r="BM143" s="598"/>
      <c r="BN143" s="598"/>
      <c r="BO143" s="598"/>
      <c r="BP143" s="598"/>
      <c r="BQ143" s="598"/>
    </row>
    <row r="144" s="1755" customFormat="true" ht="15" hidden="false" customHeight="true" outlineLevel="0" collapsed="false">
      <c r="A144" s="2189"/>
      <c r="B144" s="2190"/>
      <c r="C144" s="2190"/>
      <c r="D144" s="2190"/>
      <c r="E144" s="2192"/>
      <c r="F144" s="2192"/>
      <c r="G144" s="2192"/>
      <c r="H144" s="2192"/>
      <c r="I144" s="2192"/>
      <c r="J144" s="2191"/>
      <c r="K144" s="2191"/>
      <c r="L144" s="2191"/>
      <c r="M144" s="2191"/>
      <c r="N144" s="2191"/>
      <c r="O144" s="2441"/>
      <c r="P144" s="2194"/>
      <c r="Q144" s="2442"/>
      <c r="R144" s="2442"/>
      <c r="S144" s="2442"/>
      <c r="T144" s="2190"/>
      <c r="U144" s="2190"/>
      <c r="V144" s="2190"/>
      <c r="W144" s="2149" t="s">
        <v>1170</v>
      </c>
      <c r="X144" s="2149"/>
      <c r="Y144" s="2149"/>
      <c r="Z144" s="2149"/>
      <c r="AA144" s="2149"/>
      <c r="AB144" s="2445" t="s">
        <v>1171</v>
      </c>
      <c r="AC144" s="2445"/>
      <c r="AD144" s="2446" t="s">
        <v>1172</v>
      </c>
      <c r="AE144" s="2446"/>
      <c r="AF144" s="2506" t="s">
        <v>1173</v>
      </c>
      <c r="AG144" s="2506"/>
      <c r="AH144" s="2506"/>
      <c r="AI144" s="2506"/>
      <c r="AJ144" s="2154" t="s">
        <v>1174</v>
      </c>
      <c r="AK144" s="2154"/>
      <c r="AL144" s="2154"/>
      <c r="AM144" s="2154"/>
      <c r="AN144" s="2154"/>
      <c r="AO144" s="2154"/>
      <c r="AP144" s="2154"/>
      <c r="AQ144" s="2154"/>
      <c r="AR144" s="2154"/>
      <c r="AS144" s="2154"/>
      <c r="AT144" s="2154"/>
      <c r="AU144" s="2154"/>
      <c r="AV144" s="2154"/>
      <c r="AW144" s="2154"/>
      <c r="AX144" s="2154"/>
      <c r="AY144" s="2154"/>
      <c r="AZ144" s="2154"/>
      <c r="BA144" s="2154"/>
      <c r="BB144" s="2204" t="s">
        <v>245</v>
      </c>
      <c r="BC144" s="2204"/>
      <c r="BD144" s="2204"/>
      <c r="BE144" s="2205" t="s">
        <v>1175</v>
      </c>
      <c r="BF144" s="2205"/>
      <c r="BG144" s="2198"/>
      <c r="BH144" s="2507" t="s">
        <v>1176</v>
      </c>
      <c r="BI144" s="2507"/>
      <c r="BJ144" s="2507"/>
      <c r="BK144" s="2507"/>
      <c r="BL144" s="2507"/>
      <c r="BM144" s="598"/>
      <c r="BN144" s="598"/>
      <c r="BO144" s="598"/>
      <c r="BP144" s="598"/>
      <c r="BQ144" s="598"/>
    </row>
    <row r="145" s="1755" customFormat="true" ht="15" hidden="false" customHeight="true" outlineLevel="0" collapsed="false">
      <c r="A145" s="2189"/>
      <c r="B145" s="2190"/>
      <c r="C145" s="2190"/>
      <c r="D145" s="2190"/>
      <c r="E145" s="2192"/>
      <c r="F145" s="2192"/>
      <c r="G145" s="2192"/>
      <c r="H145" s="2192"/>
      <c r="I145" s="2192"/>
      <c r="J145" s="2191"/>
      <c r="K145" s="2191"/>
      <c r="L145" s="2191"/>
      <c r="M145" s="2191"/>
      <c r="N145" s="2191"/>
      <c r="O145" s="2441"/>
      <c r="P145" s="2194"/>
      <c r="Q145" s="2447" t="s">
        <v>1278</v>
      </c>
      <c r="R145" s="2447"/>
      <c r="S145" s="2447"/>
      <c r="T145" s="2190"/>
      <c r="U145" s="2190"/>
      <c r="V145" s="2190"/>
      <c r="W145" s="2446" t="s">
        <v>1279</v>
      </c>
      <c r="X145" s="2446"/>
      <c r="Y145" s="2446"/>
      <c r="Z145" s="2208" t="s">
        <v>1178</v>
      </c>
      <c r="AA145" s="2208"/>
      <c r="AB145" s="2445"/>
      <c r="AC145" s="2445"/>
      <c r="AD145" s="2446"/>
      <c r="AE145" s="2446"/>
      <c r="AF145" s="2508" t="s">
        <v>737</v>
      </c>
      <c r="AG145" s="2508"/>
      <c r="AH145" s="2509" t="s">
        <v>1260</v>
      </c>
      <c r="AI145" s="2509"/>
      <c r="AJ145" s="2212" t="s">
        <v>1180</v>
      </c>
      <c r="AK145" s="2212"/>
      <c r="AL145" s="2212"/>
      <c r="AM145" s="2212" t="s">
        <v>1181</v>
      </c>
      <c r="AN145" s="2212"/>
      <c r="AO145" s="2212"/>
      <c r="AP145" s="2213" t="s">
        <v>1182</v>
      </c>
      <c r="AQ145" s="2213"/>
      <c r="AR145" s="2213"/>
      <c r="AS145" s="2214" t="s">
        <v>1183</v>
      </c>
      <c r="AT145" s="2214"/>
      <c r="AU145" s="2214"/>
      <c r="AV145" s="2214" t="s">
        <v>1184</v>
      </c>
      <c r="AW145" s="2214"/>
      <c r="AX145" s="2214"/>
      <c r="AY145" s="2208" t="s">
        <v>300</v>
      </c>
      <c r="AZ145" s="2208"/>
      <c r="BA145" s="2208"/>
      <c r="BB145" s="2204"/>
      <c r="BC145" s="2204"/>
      <c r="BD145" s="2204"/>
      <c r="BE145" s="2205"/>
      <c r="BF145" s="2205"/>
      <c r="BG145" s="2198"/>
      <c r="BH145" s="2507"/>
      <c r="BI145" s="2507"/>
      <c r="BJ145" s="2507"/>
      <c r="BK145" s="2507"/>
      <c r="BL145" s="2507"/>
      <c r="BM145" s="598"/>
      <c r="BN145" s="598"/>
      <c r="BO145" s="598"/>
      <c r="BP145" s="598"/>
      <c r="BQ145" s="598"/>
    </row>
    <row r="146" s="1755" customFormat="true" ht="15" hidden="false" customHeight="true" outlineLevel="0" collapsed="false">
      <c r="A146" s="2189"/>
      <c r="B146" s="2190"/>
      <c r="C146" s="2190"/>
      <c r="D146" s="2190"/>
      <c r="E146" s="2510" t="s">
        <v>1261</v>
      </c>
      <c r="F146" s="2510"/>
      <c r="G146" s="2510"/>
      <c r="H146" s="2511" t="s">
        <v>1280</v>
      </c>
      <c r="I146" s="2511"/>
      <c r="J146" s="2191"/>
      <c r="K146" s="2191"/>
      <c r="L146" s="2191"/>
      <c r="M146" s="2191"/>
      <c r="N146" s="2191"/>
      <c r="O146" s="2441"/>
      <c r="P146" s="2194"/>
      <c r="Q146" s="2447"/>
      <c r="R146" s="2447"/>
      <c r="S146" s="2447"/>
      <c r="T146" s="2190"/>
      <c r="U146" s="2190"/>
      <c r="V146" s="2190"/>
      <c r="W146" s="2446"/>
      <c r="X146" s="2446"/>
      <c r="Y146" s="2446"/>
      <c r="Z146" s="2208"/>
      <c r="AA146" s="2208"/>
      <c r="AB146" s="2445"/>
      <c r="AC146" s="2445"/>
      <c r="AD146" s="2446"/>
      <c r="AE146" s="2446"/>
      <c r="AF146" s="2508"/>
      <c r="AG146" s="2508"/>
      <c r="AH146" s="2509"/>
      <c r="AI146" s="2509"/>
      <c r="AJ146" s="2219" t="s">
        <v>1187</v>
      </c>
      <c r="AK146" s="2219"/>
      <c r="AL146" s="2219"/>
      <c r="AM146" s="2219" t="s">
        <v>1188</v>
      </c>
      <c r="AN146" s="2219"/>
      <c r="AO146" s="2219"/>
      <c r="AP146" s="2220" t="s">
        <v>1189</v>
      </c>
      <c r="AQ146" s="2220"/>
      <c r="AR146" s="2220"/>
      <c r="AS146" s="2221" t="s">
        <v>1190</v>
      </c>
      <c r="AT146" s="2221"/>
      <c r="AU146" s="2221"/>
      <c r="AV146" s="2219" t="s">
        <v>1191</v>
      </c>
      <c r="AW146" s="2219"/>
      <c r="AX146" s="2219"/>
      <c r="AY146" s="2208"/>
      <c r="AZ146" s="2208"/>
      <c r="BA146" s="2208"/>
      <c r="BB146" s="2204"/>
      <c r="BC146" s="2204"/>
      <c r="BD146" s="2204"/>
      <c r="BE146" s="2222" t="s">
        <v>1192</v>
      </c>
      <c r="BF146" s="2222"/>
      <c r="BG146" s="2198"/>
      <c r="BH146" s="2507"/>
      <c r="BI146" s="2507"/>
      <c r="BJ146" s="2507"/>
      <c r="BK146" s="2507"/>
      <c r="BL146" s="2507"/>
      <c r="BM146" s="598"/>
      <c r="BN146" s="598"/>
      <c r="BO146" s="598"/>
      <c r="BP146" s="598"/>
      <c r="BQ146" s="598"/>
    </row>
    <row r="147" s="1755" customFormat="true" ht="15" hidden="false" customHeight="true" outlineLevel="0" collapsed="false">
      <c r="A147" s="2189"/>
      <c r="B147" s="2190"/>
      <c r="C147" s="2190"/>
      <c r="D147" s="2190"/>
      <c r="E147" s="2510"/>
      <c r="F147" s="2510"/>
      <c r="G147" s="2510"/>
      <c r="H147" s="2511"/>
      <c r="I147" s="2511"/>
      <c r="J147" s="2191"/>
      <c r="K147" s="2191"/>
      <c r="L147" s="2191"/>
      <c r="M147" s="2191"/>
      <c r="N147" s="2191"/>
      <c r="O147" s="2441"/>
      <c r="P147" s="2194"/>
      <c r="Q147" s="2447"/>
      <c r="R147" s="2447"/>
      <c r="S147" s="2447"/>
      <c r="T147" s="2190"/>
      <c r="U147" s="2190"/>
      <c r="V147" s="2190"/>
      <c r="W147" s="2446"/>
      <c r="X147" s="2446"/>
      <c r="Y147" s="2446"/>
      <c r="Z147" s="2208"/>
      <c r="AA147" s="2208"/>
      <c r="AB147" s="2445"/>
      <c r="AC147" s="2445"/>
      <c r="AD147" s="2446"/>
      <c r="AE147" s="2446"/>
      <c r="AF147" s="2512" t="s">
        <v>1263</v>
      </c>
      <c r="AG147" s="2512"/>
      <c r="AH147" s="2513" t="s">
        <v>1263</v>
      </c>
      <c r="AI147" s="2513"/>
      <c r="AJ147" s="2514"/>
      <c r="AK147" s="2514"/>
      <c r="AL147" s="2514"/>
      <c r="AM147" s="2229" t="s">
        <v>1194</v>
      </c>
      <c r="AN147" s="2229"/>
      <c r="AO147" s="2229"/>
      <c r="AP147" s="2230" t="s">
        <v>1195</v>
      </c>
      <c r="AQ147" s="2230"/>
      <c r="AR147" s="2230"/>
      <c r="AS147" s="2215" t="s">
        <v>1196</v>
      </c>
      <c r="AT147" s="2215"/>
      <c r="AU147" s="2215"/>
      <c r="AV147" s="2215" t="s">
        <v>1197</v>
      </c>
      <c r="AW147" s="2215"/>
      <c r="AX147" s="2215"/>
      <c r="AY147" s="2208"/>
      <c r="AZ147" s="2208"/>
      <c r="BA147" s="2208"/>
      <c r="BB147" s="2231" t="s">
        <v>1198</v>
      </c>
      <c r="BC147" s="2231"/>
      <c r="BD147" s="2231"/>
      <c r="BE147" s="2222"/>
      <c r="BF147" s="2222"/>
      <c r="BG147" s="2198"/>
      <c r="BH147" s="2507"/>
      <c r="BI147" s="2507"/>
      <c r="BJ147" s="2507"/>
      <c r="BK147" s="2507"/>
      <c r="BL147" s="2507"/>
      <c r="BM147" s="598"/>
      <c r="BN147" s="598"/>
      <c r="BO147" s="598"/>
      <c r="BP147" s="598"/>
      <c r="BQ147" s="598"/>
    </row>
    <row r="148" s="1755" customFormat="true" ht="14.1" hidden="false" customHeight="true" outlineLevel="0" collapsed="false">
      <c r="A148" s="2286" t="n">
        <v>29</v>
      </c>
      <c r="B148" s="2210"/>
      <c r="C148" s="2210"/>
      <c r="D148" s="2210"/>
      <c r="E148" s="2509"/>
      <c r="F148" s="2509"/>
      <c r="G148" s="2509"/>
      <c r="H148" s="2509"/>
      <c r="I148" s="2509"/>
      <c r="J148" s="2606"/>
      <c r="K148" s="2606"/>
      <c r="L148" s="2606"/>
      <c r="M148" s="2606"/>
      <c r="N148" s="2606"/>
      <c r="O148" s="2154"/>
      <c r="P148" s="1035"/>
      <c r="Q148" s="2469"/>
      <c r="R148" s="2469"/>
      <c r="S148" s="2469"/>
      <c r="T148" s="2156"/>
      <c r="U148" s="2156"/>
      <c r="V148" s="2156"/>
      <c r="W148" s="2470"/>
      <c r="X148" s="2470"/>
      <c r="Y148" s="2470"/>
      <c r="Z148" s="2288"/>
      <c r="AA148" s="2390" t="s">
        <v>20</v>
      </c>
      <c r="AB148" s="2290"/>
      <c r="AC148" s="2390" t="s">
        <v>20</v>
      </c>
      <c r="AD148" s="2291"/>
      <c r="AE148" s="2607" t="s">
        <v>20</v>
      </c>
      <c r="AF148" s="2608"/>
      <c r="AG148" s="2608"/>
      <c r="AH148" s="2609"/>
      <c r="AI148" s="2609"/>
      <c r="AJ148" s="2610"/>
      <c r="AK148" s="2610"/>
      <c r="AL148" s="2610"/>
      <c r="AM148" s="2611"/>
      <c r="AN148" s="2611"/>
      <c r="AO148" s="2611"/>
      <c r="AP148" s="2612"/>
      <c r="AQ148" s="2612"/>
      <c r="AR148" s="2612"/>
      <c r="AS148" s="2611"/>
      <c r="AT148" s="2611"/>
      <c r="AU148" s="2611"/>
      <c r="AV148" s="2611"/>
      <c r="AW148" s="2611"/>
      <c r="AX148" s="2611"/>
      <c r="AY148" s="2596" t="n">
        <f aca="false">SUM(AJ148:AX150)</f>
        <v>0</v>
      </c>
      <c r="AZ148" s="2596"/>
      <c r="BA148" s="2596"/>
      <c r="BB148" s="2501" t="n">
        <f aca="false">AH148+AY148</f>
        <v>0</v>
      </c>
      <c r="BC148" s="2501"/>
      <c r="BD148" s="2501"/>
      <c r="BE148" s="2539"/>
      <c r="BF148" s="2539"/>
      <c r="BG148" s="2472"/>
      <c r="BH148" s="2541"/>
      <c r="BI148" s="2541"/>
      <c r="BJ148" s="2541"/>
      <c r="BK148" s="2541"/>
      <c r="BL148" s="2541"/>
      <c r="BM148" s="598"/>
      <c r="BN148" s="598"/>
      <c r="BO148" s="598"/>
      <c r="BP148" s="598"/>
      <c r="BQ148" s="598"/>
    </row>
    <row r="149" s="1755" customFormat="true" ht="14.1" hidden="false" customHeight="true" outlineLevel="0" collapsed="false">
      <c r="A149" s="2286"/>
      <c r="B149" s="2210"/>
      <c r="C149" s="2210"/>
      <c r="D149" s="2210"/>
      <c r="E149" s="2509"/>
      <c r="F149" s="2509"/>
      <c r="G149" s="2509"/>
      <c r="H149" s="2509"/>
      <c r="I149" s="2509"/>
      <c r="J149" s="2606"/>
      <c r="K149" s="2606"/>
      <c r="L149" s="2606"/>
      <c r="M149" s="2606"/>
      <c r="N149" s="2606"/>
      <c r="O149" s="2154"/>
      <c r="P149" s="1035"/>
      <c r="Q149" s="2473" t="s">
        <v>19</v>
      </c>
      <c r="R149" s="2473"/>
      <c r="S149" s="2473"/>
      <c r="T149" s="2156"/>
      <c r="U149" s="2156"/>
      <c r="V149" s="2156"/>
      <c r="W149" s="2470"/>
      <c r="X149" s="2470"/>
      <c r="Y149" s="2470"/>
      <c r="Z149" s="2288"/>
      <c r="AA149" s="2390"/>
      <c r="AB149" s="2290"/>
      <c r="AC149" s="2390"/>
      <c r="AD149" s="2291"/>
      <c r="AE149" s="2607"/>
      <c r="AF149" s="2608"/>
      <c r="AG149" s="2608"/>
      <c r="AH149" s="2609"/>
      <c r="AI149" s="2609"/>
      <c r="AJ149" s="2613"/>
      <c r="AK149" s="2613"/>
      <c r="AL149" s="2613"/>
      <c r="AM149" s="2614"/>
      <c r="AN149" s="2614"/>
      <c r="AO149" s="2614"/>
      <c r="AP149" s="2615"/>
      <c r="AQ149" s="2615"/>
      <c r="AR149" s="2615"/>
      <c r="AS149" s="2614"/>
      <c r="AT149" s="2614"/>
      <c r="AU149" s="2614"/>
      <c r="AV149" s="2614"/>
      <c r="AW149" s="2614"/>
      <c r="AX149" s="2614"/>
      <c r="AY149" s="2596"/>
      <c r="AZ149" s="2596"/>
      <c r="BA149" s="2596"/>
      <c r="BB149" s="2501"/>
      <c r="BC149" s="2501"/>
      <c r="BD149" s="2501"/>
      <c r="BE149" s="2539"/>
      <c r="BF149" s="2539"/>
      <c r="BG149" s="2472"/>
      <c r="BH149" s="2542"/>
      <c r="BI149" s="2542"/>
      <c r="BJ149" s="2542"/>
      <c r="BK149" s="2542"/>
      <c r="BL149" s="2542"/>
      <c r="BM149" s="598"/>
      <c r="BN149" s="598"/>
      <c r="BO149" s="598"/>
      <c r="BP149" s="598"/>
      <c r="BQ149" s="598"/>
    </row>
    <row r="150" s="1755" customFormat="true" ht="14.1" hidden="false" customHeight="true" outlineLevel="0" collapsed="false">
      <c r="A150" s="2286"/>
      <c r="B150" s="2309"/>
      <c r="C150" s="2309"/>
      <c r="D150" s="2309"/>
      <c r="E150" s="2543"/>
      <c r="F150" s="2543"/>
      <c r="G150" s="2543"/>
      <c r="H150" s="2544"/>
      <c r="I150" s="2544"/>
      <c r="J150" s="2606"/>
      <c r="K150" s="2606"/>
      <c r="L150" s="2606"/>
      <c r="M150" s="2606"/>
      <c r="N150" s="2606"/>
      <c r="O150" s="2154"/>
      <c r="P150" s="1035"/>
      <c r="Q150" s="2473"/>
      <c r="R150" s="2473"/>
      <c r="S150" s="2473"/>
      <c r="T150" s="2156"/>
      <c r="U150" s="2156"/>
      <c r="V150" s="2156"/>
      <c r="W150" s="2474"/>
      <c r="X150" s="2474"/>
      <c r="Y150" s="2474"/>
      <c r="Z150" s="2311"/>
      <c r="AA150" s="2384" t="s">
        <v>21</v>
      </c>
      <c r="AB150" s="2313"/>
      <c r="AC150" s="2384" t="s">
        <v>21</v>
      </c>
      <c r="AD150" s="2313"/>
      <c r="AE150" s="2383" t="s">
        <v>21</v>
      </c>
      <c r="AF150" s="2545"/>
      <c r="AG150" s="2546"/>
      <c r="AH150" s="2547"/>
      <c r="AI150" s="2548"/>
      <c r="AJ150" s="2616"/>
      <c r="AK150" s="2616"/>
      <c r="AL150" s="2616"/>
      <c r="AM150" s="2617"/>
      <c r="AN150" s="2617"/>
      <c r="AO150" s="2617"/>
      <c r="AP150" s="2618"/>
      <c r="AQ150" s="2618"/>
      <c r="AR150" s="2618"/>
      <c r="AS150" s="2617"/>
      <c r="AT150" s="2617"/>
      <c r="AU150" s="2617"/>
      <c r="AV150" s="2617"/>
      <c r="AW150" s="2617"/>
      <c r="AX150" s="2617"/>
      <c r="AY150" s="2596"/>
      <c r="AZ150" s="2596"/>
      <c r="BA150" s="2596"/>
      <c r="BB150" s="2501"/>
      <c r="BC150" s="2501"/>
      <c r="BD150" s="2501"/>
      <c r="BE150" s="2475"/>
      <c r="BF150" s="2475"/>
      <c r="BG150" s="2472"/>
      <c r="BH150" s="2550"/>
      <c r="BI150" s="2550"/>
      <c r="BJ150" s="2550"/>
      <c r="BK150" s="2550"/>
      <c r="BL150" s="2550"/>
      <c r="BM150" s="598"/>
      <c r="BN150" s="598"/>
      <c r="BO150" s="598"/>
      <c r="BP150" s="598"/>
      <c r="BQ150" s="598"/>
    </row>
    <row r="151" s="1755" customFormat="true" ht="14.1" hidden="false" customHeight="true" outlineLevel="0" collapsed="false">
      <c r="A151" s="2286" t="n">
        <v>30</v>
      </c>
      <c r="B151" s="2210"/>
      <c r="C151" s="2210"/>
      <c r="D151" s="2210"/>
      <c r="E151" s="2509"/>
      <c r="F151" s="2509"/>
      <c r="G151" s="2509"/>
      <c r="H151" s="2509"/>
      <c r="I151" s="2509"/>
      <c r="J151" s="2606"/>
      <c r="K151" s="2606"/>
      <c r="L151" s="2606"/>
      <c r="M151" s="2606"/>
      <c r="N151" s="2606"/>
      <c r="O151" s="2154"/>
      <c r="P151" s="1035"/>
      <c r="Q151" s="2476"/>
      <c r="R151" s="2476"/>
      <c r="S151" s="2476"/>
      <c r="T151" s="2156"/>
      <c r="U151" s="2156"/>
      <c r="V151" s="2156"/>
      <c r="W151" s="2470"/>
      <c r="X151" s="2470"/>
      <c r="Y151" s="2470"/>
      <c r="Z151" s="2288"/>
      <c r="AA151" s="2390" t="s">
        <v>20</v>
      </c>
      <c r="AB151" s="2290"/>
      <c r="AC151" s="2390" t="s">
        <v>20</v>
      </c>
      <c r="AD151" s="2291"/>
      <c r="AE151" s="2607" t="s">
        <v>20</v>
      </c>
      <c r="AF151" s="2608"/>
      <c r="AG151" s="2608"/>
      <c r="AH151" s="2609"/>
      <c r="AI151" s="2609"/>
      <c r="AJ151" s="2610"/>
      <c r="AK151" s="2610"/>
      <c r="AL151" s="2610"/>
      <c r="AM151" s="2611"/>
      <c r="AN151" s="2611"/>
      <c r="AO151" s="2611"/>
      <c r="AP151" s="2612"/>
      <c r="AQ151" s="2612"/>
      <c r="AR151" s="2612"/>
      <c r="AS151" s="2611"/>
      <c r="AT151" s="2611"/>
      <c r="AU151" s="2611"/>
      <c r="AV151" s="2611"/>
      <c r="AW151" s="2611"/>
      <c r="AX151" s="2611"/>
      <c r="AY151" s="2596" t="n">
        <f aca="false">SUM(AJ151:AX153)</f>
        <v>0</v>
      </c>
      <c r="AZ151" s="2596"/>
      <c r="BA151" s="2596"/>
      <c r="BB151" s="2501" t="n">
        <f aca="false">AH151+AY151</f>
        <v>0</v>
      </c>
      <c r="BC151" s="2501"/>
      <c r="BD151" s="2501"/>
      <c r="BE151" s="2539"/>
      <c r="BF151" s="2539"/>
      <c r="BG151" s="2472"/>
      <c r="BH151" s="2541"/>
      <c r="BI151" s="2541"/>
      <c r="BJ151" s="2541"/>
      <c r="BK151" s="2541"/>
      <c r="BL151" s="2541"/>
      <c r="BM151" s="598"/>
      <c r="BN151" s="598"/>
      <c r="BO151" s="598"/>
      <c r="BP151" s="598"/>
      <c r="BQ151" s="598"/>
    </row>
    <row r="152" s="1755" customFormat="true" ht="14.1" hidden="false" customHeight="true" outlineLevel="0" collapsed="false">
      <c r="A152" s="2286"/>
      <c r="B152" s="2210"/>
      <c r="C152" s="2210"/>
      <c r="D152" s="2210"/>
      <c r="E152" s="2509"/>
      <c r="F152" s="2509"/>
      <c r="G152" s="2509"/>
      <c r="H152" s="2509"/>
      <c r="I152" s="2509"/>
      <c r="J152" s="2606"/>
      <c r="K152" s="2606"/>
      <c r="L152" s="2606"/>
      <c r="M152" s="2606"/>
      <c r="N152" s="2606"/>
      <c r="O152" s="2154"/>
      <c r="P152" s="1035"/>
      <c r="Q152" s="2473" t="s">
        <v>19</v>
      </c>
      <c r="R152" s="2473"/>
      <c r="S152" s="2473"/>
      <c r="T152" s="2156"/>
      <c r="U152" s="2156"/>
      <c r="V152" s="2156"/>
      <c r="W152" s="2470"/>
      <c r="X152" s="2470"/>
      <c r="Y152" s="2470"/>
      <c r="Z152" s="2288"/>
      <c r="AA152" s="2390"/>
      <c r="AB152" s="2290"/>
      <c r="AC152" s="2390"/>
      <c r="AD152" s="2291"/>
      <c r="AE152" s="2607"/>
      <c r="AF152" s="2608"/>
      <c r="AG152" s="2608"/>
      <c r="AH152" s="2609"/>
      <c r="AI152" s="2609"/>
      <c r="AJ152" s="2613"/>
      <c r="AK152" s="2613"/>
      <c r="AL152" s="2613"/>
      <c r="AM152" s="2614"/>
      <c r="AN152" s="2614"/>
      <c r="AO152" s="2614"/>
      <c r="AP152" s="2615"/>
      <c r="AQ152" s="2615"/>
      <c r="AR152" s="2615"/>
      <c r="AS152" s="2614"/>
      <c r="AT152" s="2614"/>
      <c r="AU152" s="2614"/>
      <c r="AV152" s="2614"/>
      <c r="AW152" s="2614"/>
      <c r="AX152" s="2614"/>
      <c r="AY152" s="2596"/>
      <c r="AZ152" s="2596"/>
      <c r="BA152" s="2596"/>
      <c r="BB152" s="2501"/>
      <c r="BC152" s="2501"/>
      <c r="BD152" s="2501"/>
      <c r="BE152" s="2539"/>
      <c r="BF152" s="2539"/>
      <c r="BG152" s="2472"/>
      <c r="BH152" s="2542"/>
      <c r="BI152" s="2542"/>
      <c r="BJ152" s="2542"/>
      <c r="BK152" s="2542"/>
      <c r="BL152" s="2542"/>
      <c r="BM152" s="598"/>
      <c r="BN152" s="598"/>
      <c r="BO152" s="598"/>
      <c r="BP152" s="598"/>
      <c r="BQ152" s="598"/>
    </row>
    <row r="153" s="1755" customFormat="true" ht="14.1" hidden="false" customHeight="true" outlineLevel="0" collapsed="false">
      <c r="A153" s="2286"/>
      <c r="B153" s="2309"/>
      <c r="C153" s="2309"/>
      <c r="D153" s="2309"/>
      <c r="E153" s="2543"/>
      <c r="F153" s="2543"/>
      <c r="G153" s="2543"/>
      <c r="H153" s="2544"/>
      <c r="I153" s="2544"/>
      <c r="J153" s="2606"/>
      <c r="K153" s="2606"/>
      <c r="L153" s="2606"/>
      <c r="M153" s="2606"/>
      <c r="N153" s="2606"/>
      <c r="O153" s="2154"/>
      <c r="P153" s="1035"/>
      <c r="Q153" s="2473"/>
      <c r="R153" s="2473"/>
      <c r="S153" s="2473"/>
      <c r="T153" s="2156"/>
      <c r="U153" s="2156"/>
      <c r="V153" s="2156"/>
      <c r="W153" s="2474"/>
      <c r="X153" s="2474"/>
      <c r="Y153" s="2474"/>
      <c r="Z153" s="2311"/>
      <c r="AA153" s="2384" t="s">
        <v>21</v>
      </c>
      <c r="AB153" s="2313"/>
      <c r="AC153" s="2384" t="s">
        <v>21</v>
      </c>
      <c r="AD153" s="2313"/>
      <c r="AE153" s="2383" t="s">
        <v>21</v>
      </c>
      <c r="AF153" s="2545"/>
      <c r="AG153" s="2546"/>
      <c r="AH153" s="2547"/>
      <c r="AI153" s="2548"/>
      <c r="AJ153" s="2616"/>
      <c r="AK153" s="2616"/>
      <c r="AL153" s="2616"/>
      <c r="AM153" s="2617"/>
      <c r="AN153" s="2617"/>
      <c r="AO153" s="2617"/>
      <c r="AP153" s="2618"/>
      <c r="AQ153" s="2618"/>
      <c r="AR153" s="2618"/>
      <c r="AS153" s="2617"/>
      <c r="AT153" s="2617"/>
      <c r="AU153" s="2617"/>
      <c r="AV153" s="2617"/>
      <c r="AW153" s="2617"/>
      <c r="AX153" s="2617"/>
      <c r="AY153" s="2596"/>
      <c r="AZ153" s="2596"/>
      <c r="BA153" s="2596"/>
      <c r="BB153" s="2501"/>
      <c r="BC153" s="2501"/>
      <c r="BD153" s="2501"/>
      <c r="BE153" s="2475"/>
      <c r="BF153" s="2475"/>
      <c r="BG153" s="2472"/>
      <c r="BH153" s="2550"/>
      <c r="BI153" s="2550"/>
      <c r="BJ153" s="2550"/>
      <c r="BK153" s="2550"/>
      <c r="BL153" s="2550"/>
      <c r="BM153" s="598"/>
      <c r="BN153" s="598"/>
      <c r="BO153" s="598"/>
      <c r="BP153" s="598"/>
      <c r="BQ153" s="598"/>
    </row>
    <row r="154" s="1755" customFormat="true" ht="14.1" hidden="false" customHeight="true" outlineLevel="0" collapsed="false">
      <c r="A154" s="2286" t="n">
        <v>31</v>
      </c>
      <c r="B154" s="2210"/>
      <c r="C154" s="2210"/>
      <c r="D154" s="2210"/>
      <c r="E154" s="2509"/>
      <c r="F154" s="2509"/>
      <c r="G154" s="2509"/>
      <c r="H154" s="2509"/>
      <c r="I154" s="2509"/>
      <c r="J154" s="2606"/>
      <c r="K154" s="2606"/>
      <c r="L154" s="2606"/>
      <c r="M154" s="2606"/>
      <c r="N154" s="2606"/>
      <c r="O154" s="2154"/>
      <c r="P154" s="1035"/>
      <c r="Q154" s="2469"/>
      <c r="R154" s="2469"/>
      <c r="S154" s="2469"/>
      <c r="T154" s="2156"/>
      <c r="U154" s="2156"/>
      <c r="V154" s="2156"/>
      <c r="W154" s="2470"/>
      <c r="X154" s="2470"/>
      <c r="Y154" s="2470"/>
      <c r="Z154" s="2288"/>
      <c r="AA154" s="2390" t="s">
        <v>20</v>
      </c>
      <c r="AB154" s="2290"/>
      <c r="AC154" s="2390" t="s">
        <v>20</v>
      </c>
      <c r="AD154" s="2291"/>
      <c r="AE154" s="2607" t="s">
        <v>20</v>
      </c>
      <c r="AF154" s="2608"/>
      <c r="AG154" s="2608"/>
      <c r="AH154" s="2609"/>
      <c r="AI154" s="2609"/>
      <c r="AJ154" s="2610"/>
      <c r="AK154" s="2610"/>
      <c r="AL154" s="2610"/>
      <c r="AM154" s="2611"/>
      <c r="AN154" s="2611"/>
      <c r="AO154" s="2611"/>
      <c r="AP154" s="2612"/>
      <c r="AQ154" s="2612"/>
      <c r="AR154" s="2612"/>
      <c r="AS154" s="2611"/>
      <c r="AT154" s="2611"/>
      <c r="AU154" s="2611"/>
      <c r="AV154" s="2611"/>
      <c r="AW154" s="2611"/>
      <c r="AX154" s="2611"/>
      <c r="AY154" s="2596" t="n">
        <f aca="false">SUM(AJ154:AX156)</f>
        <v>0</v>
      </c>
      <c r="AZ154" s="2596"/>
      <c r="BA154" s="2596"/>
      <c r="BB154" s="2501" t="n">
        <f aca="false">AH154+AY154</f>
        <v>0</v>
      </c>
      <c r="BC154" s="2501"/>
      <c r="BD154" s="2501"/>
      <c r="BE154" s="2539"/>
      <c r="BF154" s="2539"/>
      <c r="BG154" s="2472"/>
      <c r="BH154" s="2541"/>
      <c r="BI154" s="2541"/>
      <c r="BJ154" s="2541"/>
      <c r="BK154" s="2541"/>
      <c r="BL154" s="2541"/>
      <c r="BM154" s="598"/>
      <c r="BN154" s="598"/>
      <c r="BO154" s="598"/>
      <c r="BP154" s="598"/>
      <c r="BQ154" s="598"/>
    </row>
    <row r="155" s="1755" customFormat="true" ht="14.1" hidden="false" customHeight="true" outlineLevel="0" collapsed="false">
      <c r="A155" s="2286"/>
      <c r="B155" s="2210"/>
      <c r="C155" s="2210"/>
      <c r="D155" s="2210"/>
      <c r="E155" s="2509"/>
      <c r="F155" s="2509"/>
      <c r="G155" s="2509"/>
      <c r="H155" s="2509"/>
      <c r="I155" s="2509"/>
      <c r="J155" s="2606"/>
      <c r="K155" s="2606"/>
      <c r="L155" s="2606"/>
      <c r="M155" s="2606"/>
      <c r="N155" s="2606"/>
      <c r="O155" s="2154"/>
      <c r="P155" s="1035"/>
      <c r="Q155" s="2473" t="s">
        <v>19</v>
      </c>
      <c r="R155" s="2473"/>
      <c r="S155" s="2473"/>
      <c r="T155" s="2156"/>
      <c r="U155" s="2156"/>
      <c r="V155" s="2156"/>
      <c r="W155" s="2470"/>
      <c r="X155" s="2470"/>
      <c r="Y155" s="2470"/>
      <c r="Z155" s="2288"/>
      <c r="AA155" s="2390"/>
      <c r="AB155" s="2290"/>
      <c r="AC155" s="2390"/>
      <c r="AD155" s="2291"/>
      <c r="AE155" s="2607"/>
      <c r="AF155" s="2608"/>
      <c r="AG155" s="2608"/>
      <c r="AH155" s="2609"/>
      <c r="AI155" s="2609"/>
      <c r="AJ155" s="2613"/>
      <c r="AK155" s="2613"/>
      <c r="AL155" s="2613"/>
      <c r="AM155" s="2614"/>
      <c r="AN155" s="2614"/>
      <c r="AO155" s="2614"/>
      <c r="AP155" s="2615"/>
      <c r="AQ155" s="2615"/>
      <c r="AR155" s="2615"/>
      <c r="AS155" s="2614"/>
      <c r="AT155" s="2614"/>
      <c r="AU155" s="2614"/>
      <c r="AV155" s="2614"/>
      <c r="AW155" s="2614"/>
      <c r="AX155" s="2614"/>
      <c r="AY155" s="2596"/>
      <c r="AZ155" s="2596"/>
      <c r="BA155" s="2596"/>
      <c r="BB155" s="2501"/>
      <c r="BC155" s="2501"/>
      <c r="BD155" s="2501"/>
      <c r="BE155" s="2539"/>
      <c r="BF155" s="2539"/>
      <c r="BG155" s="2472"/>
      <c r="BH155" s="2542"/>
      <c r="BI155" s="2542"/>
      <c r="BJ155" s="2542"/>
      <c r="BK155" s="2542"/>
      <c r="BL155" s="2542"/>
      <c r="BM155" s="598"/>
      <c r="BN155" s="598"/>
      <c r="BO155" s="598"/>
      <c r="BP155" s="598"/>
      <c r="BQ155" s="598"/>
    </row>
    <row r="156" s="1755" customFormat="true" ht="14.1" hidden="false" customHeight="true" outlineLevel="0" collapsed="false">
      <c r="A156" s="2286"/>
      <c r="B156" s="2309"/>
      <c r="C156" s="2309"/>
      <c r="D156" s="2309"/>
      <c r="E156" s="2543"/>
      <c r="F156" s="2543"/>
      <c r="G156" s="2543"/>
      <c r="H156" s="2544"/>
      <c r="I156" s="2544"/>
      <c r="J156" s="2606"/>
      <c r="K156" s="2606"/>
      <c r="L156" s="2606"/>
      <c r="M156" s="2606"/>
      <c r="N156" s="2606"/>
      <c r="O156" s="2154"/>
      <c r="P156" s="1035"/>
      <c r="Q156" s="2473"/>
      <c r="R156" s="2473"/>
      <c r="S156" s="2473"/>
      <c r="T156" s="2156"/>
      <c r="U156" s="2156"/>
      <c r="V156" s="2156"/>
      <c r="W156" s="2474"/>
      <c r="X156" s="2474"/>
      <c r="Y156" s="2474"/>
      <c r="Z156" s="2311"/>
      <c r="AA156" s="2384" t="s">
        <v>21</v>
      </c>
      <c r="AB156" s="2313"/>
      <c r="AC156" s="2384" t="s">
        <v>21</v>
      </c>
      <c r="AD156" s="2313"/>
      <c r="AE156" s="2383" t="s">
        <v>21</v>
      </c>
      <c r="AF156" s="2545"/>
      <c r="AG156" s="2546"/>
      <c r="AH156" s="2547"/>
      <c r="AI156" s="2548"/>
      <c r="AJ156" s="2616"/>
      <c r="AK156" s="2616"/>
      <c r="AL156" s="2616"/>
      <c r="AM156" s="2617"/>
      <c r="AN156" s="2617"/>
      <c r="AO156" s="2617"/>
      <c r="AP156" s="2618"/>
      <c r="AQ156" s="2618"/>
      <c r="AR156" s="2618"/>
      <c r="AS156" s="2617"/>
      <c r="AT156" s="2617"/>
      <c r="AU156" s="2617"/>
      <c r="AV156" s="2617"/>
      <c r="AW156" s="2617"/>
      <c r="AX156" s="2617"/>
      <c r="AY156" s="2596"/>
      <c r="AZ156" s="2596"/>
      <c r="BA156" s="2596"/>
      <c r="BB156" s="2501"/>
      <c r="BC156" s="2501"/>
      <c r="BD156" s="2501"/>
      <c r="BE156" s="2475"/>
      <c r="BF156" s="2475"/>
      <c r="BG156" s="2472"/>
      <c r="BH156" s="2550"/>
      <c r="BI156" s="2550"/>
      <c r="BJ156" s="2550"/>
      <c r="BK156" s="2550"/>
      <c r="BL156" s="2550"/>
      <c r="BM156" s="598"/>
      <c r="BN156" s="598"/>
      <c r="BO156" s="598"/>
      <c r="BP156" s="598"/>
      <c r="BQ156" s="598"/>
    </row>
    <row r="157" s="1755" customFormat="true" ht="14.1" hidden="false" customHeight="true" outlineLevel="0" collapsed="false">
      <c r="A157" s="2286" t="n">
        <v>32</v>
      </c>
      <c r="B157" s="2210"/>
      <c r="C157" s="2210"/>
      <c r="D157" s="2210"/>
      <c r="E157" s="2509"/>
      <c r="F157" s="2509"/>
      <c r="G157" s="2509"/>
      <c r="H157" s="2509"/>
      <c r="I157" s="2509"/>
      <c r="J157" s="2606"/>
      <c r="K157" s="2606"/>
      <c r="L157" s="2606"/>
      <c r="M157" s="2606"/>
      <c r="N157" s="2606"/>
      <c r="O157" s="2154"/>
      <c r="P157" s="1035"/>
      <c r="Q157" s="2476"/>
      <c r="R157" s="2476"/>
      <c r="S157" s="2476"/>
      <c r="T157" s="2156"/>
      <c r="U157" s="2156"/>
      <c r="V157" s="2156"/>
      <c r="W157" s="2470"/>
      <c r="X157" s="2470"/>
      <c r="Y157" s="2470"/>
      <c r="Z157" s="2288"/>
      <c r="AA157" s="2390" t="s">
        <v>20</v>
      </c>
      <c r="AB157" s="2290"/>
      <c r="AC157" s="2390" t="s">
        <v>20</v>
      </c>
      <c r="AD157" s="2291"/>
      <c r="AE157" s="2607" t="s">
        <v>20</v>
      </c>
      <c r="AF157" s="2608"/>
      <c r="AG157" s="2608"/>
      <c r="AH157" s="2609"/>
      <c r="AI157" s="2609"/>
      <c r="AJ157" s="2610"/>
      <c r="AK157" s="2610"/>
      <c r="AL157" s="2610"/>
      <c r="AM157" s="2611"/>
      <c r="AN157" s="2611"/>
      <c r="AO157" s="2611"/>
      <c r="AP157" s="2612"/>
      <c r="AQ157" s="2612"/>
      <c r="AR157" s="2612"/>
      <c r="AS157" s="2611"/>
      <c r="AT157" s="2611"/>
      <c r="AU157" s="2611"/>
      <c r="AV157" s="2611"/>
      <c r="AW157" s="2611"/>
      <c r="AX157" s="2611"/>
      <c r="AY157" s="2596" t="n">
        <f aca="false">SUM(AJ157:AX159)</f>
        <v>0</v>
      </c>
      <c r="AZ157" s="2596"/>
      <c r="BA157" s="2596"/>
      <c r="BB157" s="2501" t="n">
        <f aca="false">AH157+AY157</f>
        <v>0</v>
      </c>
      <c r="BC157" s="2501"/>
      <c r="BD157" s="2501"/>
      <c r="BE157" s="2539"/>
      <c r="BF157" s="2539"/>
      <c r="BG157" s="2472"/>
      <c r="BH157" s="2541"/>
      <c r="BI157" s="2541"/>
      <c r="BJ157" s="2541"/>
      <c r="BK157" s="2541"/>
      <c r="BL157" s="2541"/>
      <c r="BM157" s="598"/>
      <c r="BN157" s="598"/>
      <c r="BO157" s="598"/>
      <c r="BP157" s="598"/>
      <c r="BQ157" s="598"/>
    </row>
    <row r="158" s="1755" customFormat="true" ht="14.1" hidden="false" customHeight="true" outlineLevel="0" collapsed="false">
      <c r="A158" s="2286"/>
      <c r="B158" s="2210"/>
      <c r="C158" s="2210"/>
      <c r="D158" s="2210"/>
      <c r="E158" s="2509"/>
      <c r="F158" s="2509"/>
      <c r="G158" s="2509"/>
      <c r="H158" s="2509"/>
      <c r="I158" s="2509"/>
      <c r="J158" s="2606"/>
      <c r="K158" s="2606"/>
      <c r="L158" s="2606"/>
      <c r="M158" s="2606"/>
      <c r="N158" s="2606"/>
      <c r="O158" s="2154"/>
      <c r="P158" s="1035"/>
      <c r="Q158" s="2473" t="s">
        <v>19</v>
      </c>
      <c r="R158" s="2473"/>
      <c r="S158" s="2473"/>
      <c r="T158" s="2156"/>
      <c r="U158" s="2156"/>
      <c r="V158" s="2156"/>
      <c r="W158" s="2470"/>
      <c r="X158" s="2470"/>
      <c r="Y158" s="2470"/>
      <c r="Z158" s="2288"/>
      <c r="AA158" s="2390"/>
      <c r="AB158" s="2290"/>
      <c r="AC158" s="2390"/>
      <c r="AD158" s="2291"/>
      <c r="AE158" s="2607"/>
      <c r="AF158" s="2608"/>
      <c r="AG158" s="2608"/>
      <c r="AH158" s="2609"/>
      <c r="AI158" s="2609"/>
      <c r="AJ158" s="2613"/>
      <c r="AK158" s="2613"/>
      <c r="AL158" s="2613"/>
      <c r="AM158" s="2614"/>
      <c r="AN158" s="2614"/>
      <c r="AO158" s="2614"/>
      <c r="AP158" s="2615"/>
      <c r="AQ158" s="2615"/>
      <c r="AR158" s="2615"/>
      <c r="AS158" s="2614"/>
      <c r="AT158" s="2614"/>
      <c r="AU158" s="2614"/>
      <c r="AV158" s="2614"/>
      <c r="AW158" s="2614"/>
      <c r="AX158" s="2614"/>
      <c r="AY158" s="2596"/>
      <c r="AZ158" s="2596"/>
      <c r="BA158" s="2596"/>
      <c r="BB158" s="2501"/>
      <c r="BC158" s="2501"/>
      <c r="BD158" s="2501"/>
      <c r="BE158" s="2539"/>
      <c r="BF158" s="2539"/>
      <c r="BG158" s="2472"/>
      <c r="BH158" s="2542"/>
      <c r="BI158" s="2542"/>
      <c r="BJ158" s="2542"/>
      <c r="BK158" s="2542"/>
      <c r="BL158" s="2542"/>
      <c r="BM158" s="598"/>
      <c r="BN158" s="598"/>
      <c r="BO158" s="598"/>
      <c r="BP158" s="598"/>
      <c r="BQ158" s="598"/>
    </row>
    <row r="159" s="1755" customFormat="true" ht="14.1" hidden="false" customHeight="true" outlineLevel="0" collapsed="false">
      <c r="A159" s="2286"/>
      <c r="B159" s="2309"/>
      <c r="C159" s="2309"/>
      <c r="D159" s="2309"/>
      <c r="E159" s="2543"/>
      <c r="F159" s="2543"/>
      <c r="G159" s="2543"/>
      <c r="H159" s="2544"/>
      <c r="I159" s="2544"/>
      <c r="J159" s="2606"/>
      <c r="K159" s="2606"/>
      <c r="L159" s="2606"/>
      <c r="M159" s="2606"/>
      <c r="N159" s="2606"/>
      <c r="O159" s="2154"/>
      <c r="P159" s="1035"/>
      <c r="Q159" s="2473"/>
      <c r="R159" s="2473"/>
      <c r="S159" s="2473"/>
      <c r="T159" s="2156"/>
      <c r="U159" s="2156"/>
      <c r="V159" s="2156"/>
      <c r="W159" s="2474"/>
      <c r="X159" s="2474"/>
      <c r="Y159" s="2474"/>
      <c r="Z159" s="2311"/>
      <c r="AA159" s="2384" t="s">
        <v>21</v>
      </c>
      <c r="AB159" s="2313"/>
      <c r="AC159" s="2384" t="s">
        <v>21</v>
      </c>
      <c r="AD159" s="2313"/>
      <c r="AE159" s="2383" t="s">
        <v>21</v>
      </c>
      <c r="AF159" s="2545"/>
      <c r="AG159" s="2546"/>
      <c r="AH159" s="2547"/>
      <c r="AI159" s="2548"/>
      <c r="AJ159" s="2616"/>
      <c r="AK159" s="2616"/>
      <c r="AL159" s="2616"/>
      <c r="AM159" s="2617"/>
      <c r="AN159" s="2617"/>
      <c r="AO159" s="2617"/>
      <c r="AP159" s="2618"/>
      <c r="AQ159" s="2618"/>
      <c r="AR159" s="2618"/>
      <c r="AS159" s="2617"/>
      <c r="AT159" s="2617"/>
      <c r="AU159" s="2617"/>
      <c r="AV159" s="2617"/>
      <c r="AW159" s="2617"/>
      <c r="AX159" s="2617"/>
      <c r="AY159" s="2596"/>
      <c r="AZ159" s="2596"/>
      <c r="BA159" s="2596"/>
      <c r="BB159" s="2501"/>
      <c r="BC159" s="2501"/>
      <c r="BD159" s="2501"/>
      <c r="BE159" s="2475"/>
      <c r="BF159" s="2475"/>
      <c r="BG159" s="2472"/>
      <c r="BH159" s="2550"/>
      <c r="BI159" s="2550"/>
      <c r="BJ159" s="2550"/>
      <c r="BK159" s="2550"/>
      <c r="BL159" s="2550"/>
      <c r="BM159" s="598"/>
      <c r="BN159" s="598"/>
      <c r="BO159" s="598"/>
      <c r="BP159" s="598"/>
      <c r="BQ159" s="598"/>
    </row>
    <row r="160" s="1755" customFormat="true" ht="14.1" hidden="false" customHeight="true" outlineLevel="0" collapsed="false">
      <c r="A160" s="2286" t="n">
        <v>33</v>
      </c>
      <c r="B160" s="2210"/>
      <c r="C160" s="2210"/>
      <c r="D160" s="2210"/>
      <c r="E160" s="2509"/>
      <c r="F160" s="2509"/>
      <c r="G160" s="2509"/>
      <c r="H160" s="2509"/>
      <c r="I160" s="2509"/>
      <c r="J160" s="2606"/>
      <c r="K160" s="2606"/>
      <c r="L160" s="2606"/>
      <c r="M160" s="2606"/>
      <c r="N160" s="2606"/>
      <c r="O160" s="2154"/>
      <c r="P160" s="1035"/>
      <c r="Q160" s="2469"/>
      <c r="R160" s="2469"/>
      <c r="S160" s="2469"/>
      <c r="T160" s="2156"/>
      <c r="U160" s="2156"/>
      <c r="V160" s="2156"/>
      <c r="W160" s="2470"/>
      <c r="X160" s="2470"/>
      <c r="Y160" s="2470"/>
      <c r="Z160" s="2288"/>
      <c r="AA160" s="2390" t="s">
        <v>20</v>
      </c>
      <c r="AB160" s="2290"/>
      <c r="AC160" s="2390" t="s">
        <v>20</v>
      </c>
      <c r="AD160" s="2291"/>
      <c r="AE160" s="2607" t="s">
        <v>20</v>
      </c>
      <c r="AF160" s="2608"/>
      <c r="AG160" s="2608"/>
      <c r="AH160" s="2609"/>
      <c r="AI160" s="2609"/>
      <c r="AJ160" s="2610"/>
      <c r="AK160" s="2610"/>
      <c r="AL160" s="2610"/>
      <c r="AM160" s="2611"/>
      <c r="AN160" s="2611"/>
      <c r="AO160" s="2611"/>
      <c r="AP160" s="2612"/>
      <c r="AQ160" s="2612"/>
      <c r="AR160" s="2612"/>
      <c r="AS160" s="2611"/>
      <c r="AT160" s="2611"/>
      <c r="AU160" s="2611"/>
      <c r="AV160" s="2611"/>
      <c r="AW160" s="2611"/>
      <c r="AX160" s="2611"/>
      <c r="AY160" s="2596" t="n">
        <f aca="false">SUM(AJ160:AX162)</f>
        <v>0</v>
      </c>
      <c r="AZ160" s="2596"/>
      <c r="BA160" s="2596"/>
      <c r="BB160" s="2501" t="n">
        <f aca="false">AH160+AY160</f>
        <v>0</v>
      </c>
      <c r="BC160" s="2501"/>
      <c r="BD160" s="2501"/>
      <c r="BE160" s="2539"/>
      <c r="BF160" s="2539"/>
      <c r="BG160" s="2472"/>
      <c r="BH160" s="2541"/>
      <c r="BI160" s="2541"/>
      <c r="BJ160" s="2541"/>
      <c r="BK160" s="2541"/>
      <c r="BL160" s="2541"/>
      <c r="BM160" s="598"/>
      <c r="BN160" s="598"/>
      <c r="BO160" s="598"/>
      <c r="BP160" s="598"/>
      <c r="BQ160" s="598"/>
    </row>
    <row r="161" s="1755" customFormat="true" ht="14.1" hidden="false" customHeight="true" outlineLevel="0" collapsed="false">
      <c r="A161" s="2286"/>
      <c r="B161" s="2210"/>
      <c r="C161" s="2210"/>
      <c r="D161" s="2210"/>
      <c r="E161" s="2509"/>
      <c r="F161" s="2509"/>
      <c r="G161" s="2509"/>
      <c r="H161" s="2509"/>
      <c r="I161" s="2509"/>
      <c r="J161" s="2606"/>
      <c r="K161" s="2606"/>
      <c r="L161" s="2606"/>
      <c r="M161" s="2606"/>
      <c r="N161" s="2606"/>
      <c r="O161" s="2154"/>
      <c r="P161" s="1035"/>
      <c r="Q161" s="2473" t="s">
        <v>19</v>
      </c>
      <c r="R161" s="2473"/>
      <c r="S161" s="2473"/>
      <c r="T161" s="2156"/>
      <c r="U161" s="2156"/>
      <c r="V161" s="2156"/>
      <c r="W161" s="2470"/>
      <c r="X161" s="2470"/>
      <c r="Y161" s="2470"/>
      <c r="Z161" s="2288"/>
      <c r="AA161" s="2390"/>
      <c r="AB161" s="2290"/>
      <c r="AC161" s="2390"/>
      <c r="AD161" s="2291"/>
      <c r="AE161" s="2607"/>
      <c r="AF161" s="2608"/>
      <c r="AG161" s="2608"/>
      <c r="AH161" s="2609"/>
      <c r="AI161" s="2609"/>
      <c r="AJ161" s="2613"/>
      <c r="AK161" s="2613"/>
      <c r="AL161" s="2613"/>
      <c r="AM161" s="2614"/>
      <c r="AN161" s="2614"/>
      <c r="AO161" s="2614"/>
      <c r="AP161" s="2615"/>
      <c r="AQ161" s="2615"/>
      <c r="AR161" s="2615"/>
      <c r="AS161" s="2614"/>
      <c r="AT161" s="2614"/>
      <c r="AU161" s="2614"/>
      <c r="AV161" s="2614"/>
      <c r="AW161" s="2614"/>
      <c r="AX161" s="2614"/>
      <c r="AY161" s="2596"/>
      <c r="AZ161" s="2596"/>
      <c r="BA161" s="2596"/>
      <c r="BB161" s="2501"/>
      <c r="BC161" s="2501"/>
      <c r="BD161" s="2501"/>
      <c r="BE161" s="2539"/>
      <c r="BF161" s="2539"/>
      <c r="BG161" s="2472"/>
      <c r="BH161" s="2542"/>
      <c r="BI161" s="2542"/>
      <c r="BJ161" s="2542"/>
      <c r="BK161" s="2542"/>
      <c r="BL161" s="2542"/>
      <c r="BM161" s="598"/>
      <c r="BN161" s="598"/>
      <c r="BO161" s="598"/>
      <c r="BP161" s="598"/>
      <c r="BQ161" s="598"/>
    </row>
    <row r="162" s="1755" customFormat="true" ht="14.1" hidden="false" customHeight="true" outlineLevel="0" collapsed="false">
      <c r="A162" s="2286"/>
      <c r="B162" s="2309"/>
      <c r="C162" s="2309"/>
      <c r="D162" s="2309"/>
      <c r="E162" s="2543"/>
      <c r="F162" s="2543"/>
      <c r="G162" s="2543"/>
      <c r="H162" s="2544"/>
      <c r="I162" s="2544"/>
      <c r="J162" s="2606"/>
      <c r="K162" s="2606"/>
      <c r="L162" s="2606"/>
      <c r="M162" s="2606"/>
      <c r="N162" s="2606"/>
      <c r="O162" s="2154"/>
      <c r="P162" s="1035"/>
      <c r="Q162" s="2473"/>
      <c r="R162" s="2473"/>
      <c r="S162" s="2473"/>
      <c r="T162" s="2156"/>
      <c r="U162" s="2156"/>
      <c r="V162" s="2156"/>
      <c r="W162" s="2474"/>
      <c r="X162" s="2474"/>
      <c r="Y162" s="2474"/>
      <c r="Z162" s="2311"/>
      <c r="AA162" s="2384" t="s">
        <v>21</v>
      </c>
      <c r="AB162" s="2313"/>
      <c r="AC162" s="2384" t="s">
        <v>21</v>
      </c>
      <c r="AD162" s="2313"/>
      <c r="AE162" s="2383" t="s">
        <v>21</v>
      </c>
      <c r="AF162" s="2545"/>
      <c r="AG162" s="2546"/>
      <c r="AH162" s="2547"/>
      <c r="AI162" s="2548"/>
      <c r="AJ162" s="2616"/>
      <c r="AK162" s="2616"/>
      <c r="AL162" s="2616"/>
      <c r="AM162" s="2617"/>
      <c r="AN162" s="2617"/>
      <c r="AO162" s="2617"/>
      <c r="AP162" s="2618"/>
      <c r="AQ162" s="2618"/>
      <c r="AR162" s="2618"/>
      <c r="AS162" s="2617"/>
      <c r="AT162" s="2617"/>
      <c r="AU162" s="2617"/>
      <c r="AV162" s="2617"/>
      <c r="AW162" s="2617"/>
      <c r="AX162" s="2617"/>
      <c r="AY162" s="2596"/>
      <c r="AZ162" s="2596"/>
      <c r="BA162" s="2596"/>
      <c r="BB162" s="2501"/>
      <c r="BC162" s="2501"/>
      <c r="BD162" s="2501"/>
      <c r="BE162" s="2475"/>
      <c r="BF162" s="2475"/>
      <c r="BG162" s="2472"/>
      <c r="BH162" s="2550"/>
      <c r="BI162" s="2550"/>
      <c r="BJ162" s="2550"/>
      <c r="BK162" s="2550"/>
      <c r="BL162" s="2550"/>
      <c r="BM162" s="598"/>
      <c r="BN162" s="598"/>
      <c r="BO162" s="598"/>
      <c r="BP162" s="598"/>
      <c r="BQ162" s="598"/>
    </row>
    <row r="163" s="1755" customFormat="true" ht="14.1" hidden="false" customHeight="true" outlineLevel="0" collapsed="false">
      <c r="A163" s="2286" t="n">
        <v>34</v>
      </c>
      <c r="B163" s="2210"/>
      <c r="C163" s="2210"/>
      <c r="D163" s="2210"/>
      <c r="E163" s="2509"/>
      <c r="F163" s="2509"/>
      <c r="G163" s="2509"/>
      <c r="H163" s="2509"/>
      <c r="I163" s="2509"/>
      <c r="J163" s="2606"/>
      <c r="K163" s="2606"/>
      <c r="L163" s="2606"/>
      <c r="M163" s="2606"/>
      <c r="N163" s="2606"/>
      <c r="O163" s="2154"/>
      <c r="P163" s="1035"/>
      <c r="Q163" s="2476"/>
      <c r="R163" s="2476"/>
      <c r="S163" s="2476"/>
      <c r="T163" s="2156"/>
      <c r="U163" s="2156"/>
      <c r="V163" s="2156"/>
      <c r="W163" s="2470"/>
      <c r="X163" s="2470"/>
      <c r="Y163" s="2470"/>
      <c r="Z163" s="2288"/>
      <c r="AA163" s="2390" t="s">
        <v>20</v>
      </c>
      <c r="AB163" s="2290"/>
      <c r="AC163" s="2390" t="s">
        <v>20</v>
      </c>
      <c r="AD163" s="2291"/>
      <c r="AE163" s="2607" t="s">
        <v>20</v>
      </c>
      <c r="AF163" s="2608"/>
      <c r="AG163" s="2608"/>
      <c r="AH163" s="2609"/>
      <c r="AI163" s="2609"/>
      <c r="AJ163" s="2610"/>
      <c r="AK163" s="2610"/>
      <c r="AL163" s="2610"/>
      <c r="AM163" s="2611"/>
      <c r="AN163" s="2611"/>
      <c r="AO163" s="2611"/>
      <c r="AP163" s="2612"/>
      <c r="AQ163" s="2612"/>
      <c r="AR163" s="2612"/>
      <c r="AS163" s="2611"/>
      <c r="AT163" s="2611"/>
      <c r="AU163" s="2611"/>
      <c r="AV163" s="2611"/>
      <c r="AW163" s="2611"/>
      <c r="AX163" s="2611"/>
      <c r="AY163" s="2596" t="n">
        <f aca="false">SUM(AJ163:AX165)</f>
        <v>0</v>
      </c>
      <c r="AZ163" s="2596"/>
      <c r="BA163" s="2596"/>
      <c r="BB163" s="2501" t="n">
        <f aca="false">AH163+AY163</f>
        <v>0</v>
      </c>
      <c r="BC163" s="2501"/>
      <c r="BD163" s="2501"/>
      <c r="BE163" s="2539"/>
      <c r="BF163" s="2539"/>
      <c r="BG163" s="2472"/>
      <c r="BH163" s="2541"/>
      <c r="BI163" s="2541"/>
      <c r="BJ163" s="2541"/>
      <c r="BK163" s="2541"/>
      <c r="BL163" s="2541"/>
      <c r="BM163" s="598"/>
      <c r="BN163" s="598"/>
      <c r="BO163" s="598"/>
      <c r="BP163" s="598"/>
      <c r="BQ163" s="598"/>
    </row>
    <row r="164" s="1755" customFormat="true" ht="14.1" hidden="false" customHeight="true" outlineLevel="0" collapsed="false">
      <c r="A164" s="2286"/>
      <c r="B164" s="2210"/>
      <c r="C164" s="2210"/>
      <c r="D164" s="2210"/>
      <c r="E164" s="2509"/>
      <c r="F164" s="2509"/>
      <c r="G164" s="2509"/>
      <c r="H164" s="2509"/>
      <c r="I164" s="2509"/>
      <c r="J164" s="2606"/>
      <c r="K164" s="2606"/>
      <c r="L164" s="2606"/>
      <c r="M164" s="2606"/>
      <c r="N164" s="2606"/>
      <c r="O164" s="2154"/>
      <c r="P164" s="1035"/>
      <c r="Q164" s="2473" t="s">
        <v>19</v>
      </c>
      <c r="R164" s="2473"/>
      <c r="S164" s="2473"/>
      <c r="T164" s="2156"/>
      <c r="U164" s="2156"/>
      <c r="V164" s="2156"/>
      <c r="W164" s="2470"/>
      <c r="X164" s="2470"/>
      <c r="Y164" s="2470"/>
      <c r="Z164" s="2288"/>
      <c r="AA164" s="2390"/>
      <c r="AB164" s="2290"/>
      <c r="AC164" s="2390"/>
      <c r="AD164" s="2291"/>
      <c r="AE164" s="2607"/>
      <c r="AF164" s="2608"/>
      <c r="AG164" s="2608"/>
      <c r="AH164" s="2609"/>
      <c r="AI164" s="2609"/>
      <c r="AJ164" s="2613"/>
      <c r="AK164" s="2613"/>
      <c r="AL164" s="2613"/>
      <c r="AM164" s="2614"/>
      <c r="AN164" s="2614"/>
      <c r="AO164" s="2614"/>
      <c r="AP164" s="2615"/>
      <c r="AQ164" s="2615"/>
      <c r="AR164" s="2615"/>
      <c r="AS164" s="2614"/>
      <c r="AT164" s="2614"/>
      <c r="AU164" s="2614"/>
      <c r="AV164" s="2614"/>
      <c r="AW164" s="2614"/>
      <c r="AX164" s="2614"/>
      <c r="AY164" s="2596"/>
      <c r="AZ164" s="2596"/>
      <c r="BA164" s="2596"/>
      <c r="BB164" s="2501"/>
      <c r="BC164" s="2501"/>
      <c r="BD164" s="2501"/>
      <c r="BE164" s="2539"/>
      <c r="BF164" s="2539"/>
      <c r="BG164" s="2472"/>
      <c r="BH164" s="2542"/>
      <c r="BI164" s="2542"/>
      <c r="BJ164" s="2542"/>
      <c r="BK164" s="2542"/>
      <c r="BL164" s="2542"/>
      <c r="BM164" s="598"/>
      <c r="BN164" s="598"/>
      <c r="BO164" s="598"/>
      <c r="BP164" s="598"/>
      <c r="BQ164" s="598"/>
    </row>
    <row r="165" s="1755" customFormat="true" ht="13.5" hidden="false" customHeight="true" outlineLevel="0" collapsed="false">
      <c r="A165" s="2286"/>
      <c r="B165" s="2309"/>
      <c r="C165" s="2309"/>
      <c r="D165" s="2309"/>
      <c r="E165" s="2543"/>
      <c r="F165" s="2543"/>
      <c r="G165" s="2543"/>
      <c r="H165" s="2544"/>
      <c r="I165" s="2544"/>
      <c r="J165" s="2606"/>
      <c r="K165" s="2606"/>
      <c r="L165" s="2606"/>
      <c r="M165" s="2606"/>
      <c r="N165" s="2606"/>
      <c r="O165" s="2154"/>
      <c r="P165" s="1035"/>
      <c r="Q165" s="2473"/>
      <c r="R165" s="2473"/>
      <c r="S165" s="2473"/>
      <c r="T165" s="2156"/>
      <c r="U165" s="2156"/>
      <c r="V165" s="2156"/>
      <c r="W165" s="2474"/>
      <c r="X165" s="2474"/>
      <c r="Y165" s="2474"/>
      <c r="Z165" s="2311"/>
      <c r="AA165" s="2384" t="s">
        <v>21</v>
      </c>
      <c r="AB165" s="2313"/>
      <c r="AC165" s="2384" t="s">
        <v>21</v>
      </c>
      <c r="AD165" s="2313"/>
      <c r="AE165" s="2383" t="s">
        <v>21</v>
      </c>
      <c r="AF165" s="2545"/>
      <c r="AG165" s="2546"/>
      <c r="AH165" s="2547"/>
      <c r="AI165" s="2548"/>
      <c r="AJ165" s="2616"/>
      <c r="AK165" s="2616"/>
      <c r="AL165" s="2616"/>
      <c r="AM165" s="2617"/>
      <c r="AN165" s="2617"/>
      <c r="AO165" s="2617"/>
      <c r="AP165" s="2618"/>
      <c r="AQ165" s="2618"/>
      <c r="AR165" s="2618"/>
      <c r="AS165" s="2617"/>
      <c r="AT165" s="2617"/>
      <c r="AU165" s="2617"/>
      <c r="AV165" s="2617"/>
      <c r="AW165" s="2617"/>
      <c r="AX165" s="2617"/>
      <c r="AY165" s="2596"/>
      <c r="AZ165" s="2596"/>
      <c r="BA165" s="2596"/>
      <c r="BB165" s="2501"/>
      <c r="BC165" s="2501"/>
      <c r="BD165" s="2501"/>
      <c r="BE165" s="2475"/>
      <c r="BF165" s="2475"/>
      <c r="BG165" s="2472"/>
      <c r="BH165" s="2550"/>
      <c r="BI165" s="2550"/>
      <c r="BJ165" s="2550"/>
      <c r="BK165" s="2550"/>
      <c r="BL165" s="2550"/>
      <c r="BM165" s="598"/>
      <c r="BN165" s="598"/>
      <c r="BO165" s="598"/>
      <c r="BP165" s="598"/>
      <c r="BQ165" s="598"/>
    </row>
    <row r="166" s="1755" customFormat="true" ht="14.1" hidden="false" customHeight="true" outlineLevel="0" collapsed="false">
      <c r="A166" s="2286" t="n">
        <v>35</v>
      </c>
      <c r="B166" s="2210"/>
      <c r="C166" s="2210"/>
      <c r="D166" s="2210"/>
      <c r="E166" s="2509"/>
      <c r="F166" s="2509"/>
      <c r="G166" s="2509"/>
      <c r="H166" s="2509"/>
      <c r="I166" s="2509"/>
      <c r="J166" s="2606"/>
      <c r="K166" s="2606"/>
      <c r="L166" s="2606"/>
      <c r="M166" s="2606"/>
      <c r="N166" s="2606"/>
      <c r="O166" s="2154"/>
      <c r="P166" s="1035"/>
      <c r="Q166" s="2327"/>
      <c r="R166" s="2327"/>
      <c r="S166" s="2327"/>
      <c r="T166" s="2156"/>
      <c r="U166" s="2156"/>
      <c r="V166" s="2156"/>
      <c r="W166" s="2470"/>
      <c r="X166" s="2470"/>
      <c r="Y166" s="2470"/>
      <c r="Z166" s="2288"/>
      <c r="AA166" s="2390" t="s">
        <v>20</v>
      </c>
      <c r="AB166" s="2290"/>
      <c r="AC166" s="2390" t="s">
        <v>20</v>
      </c>
      <c r="AD166" s="2291"/>
      <c r="AE166" s="2607" t="s">
        <v>20</v>
      </c>
      <c r="AF166" s="2608"/>
      <c r="AG166" s="2608"/>
      <c r="AH166" s="2609"/>
      <c r="AI166" s="2609"/>
      <c r="AJ166" s="2610"/>
      <c r="AK166" s="2610"/>
      <c r="AL166" s="2610"/>
      <c r="AM166" s="2611"/>
      <c r="AN166" s="2611"/>
      <c r="AO166" s="2611"/>
      <c r="AP166" s="2612"/>
      <c r="AQ166" s="2612"/>
      <c r="AR166" s="2612"/>
      <c r="AS166" s="2611"/>
      <c r="AT166" s="2611"/>
      <c r="AU166" s="2611"/>
      <c r="AV166" s="2611"/>
      <c r="AW166" s="2611"/>
      <c r="AX166" s="2611"/>
      <c r="AY166" s="2596" t="n">
        <f aca="false">SUM(AJ166:AX168)</f>
        <v>0</v>
      </c>
      <c r="AZ166" s="2596"/>
      <c r="BA166" s="2596"/>
      <c r="BB166" s="2501" t="n">
        <f aca="false">AH166+AY166</f>
        <v>0</v>
      </c>
      <c r="BC166" s="2501"/>
      <c r="BD166" s="2501"/>
      <c r="BE166" s="2539"/>
      <c r="BF166" s="2539"/>
      <c r="BG166" s="2472"/>
      <c r="BH166" s="2541"/>
      <c r="BI166" s="2541"/>
      <c r="BJ166" s="2541"/>
      <c r="BK166" s="2541"/>
      <c r="BL166" s="2541"/>
      <c r="BM166" s="598"/>
      <c r="BN166" s="598"/>
      <c r="BO166" s="598"/>
      <c r="BP166" s="598"/>
      <c r="BQ166" s="598"/>
    </row>
    <row r="167" s="1755" customFormat="true" ht="14.1" hidden="false" customHeight="true" outlineLevel="0" collapsed="false">
      <c r="A167" s="2286"/>
      <c r="B167" s="2210"/>
      <c r="C167" s="2210"/>
      <c r="D167" s="2210"/>
      <c r="E167" s="2509"/>
      <c r="F167" s="2509"/>
      <c r="G167" s="2509"/>
      <c r="H167" s="2509"/>
      <c r="I167" s="2509"/>
      <c r="J167" s="2606"/>
      <c r="K167" s="2606"/>
      <c r="L167" s="2606"/>
      <c r="M167" s="2606"/>
      <c r="N167" s="2606"/>
      <c r="O167" s="2154"/>
      <c r="P167" s="1035"/>
      <c r="Q167" s="2473" t="s">
        <v>19</v>
      </c>
      <c r="R167" s="2473"/>
      <c r="S167" s="2473"/>
      <c r="T167" s="2156"/>
      <c r="U167" s="2156"/>
      <c r="V167" s="2156"/>
      <c r="W167" s="2470"/>
      <c r="X167" s="2470"/>
      <c r="Y167" s="2470"/>
      <c r="Z167" s="2288"/>
      <c r="AA167" s="2390"/>
      <c r="AB167" s="2290"/>
      <c r="AC167" s="2390"/>
      <c r="AD167" s="2291"/>
      <c r="AE167" s="2607"/>
      <c r="AF167" s="2608"/>
      <c r="AG167" s="2608"/>
      <c r="AH167" s="2609"/>
      <c r="AI167" s="2609"/>
      <c r="AJ167" s="2613"/>
      <c r="AK167" s="2613"/>
      <c r="AL167" s="2613"/>
      <c r="AM167" s="2614"/>
      <c r="AN167" s="2614"/>
      <c r="AO167" s="2614"/>
      <c r="AP167" s="2615"/>
      <c r="AQ167" s="2615"/>
      <c r="AR167" s="2615"/>
      <c r="AS167" s="2614"/>
      <c r="AT167" s="2614"/>
      <c r="AU167" s="2614"/>
      <c r="AV167" s="2614"/>
      <c r="AW167" s="2614"/>
      <c r="AX167" s="2614"/>
      <c r="AY167" s="2596"/>
      <c r="AZ167" s="2596"/>
      <c r="BA167" s="2596"/>
      <c r="BB167" s="2501"/>
      <c r="BC167" s="2501"/>
      <c r="BD167" s="2501"/>
      <c r="BE167" s="2539"/>
      <c r="BF167" s="2539"/>
      <c r="BG167" s="2472"/>
      <c r="BH167" s="2542"/>
      <c r="BI167" s="2542"/>
      <c r="BJ167" s="2542"/>
      <c r="BK167" s="2542"/>
      <c r="BL167" s="2542"/>
      <c r="BM167" s="598"/>
      <c r="BN167" s="598"/>
      <c r="BO167" s="598"/>
      <c r="BP167" s="598"/>
      <c r="BQ167" s="598"/>
    </row>
    <row r="168" s="1755" customFormat="true" ht="13.5" hidden="false" customHeight="true" outlineLevel="0" collapsed="false">
      <c r="A168" s="2286"/>
      <c r="B168" s="2309"/>
      <c r="C168" s="2309"/>
      <c r="D168" s="2309"/>
      <c r="E168" s="2543"/>
      <c r="F168" s="2543"/>
      <c r="G168" s="2543"/>
      <c r="H168" s="2544"/>
      <c r="I168" s="2544"/>
      <c r="J168" s="2606"/>
      <c r="K168" s="2606"/>
      <c r="L168" s="2606"/>
      <c r="M168" s="2606"/>
      <c r="N168" s="2606"/>
      <c r="O168" s="2154"/>
      <c r="P168" s="1035"/>
      <c r="Q168" s="2473"/>
      <c r="R168" s="2473"/>
      <c r="S168" s="2473"/>
      <c r="T168" s="2156"/>
      <c r="U168" s="2156"/>
      <c r="V168" s="2156"/>
      <c r="W168" s="2474"/>
      <c r="X168" s="2474"/>
      <c r="Y168" s="2474"/>
      <c r="Z168" s="2311"/>
      <c r="AA168" s="2384" t="s">
        <v>21</v>
      </c>
      <c r="AB168" s="2313"/>
      <c r="AC168" s="2384" t="s">
        <v>21</v>
      </c>
      <c r="AD168" s="2313"/>
      <c r="AE168" s="2383" t="s">
        <v>21</v>
      </c>
      <c r="AF168" s="2545"/>
      <c r="AG168" s="2546"/>
      <c r="AH168" s="2547"/>
      <c r="AI168" s="2548"/>
      <c r="AJ168" s="2616"/>
      <c r="AK168" s="2616"/>
      <c r="AL168" s="2616"/>
      <c r="AM168" s="2617"/>
      <c r="AN168" s="2617"/>
      <c r="AO168" s="2617"/>
      <c r="AP168" s="2618"/>
      <c r="AQ168" s="2618"/>
      <c r="AR168" s="2618"/>
      <c r="AS168" s="2617"/>
      <c r="AT168" s="2617"/>
      <c r="AU168" s="2617"/>
      <c r="AV168" s="2617"/>
      <c r="AW168" s="2617"/>
      <c r="AX168" s="2617"/>
      <c r="AY168" s="2596"/>
      <c r="AZ168" s="2596"/>
      <c r="BA168" s="2596"/>
      <c r="BB168" s="2501"/>
      <c r="BC168" s="2501"/>
      <c r="BD168" s="2501"/>
      <c r="BE168" s="2475"/>
      <c r="BF168" s="2475"/>
      <c r="BG168" s="2472"/>
      <c r="BH168" s="2550"/>
      <c r="BI168" s="2550"/>
      <c r="BJ168" s="2550"/>
      <c r="BK168" s="2550"/>
      <c r="BL168" s="2550"/>
      <c r="BM168" s="598"/>
      <c r="BN168" s="598"/>
      <c r="BO168" s="598"/>
      <c r="BP168" s="598"/>
      <c r="BQ168" s="598"/>
    </row>
    <row r="169" s="1755" customFormat="true" ht="14.1" hidden="false" customHeight="true" outlineLevel="0" collapsed="false">
      <c r="A169" s="2286" t="n">
        <v>36</v>
      </c>
      <c r="B169" s="2210"/>
      <c r="C169" s="2210"/>
      <c r="D169" s="2210"/>
      <c r="E169" s="2509"/>
      <c r="F169" s="2509"/>
      <c r="G169" s="2509"/>
      <c r="H169" s="2509"/>
      <c r="I169" s="2509"/>
      <c r="J169" s="2606"/>
      <c r="K169" s="2606"/>
      <c r="L169" s="2606"/>
      <c r="M169" s="2606"/>
      <c r="N169" s="2606"/>
      <c r="O169" s="2154"/>
      <c r="P169" s="1035"/>
      <c r="Q169" s="2509"/>
      <c r="R169" s="2509"/>
      <c r="S169" s="2509"/>
      <c r="T169" s="2156"/>
      <c r="U169" s="2156"/>
      <c r="V169" s="2156"/>
      <c r="W169" s="2470"/>
      <c r="X169" s="2470"/>
      <c r="Y169" s="2470"/>
      <c r="Z169" s="2288"/>
      <c r="AA169" s="2390" t="s">
        <v>20</v>
      </c>
      <c r="AB169" s="2290"/>
      <c r="AC169" s="2390" t="s">
        <v>20</v>
      </c>
      <c r="AD169" s="2291"/>
      <c r="AE169" s="2607" t="s">
        <v>20</v>
      </c>
      <c r="AF169" s="2608"/>
      <c r="AG169" s="2608"/>
      <c r="AH169" s="2609"/>
      <c r="AI169" s="2609"/>
      <c r="AJ169" s="2610"/>
      <c r="AK169" s="2610"/>
      <c r="AL169" s="2610"/>
      <c r="AM169" s="2611"/>
      <c r="AN169" s="2611"/>
      <c r="AO169" s="2611"/>
      <c r="AP169" s="2612"/>
      <c r="AQ169" s="2612"/>
      <c r="AR169" s="2612"/>
      <c r="AS169" s="2611"/>
      <c r="AT169" s="2611"/>
      <c r="AU169" s="2611"/>
      <c r="AV169" s="2611"/>
      <c r="AW169" s="2611"/>
      <c r="AX169" s="2611"/>
      <c r="AY169" s="2625" t="n">
        <f aca="false">SUM(AJ169:AX171)</f>
        <v>0</v>
      </c>
      <c r="AZ169" s="2625"/>
      <c r="BA169" s="2625"/>
      <c r="BB169" s="2300" t="n">
        <f aca="false">AH169+AY169</f>
        <v>0</v>
      </c>
      <c r="BC169" s="2300"/>
      <c r="BD169" s="2300"/>
      <c r="BE169" s="2539"/>
      <c r="BF169" s="2539"/>
      <c r="BG169" s="2472"/>
      <c r="BH169" s="2552"/>
      <c r="BI169" s="2552"/>
      <c r="BJ169" s="2552"/>
      <c r="BK169" s="2552"/>
      <c r="BL169" s="2552"/>
      <c r="BM169" s="598"/>
      <c r="BN169" s="598"/>
      <c r="BO169" s="598"/>
      <c r="BP169" s="598"/>
      <c r="BQ169" s="598"/>
    </row>
    <row r="170" s="1755" customFormat="true" ht="14.1" hidden="false" customHeight="true" outlineLevel="0" collapsed="false">
      <c r="A170" s="2286"/>
      <c r="B170" s="2210"/>
      <c r="C170" s="2210"/>
      <c r="D170" s="2210"/>
      <c r="E170" s="2509"/>
      <c r="F170" s="2509"/>
      <c r="G170" s="2509"/>
      <c r="H170" s="2509"/>
      <c r="I170" s="2509"/>
      <c r="J170" s="2606"/>
      <c r="K170" s="2606"/>
      <c r="L170" s="2606"/>
      <c r="M170" s="2606"/>
      <c r="N170" s="2606"/>
      <c r="O170" s="2154"/>
      <c r="P170" s="1035"/>
      <c r="Q170" s="2473" t="s">
        <v>19</v>
      </c>
      <c r="R170" s="2473"/>
      <c r="S170" s="2473"/>
      <c r="T170" s="2156"/>
      <c r="U170" s="2156"/>
      <c r="V170" s="2156"/>
      <c r="W170" s="2470"/>
      <c r="X170" s="2470"/>
      <c r="Y170" s="2470"/>
      <c r="Z170" s="2288"/>
      <c r="AA170" s="2390"/>
      <c r="AB170" s="2290"/>
      <c r="AC170" s="2390"/>
      <c r="AD170" s="2291"/>
      <c r="AE170" s="2607"/>
      <c r="AF170" s="2608"/>
      <c r="AG170" s="2608"/>
      <c r="AH170" s="2609"/>
      <c r="AI170" s="2609"/>
      <c r="AJ170" s="2613"/>
      <c r="AK170" s="2613"/>
      <c r="AL170" s="2613"/>
      <c r="AM170" s="2614"/>
      <c r="AN170" s="2614"/>
      <c r="AO170" s="2614"/>
      <c r="AP170" s="2615"/>
      <c r="AQ170" s="2615"/>
      <c r="AR170" s="2615"/>
      <c r="AS170" s="2614"/>
      <c r="AT170" s="2614"/>
      <c r="AU170" s="2614"/>
      <c r="AV170" s="2614"/>
      <c r="AW170" s="2614"/>
      <c r="AX170" s="2614"/>
      <c r="AY170" s="2625"/>
      <c r="AZ170" s="2625"/>
      <c r="BA170" s="2625"/>
      <c r="BB170" s="2300"/>
      <c r="BC170" s="2300"/>
      <c r="BD170" s="2300"/>
      <c r="BE170" s="2539"/>
      <c r="BF170" s="2539"/>
      <c r="BG170" s="2472"/>
      <c r="BH170" s="2542"/>
      <c r="BI170" s="2542"/>
      <c r="BJ170" s="2542"/>
      <c r="BK170" s="2542"/>
      <c r="BL170" s="2542"/>
      <c r="BM170" s="598"/>
      <c r="BN170" s="598"/>
      <c r="BO170" s="598"/>
      <c r="BP170" s="598"/>
      <c r="BQ170" s="598"/>
    </row>
    <row r="171" s="1755" customFormat="true" ht="14.1" hidden="false" customHeight="true" outlineLevel="0" collapsed="false">
      <c r="A171" s="2286"/>
      <c r="B171" s="2309"/>
      <c r="C171" s="2309"/>
      <c r="D171" s="2309"/>
      <c r="E171" s="2553"/>
      <c r="F171" s="2553"/>
      <c r="G171" s="2553"/>
      <c r="H171" s="2554"/>
      <c r="I171" s="2554"/>
      <c r="J171" s="2606"/>
      <c r="K171" s="2606"/>
      <c r="L171" s="2606"/>
      <c r="M171" s="2606"/>
      <c r="N171" s="2606"/>
      <c r="O171" s="2154"/>
      <c r="P171" s="1035"/>
      <c r="Q171" s="2473"/>
      <c r="R171" s="2473"/>
      <c r="S171" s="2473"/>
      <c r="T171" s="2156"/>
      <c r="U171" s="2156"/>
      <c r="V171" s="2156"/>
      <c r="W171" s="2474"/>
      <c r="X171" s="2474"/>
      <c r="Y171" s="2474"/>
      <c r="Z171" s="2311"/>
      <c r="AA171" s="2384" t="s">
        <v>21</v>
      </c>
      <c r="AB171" s="2313"/>
      <c r="AC171" s="2384" t="s">
        <v>21</v>
      </c>
      <c r="AD171" s="2313"/>
      <c r="AE171" s="2383" t="s">
        <v>21</v>
      </c>
      <c r="AF171" s="2545"/>
      <c r="AG171" s="2546"/>
      <c r="AH171" s="2547"/>
      <c r="AI171" s="2548"/>
      <c r="AJ171" s="2616"/>
      <c r="AK171" s="2616"/>
      <c r="AL171" s="2616"/>
      <c r="AM171" s="2617"/>
      <c r="AN171" s="2617"/>
      <c r="AO171" s="2617"/>
      <c r="AP171" s="2618"/>
      <c r="AQ171" s="2618"/>
      <c r="AR171" s="2618"/>
      <c r="AS171" s="2617"/>
      <c r="AT171" s="2617"/>
      <c r="AU171" s="2617"/>
      <c r="AV171" s="2617"/>
      <c r="AW171" s="2617"/>
      <c r="AX171" s="2617"/>
      <c r="AY171" s="2625"/>
      <c r="AZ171" s="2625"/>
      <c r="BA171" s="2625"/>
      <c r="BB171" s="2300"/>
      <c r="BC171" s="2300"/>
      <c r="BD171" s="2300"/>
      <c r="BE171" s="2475"/>
      <c r="BF171" s="2475"/>
      <c r="BG171" s="2472"/>
      <c r="BH171" s="2550"/>
      <c r="BI171" s="2550"/>
      <c r="BJ171" s="2550"/>
      <c r="BK171" s="2550"/>
      <c r="BL171" s="2550"/>
      <c r="BM171" s="598"/>
      <c r="BN171" s="598"/>
      <c r="BO171" s="598"/>
      <c r="BP171" s="598"/>
      <c r="BQ171" s="598"/>
    </row>
    <row r="172" s="1755" customFormat="true" ht="14.1" hidden="false" customHeight="true" outlineLevel="0" collapsed="false">
      <c r="A172" s="2633" t="n">
        <v>37</v>
      </c>
      <c r="B172" s="2328"/>
      <c r="C172" s="2328"/>
      <c r="D172" s="2328"/>
      <c r="E172" s="2509"/>
      <c r="F172" s="2509"/>
      <c r="G172" s="2509"/>
      <c r="H172" s="2509"/>
      <c r="I172" s="2509"/>
      <c r="J172" s="2626"/>
      <c r="K172" s="2626"/>
      <c r="L172" s="2626"/>
      <c r="M172" s="2626"/>
      <c r="N172" s="2626"/>
      <c r="O172" s="2496"/>
      <c r="P172" s="2497"/>
      <c r="Q172" s="2469"/>
      <c r="R172" s="2469"/>
      <c r="S172" s="2469"/>
      <c r="T172" s="2468"/>
      <c r="U172" s="2468"/>
      <c r="V172" s="2468"/>
      <c r="W172" s="2498"/>
      <c r="X172" s="2498"/>
      <c r="Y172" s="2498"/>
      <c r="Z172" s="2402"/>
      <c r="AA172" s="2394" t="s">
        <v>20</v>
      </c>
      <c r="AB172" s="2403"/>
      <c r="AC172" s="2394" t="s">
        <v>20</v>
      </c>
      <c r="AD172" s="2404"/>
      <c r="AE172" s="1183" t="s">
        <v>20</v>
      </c>
      <c r="AF172" s="2627"/>
      <c r="AG172" s="2627"/>
      <c r="AH172" s="2628"/>
      <c r="AI172" s="2628"/>
      <c r="AJ172" s="2629"/>
      <c r="AK172" s="2629"/>
      <c r="AL172" s="2629"/>
      <c r="AM172" s="2630"/>
      <c r="AN172" s="2630"/>
      <c r="AO172" s="2630"/>
      <c r="AP172" s="2631"/>
      <c r="AQ172" s="2631"/>
      <c r="AR172" s="2631"/>
      <c r="AS172" s="2630"/>
      <c r="AT172" s="2630"/>
      <c r="AU172" s="2630"/>
      <c r="AV172" s="2630"/>
      <c r="AW172" s="2630"/>
      <c r="AX172" s="2630"/>
      <c r="AY172" s="2596" t="n">
        <f aca="false">SUM(AJ172:AX174)</f>
        <v>0</v>
      </c>
      <c r="AZ172" s="2596"/>
      <c r="BA172" s="2596"/>
      <c r="BB172" s="2501" t="n">
        <f aca="false">AH172+AY172</f>
        <v>0</v>
      </c>
      <c r="BC172" s="2501"/>
      <c r="BD172" s="2501"/>
      <c r="BE172" s="2632"/>
      <c r="BF172" s="2632"/>
      <c r="BG172" s="2502"/>
      <c r="BH172" s="2541"/>
      <c r="BI172" s="2541"/>
      <c r="BJ172" s="2541"/>
      <c r="BK172" s="2541"/>
      <c r="BL172" s="2541"/>
      <c r="BM172" s="598"/>
      <c r="BN172" s="598"/>
      <c r="BO172" s="598"/>
      <c r="BP172" s="598"/>
      <c r="BQ172" s="598"/>
    </row>
    <row r="173" s="1755" customFormat="true" ht="14.1" hidden="false" customHeight="true" outlineLevel="0" collapsed="false">
      <c r="A173" s="2633"/>
      <c r="B173" s="2328"/>
      <c r="C173" s="2328"/>
      <c r="D173" s="2328"/>
      <c r="E173" s="2509"/>
      <c r="F173" s="2509"/>
      <c r="G173" s="2509"/>
      <c r="H173" s="2509"/>
      <c r="I173" s="2509"/>
      <c r="J173" s="2626"/>
      <c r="K173" s="2626"/>
      <c r="L173" s="2626"/>
      <c r="M173" s="2626"/>
      <c r="N173" s="2626"/>
      <c r="O173" s="2496"/>
      <c r="P173" s="2497"/>
      <c r="Q173" s="2473" t="s">
        <v>19</v>
      </c>
      <c r="R173" s="2473"/>
      <c r="S173" s="2473"/>
      <c r="T173" s="2468"/>
      <c r="U173" s="2468"/>
      <c r="V173" s="2468"/>
      <c r="W173" s="2498"/>
      <c r="X173" s="2498"/>
      <c r="Y173" s="2498"/>
      <c r="Z173" s="2402"/>
      <c r="AA173" s="2394"/>
      <c r="AB173" s="2403"/>
      <c r="AC173" s="2394"/>
      <c r="AD173" s="2404"/>
      <c r="AE173" s="1183"/>
      <c r="AF173" s="2627"/>
      <c r="AG173" s="2627"/>
      <c r="AH173" s="2628"/>
      <c r="AI173" s="2628"/>
      <c r="AJ173" s="2613"/>
      <c r="AK173" s="2613"/>
      <c r="AL173" s="2613"/>
      <c r="AM173" s="2614"/>
      <c r="AN173" s="2614"/>
      <c r="AO173" s="2614"/>
      <c r="AP173" s="2615"/>
      <c r="AQ173" s="2615"/>
      <c r="AR173" s="2615"/>
      <c r="AS173" s="2614"/>
      <c r="AT173" s="2614"/>
      <c r="AU173" s="2614"/>
      <c r="AV173" s="2614"/>
      <c r="AW173" s="2614"/>
      <c r="AX173" s="2614"/>
      <c r="AY173" s="2596"/>
      <c r="AZ173" s="2596"/>
      <c r="BA173" s="2596"/>
      <c r="BB173" s="2501"/>
      <c r="BC173" s="2501"/>
      <c r="BD173" s="2501"/>
      <c r="BE173" s="2632"/>
      <c r="BF173" s="2632"/>
      <c r="BG173" s="2502"/>
      <c r="BH173" s="2542"/>
      <c r="BI173" s="2542"/>
      <c r="BJ173" s="2542"/>
      <c r="BK173" s="2542"/>
      <c r="BL173" s="2542"/>
      <c r="BM173" s="598"/>
      <c r="BN173" s="598"/>
      <c r="BO173" s="598"/>
      <c r="BP173" s="598"/>
      <c r="BQ173" s="598"/>
    </row>
    <row r="174" s="1755" customFormat="true" ht="13.5" hidden="false" customHeight="true" outlineLevel="0" collapsed="false">
      <c r="A174" s="2633"/>
      <c r="B174" s="2309"/>
      <c r="C174" s="2309"/>
      <c r="D174" s="2309"/>
      <c r="E174" s="2543"/>
      <c r="F174" s="2543"/>
      <c r="G174" s="2543"/>
      <c r="H174" s="2544"/>
      <c r="I174" s="2544"/>
      <c r="J174" s="2626"/>
      <c r="K174" s="2626"/>
      <c r="L174" s="2626"/>
      <c r="M174" s="2626"/>
      <c r="N174" s="2626"/>
      <c r="O174" s="2496"/>
      <c r="P174" s="2497"/>
      <c r="Q174" s="2473"/>
      <c r="R174" s="2473"/>
      <c r="S174" s="2473"/>
      <c r="T174" s="2468"/>
      <c r="U174" s="2468"/>
      <c r="V174" s="2468"/>
      <c r="W174" s="2474"/>
      <c r="X174" s="2474"/>
      <c r="Y174" s="2474"/>
      <c r="Z174" s="2311"/>
      <c r="AA174" s="2384" t="s">
        <v>21</v>
      </c>
      <c r="AB174" s="2313"/>
      <c r="AC174" s="2384" t="s">
        <v>21</v>
      </c>
      <c r="AD174" s="2313"/>
      <c r="AE174" s="2383" t="s">
        <v>21</v>
      </c>
      <c r="AF174" s="2545"/>
      <c r="AG174" s="2546"/>
      <c r="AH174" s="2547"/>
      <c r="AI174" s="2548"/>
      <c r="AJ174" s="2616"/>
      <c r="AK174" s="2616"/>
      <c r="AL174" s="2616"/>
      <c r="AM174" s="2617"/>
      <c r="AN174" s="2617"/>
      <c r="AO174" s="2617"/>
      <c r="AP174" s="2618"/>
      <c r="AQ174" s="2618"/>
      <c r="AR174" s="2618"/>
      <c r="AS174" s="2617"/>
      <c r="AT174" s="2617"/>
      <c r="AU174" s="2617"/>
      <c r="AV174" s="2617"/>
      <c r="AW174" s="2617"/>
      <c r="AX174" s="2617"/>
      <c r="AY174" s="2596"/>
      <c r="AZ174" s="2596"/>
      <c r="BA174" s="2596"/>
      <c r="BB174" s="2501"/>
      <c r="BC174" s="2501"/>
      <c r="BD174" s="2501"/>
      <c r="BE174" s="2475"/>
      <c r="BF174" s="2475"/>
      <c r="BG174" s="2502"/>
      <c r="BH174" s="2550"/>
      <c r="BI174" s="2550"/>
      <c r="BJ174" s="2550"/>
      <c r="BK174" s="2550"/>
      <c r="BL174" s="2550"/>
      <c r="BM174" s="598"/>
      <c r="BN174" s="598"/>
      <c r="BO174" s="598"/>
      <c r="BP174" s="598"/>
      <c r="BQ174" s="598"/>
    </row>
    <row r="175" s="1755" customFormat="true" ht="14.1" hidden="false" customHeight="true" outlineLevel="0" collapsed="false">
      <c r="A175" s="2344" t="n">
        <v>38</v>
      </c>
      <c r="B175" s="2210"/>
      <c r="C175" s="2210"/>
      <c r="D175" s="2210"/>
      <c r="E175" s="2509"/>
      <c r="F175" s="2509"/>
      <c r="G175" s="2509"/>
      <c r="H175" s="2509"/>
      <c r="I175" s="2509"/>
      <c r="J175" s="2619"/>
      <c r="K175" s="2619"/>
      <c r="L175" s="2619"/>
      <c r="M175" s="2619"/>
      <c r="N175" s="2619"/>
      <c r="O175" s="2478"/>
      <c r="P175" s="2346"/>
      <c r="Q175" s="2476"/>
      <c r="R175" s="2476"/>
      <c r="S175" s="2476"/>
      <c r="T175" s="2345"/>
      <c r="U175" s="2345"/>
      <c r="V175" s="2345"/>
      <c r="W175" s="2470"/>
      <c r="X175" s="2470"/>
      <c r="Y175" s="2470"/>
      <c r="Z175" s="2288"/>
      <c r="AA175" s="2390" t="s">
        <v>20</v>
      </c>
      <c r="AB175" s="2290"/>
      <c r="AC175" s="2390" t="s">
        <v>20</v>
      </c>
      <c r="AD175" s="2291"/>
      <c r="AE175" s="2607" t="s">
        <v>20</v>
      </c>
      <c r="AF175" s="2608"/>
      <c r="AG175" s="2608"/>
      <c r="AH175" s="2609"/>
      <c r="AI175" s="2609"/>
      <c r="AJ175" s="2610"/>
      <c r="AK175" s="2610"/>
      <c r="AL175" s="2610"/>
      <c r="AM175" s="2611"/>
      <c r="AN175" s="2611"/>
      <c r="AO175" s="2611"/>
      <c r="AP175" s="2612"/>
      <c r="AQ175" s="2612"/>
      <c r="AR175" s="2612"/>
      <c r="AS175" s="2611"/>
      <c r="AT175" s="2611"/>
      <c r="AU175" s="2611"/>
      <c r="AV175" s="2611"/>
      <c r="AW175" s="2611"/>
      <c r="AX175" s="2611"/>
      <c r="AY175" s="2620" t="n">
        <f aca="false">SUM(AJ175:AX177)</f>
        <v>0</v>
      </c>
      <c r="AZ175" s="2620"/>
      <c r="BA175" s="2620"/>
      <c r="BB175" s="2348" t="n">
        <f aca="false">AH175+AY175</f>
        <v>0</v>
      </c>
      <c r="BC175" s="2348"/>
      <c r="BD175" s="2348"/>
      <c r="BE175" s="2539"/>
      <c r="BF175" s="2539"/>
      <c r="BG175" s="2479"/>
      <c r="BH175" s="2552"/>
      <c r="BI175" s="2552"/>
      <c r="BJ175" s="2552"/>
      <c r="BK175" s="2552"/>
      <c r="BL175" s="2552"/>
      <c r="BM175" s="598"/>
      <c r="BN175" s="598"/>
      <c r="BO175" s="598"/>
      <c r="BP175" s="598"/>
      <c r="BQ175" s="598"/>
    </row>
    <row r="176" s="1755" customFormat="true" ht="14.1" hidden="false" customHeight="true" outlineLevel="0" collapsed="false">
      <c r="A176" s="2344"/>
      <c r="B176" s="2210"/>
      <c r="C176" s="2210"/>
      <c r="D176" s="2210"/>
      <c r="E176" s="2509"/>
      <c r="F176" s="2509"/>
      <c r="G176" s="2509"/>
      <c r="H176" s="2509"/>
      <c r="I176" s="2509"/>
      <c r="J176" s="2619"/>
      <c r="K176" s="2619"/>
      <c r="L176" s="2619"/>
      <c r="M176" s="2619"/>
      <c r="N176" s="2619"/>
      <c r="O176" s="2478"/>
      <c r="P176" s="2346"/>
      <c r="Q176" s="2480" t="s">
        <v>19</v>
      </c>
      <c r="R176" s="2480"/>
      <c r="S176" s="2480"/>
      <c r="T176" s="2345"/>
      <c r="U176" s="2345"/>
      <c r="V176" s="2345"/>
      <c r="W176" s="2470"/>
      <c r="X176" s="2470"/>
      <c r="Y176" s="2470"/>
      <c r="Z176" s="2288"/>
      <c r="AA176" s="2390"/>
      <c r="AB176" s="2290"/>
      <c r="AC176" s="2390"/>
      <c r="AD176" s="2291"/>
      <c r="AE176" s="2607"/>
      <c r="AF176" s="2608"/>
      <c r="AG176" s="2608"/>
      <c r="AH176" s="2609"/>
      <c r="AI176" s="2609"/>
      <c r="AJ176" s="2613"/>
      <c r="AK176" s="2613"/>
      <c r="AL176" s="2613"/>
      <c r="AM176" s="2614"/>
      <c r="AN176" s="2614"/>
      <c r="AO176" s="2614"/>
      <c r="AP176" s="2615"/>
      <c r="AQ176" s="2615"/>
      <c r="AR176" s="2615"/>
      <c r="AS176" s="2614"/>
      <c r="AT176" s="2614"/>
      <c r="AU176" s="2614"/>
      <c r="AV176" s="2614"/>
      <c r="AW176" s="2614"/>
      <c r="AX176" s="2614"/>
      <c r="AY176" s="2620"/>
      <c r="AZ176" s="2620"/>
      <c r="BA176" s="2620"/>
      <c r="BB176" s="2348"/>
      <c r="BC176" s="2348"/>
      <c r="BD176" s="2348"/>
      <c r="BE176" s="2539"/>
      <c r="BF176" s="2539"/>
      <c r="BG176" s="2479"/>
      <c r="BH176" s="2542"/>
      <c r="BI176" s="2542"/>
      <c r="BJ176" s="2542"/>
      <c r="BK176" s="2542"/>
      <c r="BL176" s="2542"/>
      <c r="BM176" s="598"/>
      <c r="BN176" s="598"/>
      <c r="BO176" s="598"/>
      <c r="BP176" s="598"/>
      <c r="BQ176" s="598"/>
    </row>
    <row r="177" s="1755" customFormat="true" ht="14.1" hidden="false" customHeight="true" outlineLevel="0" collapsed="false">
      <c r="A177" s="2344"/>
      <c r="B177" s="2350"/>
      <c r="C177" s="2350"/>
      <c r="D177" s="2350"/>
      <c r="E177" s="2564"/>
      <c r="F177" s="2564"/>
      <c r="G177" s="2564"/>
      <c r="H177" s="2565"/>
      <c r="I177" s="2565"/>
      <c r="J177" s="2619"/>
      <c r="K177" s="2619"/>
      <c r="L177" s="2619"/>
      <c r="M177" s="2619"/>
      <c r="N177" s="2619"/>
      <c r="O177" s="2478"/>
      <c r="P177" s="2346"/>
      <c r="Q177" s="2480"/>
      <c r="R177" s="2480"/>
      <c r="S177" s="2480"/>
      <c r="T177" s="2345"/>
      <c r="U177" s="2345"/>
      <c r="V177" s="2345"/>
      <c r="W177" s="2481"/>
      <c r="X177" s="2481"/>
      <c r="Y177" s="2481"/>
      <c r="Z177" s="2353"/>
      <c r="AA177" s="2417" t="s">
        <v>21</v>
      </c>
      <c r="AB177" s="2076"/>
      <c r="AC177" s="2417" t="s">
        <v>21</v>
      </c>
      <c r="AD177" s="2076"/>
      <c r="AE177" s="2078" t="s">
        <v>21</v>
      </c>
      <c r="AF177" s="2566"/>
      <c r="AG177" s="2567"/>
      <c r="AH177" s="2568"/>
      <c r="AI177" s="2569"/>
      <c r="AJ177" s="2621"/>
      <c r="AK177" s="2621"/>
      <c r="AL177" s="2621"/>
      <c r="AM177" s="2622"/>
      <c r="AN177" s="2622"/>
      <c r="AO177" s="2622"/>
      <c r="AP177" s="2623"/>
      <c r="AQ177" s="2623"/>
      <c r="AR177" s="2623"/>
      <c r="AS177" s="2622"/>
      <c r="AT177" s="2622"/>
      <c r="AU177" s="2622"/>
      <c r="AV177" s="2622"/>
      <c r="AW177" s="2622"/>
      <c r="AX177" s="2622"/>
      <c r="AY177" s="2620"/>
      <c r="AZ177" s="2620"/>
      <c r="BA177" s="2620"/>
      <c r="BB177" s="2348"/>
      <c r="BC177" s="2348"/>
      <c r="BD177" s="2348"/>
      <c r="BE177" s="2624"/>
      <c r="BF177" s="2624"/>
      <c r="BG177" s="2479"/>
      <c r="BH177" s="2570"/>
      <c r="BI177" s="2570"/>
      <c r="BJ177" s="2570"/>
      <c r="BK177" s="2570"/>
      <c r="BL177" s="2570"/>
      <c r="BM177" s="598"/>
      <c r="BN177" s="598"/>
      <c r="BO177" s="598"/>
      <c r="BP177" s="598"/>
      <c r="BQ177" s="598"/>
    </row>
    <row r="178" s="1755" customFormat="true" ht="6.95" hidden="false" customHeight="true" outlineLevel="0" collapsed="false">
      <c r="A178" s="1517"/>
      <c r="B178" s="1517"/>
      <c r="C178" s="1517"/>
      <c r="D178" s="1517"/>
      <c r="E178" s="1517"/>
      <c r="F178" s="1517"/>
      <c r="G178" s="1517"/>
      <c r="H178" s="1517"/>
      <c r="I178" s="1517"/>
      <c r="J178" s="1517"/>
      <c r="K178" s="1517"/>
      <c r="L178" s="1517"/>
      <c r="M178" s="1517"/>
      <c r="N178" s="1517"/>
      <c r="O178" s="1517"/>
      <c r="P178" s="1517"/>
      <c r="Q178" s="1517"/>
      <c r="R178" s="1517"/>
      <c r="S178" s="1517"/>
      <c r="T178" s="1517"/>
      <c r="U178" s="1517"/>
      <c r="V178" s="1517"/>
      <c r="W178" s="1517"/>
      <c r="X178" s="1517"/>
      <c r="Y178" s="1517"/>
      <c r="Z178" s="2042"/>
      <c r="AA178" s="1517"/>
      <c r="AB178" s="1517"/>
      <c r="AC178" s="1517"/>
      <c r="AD178" s="1517"/>
      <c r="AE178" s="1517"/>
      <c r="AF178" s="2042"/>
      <c r="AG178" s="2042"/>
      <c r="AH178" s="2042"/>
      <c r="AI178" s="2042"/>
      <c r="AJ178" s="1517"/>
      <c r="AK178" s="1517"/>
      <c r="AL178" s="1517"/>
      <c r="AM178" s="1517"/>
      <c r="AN178" s="1517"/>
      <c r="AO178" s="1517"/>
      <c r="AP178" s="1517"/>
      <c r="AQ178" s="1517"/>
      <c r="AR178" s="1517"/>
      <c r="AS178" s="1517"/>
      <c r="AT178" s="1517"/>
      <c r="AU178" s="1517"/>
      <c r="AV178" s="1517"/>
      <c r="AW178" s="1517"/>
      <c r="AX178" s="1517"/>
      <c r="AY178" s="1517"/>
      <c r="AZ178" s="1517"/>
      <c r="BA178" s="1517"/>
      <c r="BB178" s="1517"/>
      <c r="BC178" s="1517"/>
      <c r="BD178" s="1517"/>
      <c r="BE178" s="2038"/>
      <c r="BF178" s="2038"/>
      <c r="BG178" s="2042"/>
      <c r="BH178" s="2042"/>
      <c r="BI178" s="2042"/>
      <c r="BJ178" s="2042"/>
      <c r="BK178" s="2042"/>
      <c r="BL178" s="2042"/>
      <c r="BM178" s="598"/>
      <c r="BN178" s="598"/>
      <c r="BO178" s="598"/>
      <c r="BP178" s="598"/>
      <c r="BQ178" s="598"/>
    </row>
    <row r="179" s="1755" customFormat="true" ht="12" hidden="false" customHeight="true" outlineLevel="0" collapsed="false">
      <c r="A179" s="598"/>
      <c r="B179" s="598"/>
      <c r="C179" s="598"/>
      <c r="D179" s="598" t="s">
        <v>1221</v>
      </c>
      <c r="E179" s="598"/>
      <c r="F179" s="2043" t="s">
        <v>1222</v>
      </c>
      <c r="G179" s="2043" t="s">
        <v>1223</v>
      </c>
      <c r="H179" s="2043"/>
      <c r="I179" s="2043"/>
      <c r="J179" s="2043"/>
      <c r="K179" s="2043"/>
      <c r="L179" s="2043"/>
      <c r="M179" s="2043"/>
      <c r="N179" s="2043"/>
      <c r="O179" s="2043"/>
      <c r="P179" s="2043"/>
      <c r="Q179" s="2043"/>
      <c r="R179" s="2043"/>
      <c r="S179" s="2043"/>
      <c r="T179" s="2043"/>
      <c r="U179" s="2043"/>
      <c r="V179" s="2043"/>
      <c r="W179" s="2043"/>
      <c r="X179" s="2043"/>
      <c r="Y179" s="2043"/>
      <c r="Z179" s="2043"/>
      <c r="AA179" s="2043"/>
      <c r="AB179" s="2043"/>
      <c r="AC179" s="2043"/>
      <c r="AD179" s="2043"/>
      <c r="AE179" s="2043"/>
      <c r="AF179" s="2043"/>
      <c r="AG179" s="2043"/>
      <c r="AH179" s="2043"/>
      <c r="AI179" s="2043"/>
      <c r="AJ179" s="2043"/>
      <c r="AK179" s="2043"/>
      <c r="AL179" s="2043"/>
      <c r="AM179" s="2043"/>
      <c r="AN179" s="2043"/>
      <c r="AO179" s="2043"/>
      <c r="AP179" s="2043"/>
      <c r="AQ179" s="2043"/>
      <c r="AR179" s="2043"/>
      <c r="AS179" s="2043"/>
      <c r="AT179" s="2043"/>
      <c r="AU179" s="2043"/>
      <c r="AV179" s="2043"/>
      <c r="AW179" s="2043"/>
      <c r="AX179" s="2043"/>
      <c r="AY179" s="2043"/>
      <c r="AZ179" s="2043"/>
      <c r="BA179" s="2043"/>
      <c r="BB179" s="2043"/>
      <c r="BC179" s="2043"/>
      <c r="BD179" s="2043"/>
      <c r="BE179" s="2043"/>
      <c r="BF179" s="2043"/>
      <c r="BG179" s="2043"/>
      <c r="BH179" s="2043"/>
      <c r="BI179" s="2043"/>
      <c r="BJ179" s="2043"/>
      <c r="BK179" s="2043"/>
      <c r="BL179" s="2043"/>
      <c r="BM179" s="598"/>
      <c r="BN179" s="598"/>
      <c r="BO179" s="598"/>
      <c r="BP179" s="598"/>
      <c r="BQ179" s="598"/>
    </row>
    <row r="180" s="1755" customFormat="true" ht="12" hidden="false" customHeight="true" outlineLevel="0" collapsed="false">
      <c r="A180" s="598"/>
      <c r="B180" s="598"/>
      <c r="C180" s="598"/>
      <c r="D180" s="598"/>
      <c r="E180" s="598"/>
      <c r="F180" s="2043" t="s">
        <v>1224</v>
      </c>
      <c r="G180" s="2043" t="s">
        <v>1272</v>
      </c>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0"/>
      <c r="AL180" s="590"/>
      <c r="AM180" s="590"/>
      <c r="AN180" s="590"/>
      <c r="AO180" s="590"/>
      <c r="AP180" s="590"/>
      <c r="AQ180" s="590"/>
      <c r="AR180" s="590"/>
      <c r="AS180" s="590"/>
      <c r="AT180" s="590"/>
      <c r="AU180" s="590"/>
      <c r="AV180" s="590"/>
      <c r="AW180" s="590"/>
      <c r="AX180" s="590"/>
      <c r="AY180" s="590"/>
      <c r="AZ180" s="590"/>
      <c r="BA180" s="590"/>
      <c r="BB180" s="590"/>
      <c r="BC180" s="590"/>
      <c r="BD180" s="590"/>
      <c r="BE180" s="590"/>
      <c r="BF180" s="590"/>
      <c r="BG180" s="590"/>
      <c r="BH180" s="590"/>
      <c r="BI180" s="590"/>
      <c r="BJ180" s="590"/>
      <c r="BK180" s="590"/>
      <c r="BL180" s="590"/>
      <c r="BM180" s="598"/>
      <c r="BN180" s="598"/>
      <c r="BO180" s="598"/>
      <c r="BP180" s="598"/>
      <c r="BQ180" s="598"/>
    </row>
    <row r="181" s="1755" customFormat="true" ht="12" hidden="false" customHeight="true" outlineLevel="0" collapsed="false">
      <c r="A181" s="598"/>
      <c r="B181" s="598"/>
      <c r="C181" s="598"/>
      <c r="D181" s="598"/>
      <c r="E181" s="598"/>
      <c r="F181" s="2043" t="s">
        <v>1227</v>
      </c>
      <c r="G181" s="590" t="s">
        <v>1252</v>
      </c>
      <c r="H181" s="590"/>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0"/>
      <c r="AY181" s="590"/>
      <c r="AZ181" s="590"/>
      <c r="BA181" s="590"/>
      <c r="BB181" s="590"/>
      <c r="BC181" s="590"/>
      <c r="BD181" s="590"/>
      <c r="BE181" s="590"/>
      <c r="BF181" s="590"/>
      <c r="BG181" s="590"/>
      <c r="BH181" s="590"/>
      <c r="BI181" s="590"/>
      <c r="BJ181" s="590"/>
      <c r="BK181" s="590"/>
      <c r="BL181" s="590"/>
      <c r="BM181" s="598"/>
      <c r="BN181" s="598"/>
      <c r="BO181" s="598"/>
      <c r="BP181" s="598"/>
      <c r="BQ181" s="598"/>
    </row>
    <row r="182" s="1755" customFormat="true" ht="12" hidden="false" customHeight="true" outlineLevel="0" collapsed="false">
      <c r="A182" s="598"/>
      <c r="B182" s="598"/>
      <c r="C182" s="598"/>
      <c r="D182" s="598"/>
      <c r="E182" s="598"/>
      <c r="F182" s="2043" t="s">
        <v>1229</v>
      </c>
      <c r="G182" s="2045" t="s">
        <v>1228</v>
      </c>
      <c r="H182" s="2045"/>
      <c r="I182" s="2045"/>
      <c r="J182" s="2045"/>
      <c r="K182" s="2045"/>
      <c r="L182" s="2045"/>
      <c r="M182" s="2045"/>
      <c r="N182" s="2045"/>
      <c r="O182" s="2045"/>
      <c r="P182" s="2045"/>
      <c r="Q182" s="2045"/>
      <c r="R182" s="2045"/>
      <c r="S182" s="2045"/>
      <c r="T182" s="2045"/>
      <c r="U182" s="2045"/>
      <c r="V182" s="2045"/>
      <c r="W182" s="2045"/>
      <c r="X182" s="2045"/>
      <c r="Y182" s="2045"/>
      <c r="Z182" s="2045"/>
      <c r="AA182" s="2045"/>
      <c r="AB182" s="2045"/>
      <c r="AC182" s="2045"/>
      <c r="AD182" s="2045"/>
      <c r="AE182" s="2045"/>
      <c r="AF182" s="2045"/>
      <c r="AG182" s="2045"/>
      <c r="AH182" s="2045"/>
      <c r="AI182" s="2045"/>
      <c r="AJ182" s="2045"/>
      <c r="AK182" s="2045"/>
      <c r="AL182" s="2045"/>
      <c r="AM182" s="2045"/>
      <c r="AN182" s="2045"/>
      <c r="AO182" s="2045"/>
      <c r="AP182" s="2045"/>
      <c r="AQ182" s="2045"/>
      <c r="AR182" s="2045"/>
      <c r="AS182" s="2045"/>
      <c r="AT182" s="2045"/>
      <c r="AU182" s="2045"/>
      <c r="AV182" s="2045"/>
      <c r="AW182" s="2045"/>
      <c r="AX182" s="2045"/>
      <c r="AY182" s="2045"/>
      <c r="AZ182" s="2045"/>
      <c r="BA182" s="2045"/>
      <c r="BB182" s="2045"/>
      <c r="BC182" s="2045"/>
      <c r="BD182" s="2045"/>
      <c r="BE182" s="2045"/>
      <c r="BF182" s="2045"/>
      <c r="BG182" s="2045"/>
      <c r="BH182" s="2045"/>
      <c r="BI182" s="2045"/>
      <c r="BJ182" s="2045"/>
      <c r="BK182" s="2045"/>
      <c r="BL182" s="2389"/>
      <c r="BM182" s="598"/>
      <c r="BN182" s="598"/>
      <c r="BO182" s="598"/>
      <c r="BP182" s="598"/>
      <c r="BQ182" s="598"/>
    </row>
    <row r="183" s="1755" customFormat="true" ht="12" hidden="false" customHeight="true" outlineLevel="0" collapsed="false">
      <c r="A183" s="598"/>
      <c r="B183" s="598"/>
      <c r="C183" s="598"/>
      <c r="D183" s="598"/>
      <c r="E183" s="598"/>
      <c r="F183" s="2043" t="s">
        <v>1231</v>
      </c>
      <c r="G183" s="2045" t="s">
        <v>1230</v>
      </c>
      <c r="H183" s="2045"/>
      <c r="I183" s="2045"/>
      <c r="J183" s="2045"/>
      <c r="K183" s="2045"/>
      <c r="L183" s="2045"/>
      <c r="M183" s="2045"/>
      <c r="N183" s="2045"/>
      <c r="O183" s="2045"/>
      <c r="P183" s="2045"/>
      <c r="Q183" s="2045"/>
      <c r="R183" s="2045"/>
      <c r="S183" s="2045"/>
      <c r="T183" s="2045"/>
      <c r="U183" s="2045"/>
      <c r="V183" s="2045"/>
      <c r="W183" s="2045"/>
      <c r="X183" s="2045"/>
      <c r="Y183" s="2045"/>
      <c r="Z183" s="2045"/>
      <c r="AA183" s="2045"/>
      <c r="AB183" s="2045"/>
      <c r="AC183" s="2045"/>
      <c r="AD183" s="2045"/>
      <c r="AE183" s="2045"/>
      <c r="AF183" s="2045"/>
      <c r="AG183" s="2045"/>
      <c r="AH183" s="2045"/>
      <c r="AI183" s="2045"/>
      <c r="AJ183" s="2045"/>
      <c r="AK183" s="2045"/>
      <c r="AL183" s="2045"/>
      <c r="AM183" s="2045"/>
      <c r="AN183" s="2045"/>
      <c r="AO183" s="2045"/>
      <c r="AP183" s="2045"/>
      <c r="AQ183" s="2045"/>
      <c r="AR183" s="2045"/>
      <c r="AS183" s="2045"/>
      <c r="AT183" s="2045"/>
      <c r="AU183" s="2045"/>
      <c r="AV183" s="2045"/>
      <c r="AW183" s="2045"/>
      <c r="AX183" s="2045"/>
      <c r="AY183" s="2045"/>
      <c r="AZ183" s="2045"/>
      <c r="BA183" s="2045"/>
      <c r="BB183" s="2045"/>
      <c r="BC183" s="2045"/>
      <c r="BD183" s="2045"/>
      <c r="BE183" s="2045"/>
      <c r="BF183" s="2045"/>
      <c r="BG183" s="2045"/>
      <c r="BH183" s="2045"/>
      <c r="BI183" s="2045"/>
      <c r="BJ183" s="2045"/>
      <c r="BK183" s="2045"/>
      <c r="BL183" s="2045"/>
      <c r="BM183" s="2045"/>
      <c r="BN183" s="2045"/>
      <c r="BO183" s="2045"/>
      <c r="BP183" s="2045"/>
      <c r="BQ183" s="2045"/>
    </row>
  </sheetData>
  <mergeCells count="1972">
    <mergeCell ref="A1:BL1"/>
    <mergeCell ref="BN1:BQ1"/>
    <mergeCell ref="AX3:BD3"/>
    <mergeCell ref="BE3:BF3"/>
    <mergeCell ref="BG3:BL3"/>
    <mergeCell ref="A5:A10"/>
    <mergeCell ref="B5:D10"/>
    <mergeCell ref="E5:I8"/>
    <mergeCell ref="J5:N10"/>
    <mergeCell ref="O5:O10"/>
    <mergeCell ref="P5:P10"/>
    <mergeCell ref="Q5:S7"/>
    <mergeCell ref="T5:V10"/>
    <mergeCell ref="W5:AE6"/>
    <mergeCell ref="AF5:BD6"/>
    <mergeCell ref="BE5:BF6"/>
    <mergeCell ref="BG5:BG10"/>
    <mergeCell ref="BH5:BL6"/>
    <mergeCell ref="W7:AA7"/>
    <mergeCell ref="AB7:AC10"/>
    <mergeCell ref="AD7:AE10"/>
    <mergeCell ref="AF7:AI7"/>
    <mergeCell ref="AJ7:BA7"/>
    <mergeCell ref="BB7:BD9"/>
    <mergeCell ref="BE7:BF8"/>
    <mergeCell ref="BH7:BL10"/>
    <mergeCell ref="Q8:S10"/>
    <mergeCell ref="W8:Y10"/>
    <mergeCell ref="Z8:AA10"/>
    <mergeCell ref="AF8:AG9"/>
    <mergeCell ref="AH8:AI9"/>
    <mergeCell ref="AJ8:AL8"/>
    <mergeCell ref="AM8:AO8"/>
    <mergeCell ref="AP8:AR8"/>
    <mergeCell ref="AS8:AU8"/>
    <mergeCell ref="AV8:AX8"/>
    <mergeCell ref="AY8:BA10"/>
    <mergeCell ref="E9:G10"/>
    <mergeCell ref="H9:I10"/>
    <mergeCell ref="AJ9:AL9"/>
    <mergeCell ref="AM9:AO9"/>
    <mergeCell ref="AP9:AR9"/>
    <mergeCell ref="AS9:AU9"/>
    <mergeCell ref="AV9:AX9"/>
    <mergeCell ref="BE9:BF10"/>
    <mergeCell ref="AF10:AG10"/>
    <mergeCell ref="AH10:AI10"/>
    <mergeCell ref="AJ10:AL10"/>
    <mergeCell ref="AM10:AO10"/>
    <mergeCell ref="AP10:AR10"/>
    <mergeCell ref="AS10:AU10"/>
    <mergeCell ref="AV10:AX10"/>
    <mergeCell ref="BB10:BD10"/>
    <mergeCell ref="A11:A13"/>
    <mergeCell ref="B11:D12"/>
    <mergeCell ref="E11:I12"/>
    <mergeCell ref="O11:O13"/>
    <mergeCell ref="P11:P13"/>
    <mergeCell ref="Q11:S11"/>
    <mergeCell ref="T11:V13"/>
    <mergeCell ref="W11:Y12"/>
    <mergeCell ref="Z11:Z12"/>
    <mergeCell ref="AA11:AA12"/>
    <mergeCell ref="AB11:AB12"/>
    <mergeCell ref="AC11:AC12"/>
    <mergeCell ref="AD11:AD12"/>
    <mergeCell ref="AE11:AE12"/>
    <mergeCell ref="AF11:AG12"/>
    <mergeCell ref="AH11:AI12"/>
    <mergeCell ref="AJ11:AL11"/>
    <mergeCell ref="AM11:AO11"/>
    <mergeCell ref="AP11:AR11"/>
    <mergeCell ref="AS11:AU11"/>
    <mergeCell ref="AV11:AX11"/>
    <mergeCell ref="AY11:BA13"/>
    <mergeCell ref="BB11:BD13"/>
    <mergeCell ref="BE11:BF12"/>
    <mergeCell ref="BG11:BG13"/>
    <mergeCell ref="BH11:BL11"/>
    <mergeCell ref="J12:N13"/>
    <mergeCell ref="Q12:S13"/>
    <mergeCell ref="AJ12:AL12"/>
    <mergeCell ref="AM12:AO12"/>
    <mergeCell ref="AP12:AR12"/>
    <mergeCell ref="AS12:AU12"/>
    <mergeCell ref="AV12:AX12"/>
    <mergeCell ref="BH12:BL12"/>
    <mergeCell ref="B13:D13"/>
    <mergeCell ref="E13:G13"/>
    <mergeCell ref="H13:I13"/>
    <mergeCell ref="W13:Y13"/>
    <mergeCell ref="AJ13:AL13"/>
    <mergeCell ref="AM13:AO13"/>
    <mergeCell ref="AP13:AR13"/>
    <mergeCell ref="AS13:AU13"/>
    <mergeCell ref="AV13:AX13"/>
    <mergeCell ref="BE13:BF13"/>
    <mergeCell ref="BH13:BL13"/>
    <mergeCell ref="A14:A16"/>
    <mergeCell ref="B14:D15"/>
    <mergeCell ref="E14:I15"/>
    <mergeCell ref="J14:N16"/>
    <mergeCell ref="O14:O16"/>
    <mergeCell ref="P14:P16"/>
    <mergeCell ref="Q14:S14"/>
    <mergeCell ref="T14:V16"/>
    <mergeCell ref="W14:Y15"/>
    <mergeCell ref="Z14:Z15"/>
    <mergeCell ref="AA14:AA15"/>
    <mergeCell ref="AB14:AB15"/>
    <mergeCell ref="AC14:AC15"/>
    <mergeCell ref="AD14:AD15"/>
    <mergeCell ref="AE14:AE15"/>
    <mergeCell ref="AF14:AG15"/>
    <mergeCell ref="AH14:AI15"/>
    <mergeCell ref="AJ14:AL14"/>
    <mergeCell ref="AM14:AO14"/>
    <mergeCell ref="AP14:AR14"/>
    <mergeCell ref="AS14:AU14"/>
    <mergeCell ref="AV14:AX14"/>
    <mergeCell ref="AY14:BA16"/>
    <mergeCell ref="BB14:BD16"/>
    <mergeCell ref="BE14:BF15"/>
    <mergeCell ref="BG14:BG16"/>
    <mergeCell ref="BH14:BL14"/>
    <mergeCell ref="Q15:S16"/>
    <mergeCell ref="AJ15:AL15"/>
    <mergeCell ref="AM15:AO15"/>
    <mergeCell ref="AP15:AR15"/>
    <mergeCell ref="AS15:AU15"/>
    <mergeCell ref="AV15:AX15"/>
    <mergeCell ref="BH15:BL15"/>
    <mergeCell ref="B16:D16"/>
    <mergeCell ref="E16:G16"/>
    <mergeCell ref="H16:I16"/>
    <mergeCell ref="W16:Y16"/>
    <mergeCell ref="AJ16:AL16"/>
    <mergeCell ref="AM16:AO16"/>
    <mergeCell ref="AP16:AR16"/>
    <mergeCell ref="AS16:AU16"/>
    <mergeCell ref="AV16:AX16"/>
    <mergeCell ref="BE16:BF16"/>
    <mergeCell ref="BH16:BL16"/>
    <mergeCell ref="A17:A19"/>
    <mergeCell ref="B17:D18"/>
    <mergeCell ref="E17:I18"/>
    <mergeCell ref="J17:N19"/>
    <mergeCell ref="O17:O19"/>
    <mergeCell ref="P17:P19"/>
    <mergeCell ref="Q17:S17"/>
    <mergeCell ref="T17:V19"/>
    <mergeCell ref="W17:Y18"/>
    <mergeCell ref="Z17:Z18"/>
    <mergeCell ref="AA17:AA18"/>
    <mergeCell ref="AB17:AB18"/>
    <mergeCell ref="AC17:AC18"/>
    <mergeCell ref="AD17:AD18"/>
    <mergeCell ref="AE17:AE18"/>
    <mergeCell ref="AF17:AG18"/>
    <mergeCell ref="AH17:AI18"/>
    <mergeCell ref="AJ17:AL17"/>
    <mergeCell ref="AM17:AO17"/>
    <mergeCell ref="AP17:AR17"/>
    <mergeCell ref="AS17:AU17"/>
    <mergeCell ref="AV17:AX17"/>
    <mergeCell ref="AY17:BA19"/>
    <mergeCell ref="BB17:BD19"/>
    <mergeCell ref="BE17:BF18"/>
    <mergeCell ref="BG17:BG19"/>
    <mergeCell ref="BH17:BL17"/>
    <mergeCell ref="Q18:S19"/>
    <mergeCell ref="AJ18:AL18"/>
    <mergeCell ref="AM18:AO18"/>
    <mergeCell ref="AP18:AR18"/>
    <mergeCell ref="AS18:AU18"/>
    <mergeCell ref="AV18:AX18"/>
    <mergeCell ref="BH18:BL18"/>
    <mergeCell ref="B19:D19"/>
    <mergeCell ref="E19:G19"/>
    <mergeCell ref="H19:I19"/>
    <mergeCell ref="W19:Y19"/>
    <mergeCell ref="AJ19:AL19"/>
    <mergeCell ref="AM19:AO19"/>
    <mergeCell ref="AP19:AR19"/>
    <mergeCell ref="AS19:AU19"/>
    <mergeCell ref="AV19:AX19"/>
    <mergeCell ref="BE19:BF19"/>
    <mergeCell ref="BH19:BL19"/>
    <mergeCell ref="A20:A22"/>
    <mergeCell ref="B20:D21"/>
    <mergeCell ref="E20:I21"/>
    <mergeCell ref="J20:N22"/>
    <mergeCell ref="O20:O22"/>
    <mergeCell ref="P20:P22"/>
    <mergeCell ref="Q20:S20"/>
    <mergeCell ref="T20:V22"/>
    <mergeCell ref="W20:Y21"/>
    <mergeCell ref="Z20:Z21"/>
    <mergeCell ref="AA20:AA21"/>
    <mergeCell ref="AB20:AB21"/>
    <mergeCell ref="AC20:AC21"/>
    <mergeCell ref="AD20:AD21"/>
    <mergeCell ref="AE20:AE21"/>
    <mergeCell ref="AF20:AG21"/>
    <mergeCell ref="AH20:AI21"/>
    <mergeCell ref="AJ20:AL20"/>
    <mergeCell ref="AM20:AO20"/>
    <mergeCell ref="AP20:AR20"/>
    <mergeCell ref="AS20:AU20"/>
    <mergeCell ref="AV20:AX20"/>
    <mergeCell ref="AY20:BA22"/>
    <mergeCell ref="BB20:BD22"/>
    <mergeCell ref="BE20:BF21"/>
    <mergeCell ref="BG20:BG22"/>
    <mergeCell ref="BH20:BL20"/>
    <mergeCell ref="Q21:S22"/>
    <mergeCell ref="AJ21:AL21"/>
    <mergeCell ref="AM21:AO21"/>
    <mergeCell ref="AP21:AR21"/>
    <mergeCell ref="AS21:AU21"/>
    <mergeCell ref="AV21:AX21"/>
    <mergeCell ref="BH21:BL21"/>
    <mergeCell ref="B22:D22"/>
    <mergeCell ref="E22:G22"/>
    <mergeCell ref="H22:I22"/>
    <mergeCell ref="W22:Y22"/>
    <mergeCell ref="AJ22:AL22"/>
    <mergeCell ref="AM22:AO22"/>
    <mergeCell ref="AP22:AR22"/>
    <mergeCell ref="AS22:AU22"/>
    <mergeCell ref="AV22:AX22"/>
    <mergeCell ref="BE22:BF22"/>
    <mergeCell ref="BH22:BL22"/>
    <mergeCell ref="A23:A25"/>
    <mergeCell ref="B23:D24"/>
    <mergeCell ref="E23:I24"/>
    <mergeCell ref="J23:N25"/>
    <mergeCell ref="O23:O25"/>
    <mergeCell ref="P23:P25"/>
    <mergeCell ref="Q23:S23"/>
    <mergeCell ref="T23:V25"/>
    <mergeCell ref="W23:Y24"/>
    <mergeCell ref="Z23:Z24"/>
    <mergeCell ref="AA23:AA24"/>
    <mergeCell ref="AB23:AB24"/>
    <mergeCell ref="AC23:AC24"/>
    <mergeCell ref="AD23:AD24"/>
    <mergeCell ref="AE23:AE24"/>
    <mergeCell ref="AF23:AG24"/>
    <mergeCell ref="AH23:AI24"/>
    <mergeCell ref="AJ23:AL23"/>
    <mergeCell ref="AM23:AO23"/>
    <mergeCell ref="AP23:AR23"/>
    <mergeCell ref="AS23:AU23"/>
    <mergeCell ref="AV23:AX23"/>
    <mergeCell ref="AY23:BA25"/>
    <mergeCell ref="BB23:BD25"/>
    <mergeCell ref="BE23:BF24"/>
    <mergeCell ref="BG23:BG25"/>
    <mergeCell ref="BH23:BL23"/>
    <mergeCell ref="Q24:S25"/>
    <mergeCell ref="AJ24:AL24"/>
    <mergeCell ref="AM24:AO24"/>
    <mergeCell ref="AP24:AR24"/>
    <mergeCell ref="AS24:AU24"/>
    <mergeCell ref="AV24:AX24"/>
    <mergeCell ref="BH24:BL24"/>
    <mergeCell ref="B25:D25"/>
    <mergeCell ref="E25:G25"/>
    <mergeCell ref="H25:I25"/>
    <mergeCell ref="W25:Y25"/>
    <mergeCell ref="AJ25:AL25"/>
    <mergeCell ref="AM25:AO25"/>
    <mergeCell ref="AP25:AR25"/>
    <mergeCell ref="AS25:AU25"/>
    <mergeCell ref="AV25:AX25"/>
    <mergeCell ref="BE25:BF25"/>
    <mergeCell ref="BH25:BL25"/>
    <mergeCell ref="A26:A28"/>
    <mergeCell ref="B26:D27"/>
    <mergeCell ref="E26:I27"/>
    <mergeCell ref="J26:N28"/>
    <mergeCell ref="O26:O28"/>
    <mergeCell ref="P26:P28"/>
    <mergeCell ref="Q26:S26"/>
    <mergeCell ref="T26:V28"/>
    <mergeCell ref="W26:Y27"/>
    <mergeCell ref="Z26:Z27"/>
    <mergeCell ref="AA26:AA27"/>
    <mergeCell ref="AB26:AB27"/>
    <mergeCell ref="AC26:AC27"/>
    <mergeCell ref="AD26:AD27"/>
    <mergeCell ref="AE26:AE27"/>
    <mergeCell ref="AF26:AG27"/>
    <mergeCell ref="AH26:AI27"/>
    <mergeCell ref="AJ26:AL26"/>
    <mergeCell ref="AM26:AO26"/>
    <mergeCell ref="AP26:AR26"/>
    <mergeCell ref="AS26:AU26"/>
    <mergeCell ref="AV26:AX26"/>
    <mergeCell ref="AY26:BA28"/>
    <mergeCell ref="BB26:BD28"/>
    <mergeCell ref="BE26:BF27"/>
    <mergeCell ref="BG26:BG28"/>
    <mergeCell ref="BH26:BL26"/>
    <mergeCell ref="Q27:S28"/>
    <mergeCell ref="AJ27:AL27"/>
    <mergeCell ref="AM27:AO27"/>
    <mergeCell ref="AP27:AR27"/>
    <mergeCell ref="AS27:AU27"/>
    <mergeCell ref="AV27:AX27"/>
    <mergeCell ref="BH27:BL27"/>
    <mergeCell ref="B28:D28"/>
    <mergeCell ref="E28:G28"/>
    <mergeCell ref="H28:I28"/>
    <mergeCell ref="W28:Y28"/>
    <mergeCell ref="AJ28:AL28"/>
    <mergeCell ref="AM28:AO28"/>
    <mergeCell ref="AP28:AR28"/>
    <mergeCell ref="AS28:AU28"/>
    <mergeCell ref="AV28:AX28"/>
    <mergeCell ref="BE28:BF28"/>
    <mergeCell ref="BH28:BL28"/>
    <mergeCell ref="A29:A31"/>
    <mergeCell ref="B29:D30"/>
    <mergeCell ref="E29:I30"/>
    <mergeCell ref="J29:N31"/>
    <mergeCell ref="O29:O31"/>
    <mergeCell ref="P29:P31"/>
    <mergeCell ref="Q29:S29"/>
    <mergeCell ref="T29:V31"/>
    <mergeCell ref="W29:Y30"/>
    <mergeCell ref="Z29:Z30"/>
    <mergeCell ref="AA29:AA30"/>
    <mergeCell ref="AB29:AB30"/>
    <mergeCell ref="AC29:AC30"/>
    <mergeCell ref="AD29:AD30"/>
    <mergeCell ref="AE29:AE30"/>
    <mergeCell ref="AF29:AG30"/>
    <mergeCell ref="AH29:AI30"/>
    <mergeCell ref="AJ29:AL29"/>
    <mergeCell ref="AM29:AO29"/>
    <mergeCell ref="AP29:AR29"/>
    <mergeCell ref="AS29:AU29"/>
    <mergeCell ref="AV29:AX29"/>
    <mergeCell ref="AY29:BA31"/>
    <mergeCell ref="BB29:BD31"/>
    <mergeCell ref="BE29:BF30"/>
    <mergeCell ref="BG29:BG31"/>
    <mergeCell ref="BH29:BL29"/>
    <mergeCell ref="Q30:S31"/>
    <mergeCell ref="AJ30:AL30"/>
    <mergeCell ref="AM30:AO30"/>
    <mergeCell ref="AP30:AR30"/>
    <mergeCell ref="AS30:AU30"/>
    <mergeCell ref="AV30:AX30"/>
    <mergeCell ref="BH30:BL30"/>
    <mergeCell ref="B31:D31"/>
    <mergeCell ref="E31:G31"/>
    <mergeCell ref="H31:I31"/>
    <mergeCell ref="W31:Y31"/>
    <mergeCell ref="AJ31:AL31"/>
    <mergeCell ref="AM31:AO31"/>
    <mergeCell ref="AP31:AR31"/>
    <mergeCell ref="AS31:AU31"/>
    <mergeCell ref="AV31:AX31"/>
    <mergeCell ref="BE31:BF31"/>
    <mergeCell ref="BH31:BL31"/>
    <mergeCell ref="A32:A34"/>
    <mergeCell ref="B32:D33"/>
    <mergeCell ref="E32:I33"/>
    <mergeCell ref="J32:N34"/>
    <mergeCell ref="O32:O34"/>
    <mergeCell ref="P32:P34"/>
    <mergeCell ref="Q32:S32"/>
    <mergeCell ref="T32:V34"/>
    <mergeCell ref="W32:Y33"/>
    <mergeCell ref="Z32:Z33"/>
    <mergeCell ref="AA32:AA33"/>
    <mergeCell ref="AB32:AB33"/>
    <mergeCell ref="AC32:AC33"/>
    <mergeCell ref="AD32:AD33"/>
    <mergeCell ref="AE32:AE33"/>
    <mergeCell ref="AF32:AG33"/>
    <mergeCell ref="AH32:AI33"/>
    <mergeCell ref="AJ32:AL32"/>
    <mergeCell ref="AM32:AO32"/>
    <mergeCell ref="AP32:AR32"/>
    <mergeCell ref="AS32:AU32"/>
    <mergeCell ref="AV32:AX32"/>
    <mergeCell ref="AY32:BA34"/>
    <mergeCell ref="BB32:BD34"/>
    <mergeCell ref="BE32:BF33"/>
    <mergeCell ref="BG32:BG34"/>
    <mergeCell ref="BH32:BL32"/>
    <mergeCell ref="Q33:S34"/>
    <mergeCell ref="AJ33:AL33"/>
    <mergeCell ref="AM33:AO33"/>
    <mergeCell ref="AP33:AR33"/>
    <mergeCell ref="AS33:AU33"/>
    <mergeCell ref="AV33:AX33"/>
    <mergeCell ref="BH33:BL33"/>
    <mergeCell ref="B34:D34"/>
    <mergeCell ref="E34:G34"/>
    <mergeCell ref="H34:I34"/>
    <mergeCell ref="W34:Y34"/>
    <mergeCell ref="AJ34:AL34"/>
    <mergeCell ref="AM34:AO34"/>
    <mergeCell ref="AP34:AR34"/>
    <mergeCell ref="AS34:AU34"/>
    <mergeCell ref="AV34:AX34"/>
    <mergeCell ref="BE34:BF34"/>
    <mergeCell ref="BH34:BL34"/>
    <mergeCell ref="A35:A37"/>
    <mergeCell ref="B35:D36"/>
    <mergeCell ref="E35:I36"/>
    <mergeCell ref="J35:N37"/>
    <mergeCell ref="O35:O37"/>
    <mergeCell ref="P35:P37"/>
    <mergeCell ref="Q35:S35"/>
    <mergeCell ref="T35:V37"/>
    <mergeCell ref="W35:Y36"/>
    <mergeCell ref="Z35:Z36"/>
    <mergeCell ref="AA35:AA36"/>
    <mergeCell ref="AB35:AB36"/>
    <mergeCell ref="AC35:AC36"/>
    <mergeCell ref="AD35:AD36"/>
    <mergeCell ref="AE35:AE36"/>
    <mergeCell ref="AF35:AG36"/>
    <mergeCell ref="AH35:AI36"/>
    <mergeCell ref="AJ35:AL35"/>
    <mergeCell ref="AM35:AO35"/>
    <mergeCell ref="AP35:AR35"/>
    <mergeCell ref="AS35:AU35"/>
    <mergeCell ref="AV35:AX35"/>
    <mergeCell ref="AY35:BA37"/>
    <mergeCell ref="BB35:BD37"/>
    <mergeCell ref="BE35:BF36"/>
    <mergeCell ref="BG35:BG37"/>
    <mergeCell ref="BH35:BL35"/>
    <mergeCell ref="Q36:S37"/>
    <mergeCell ref="AJ36:AL36"/>
    <mergeCell ref="AM36:AO36"/>
    <mergeCell ref="AP36:AR36"/>
    <mergeCell ref="AS36:AU36"/>
    <mergeCell ref="AV36:AX36"/>
    <mergeCell ref="BH36:BL36"/>
    <mergeCell ref="B37:D37"/>
    <mergeCell ref="E37:G37"/>
    <mergeCell ref="H37:I37"/>
    <mergeCell ref="W37:Y37"/>
    <mergeCell ref="AJ37:AL37"/>
    <mergeCell ref="AM37:AO37"/>
    <mergeCell ref="AP37:AR37"/>
    <mergeCell ref="AS37:AU37"/>
    <mergeCell ref="AV37:AX37"/>
    <mergeCell ref="BE37:BF37"/>
    <mergeCell ref="BH37:BL37"/>
    <mergeCell ref="G42:BK42"/>
    <mergeCell ref="G43:BL43"/>
    <mergeCell ref="A44:BL44"/>
    <mergeCell ref="AX46:BD46"/>
    <mergeCell ref="BE46:BF46"/>
    <mergeCell ref="BG46:BL46"/>
    <mergeCell ref="A48:A53"/>
    <mergeCell ref="B48:D53"/>
    <mergeCell ref="E48:I51"/>
    <mergeCell ref="J48:N53"/>
    <mergeCell ref="O48:O53"/>
    <mergeCell ref="P48:P53"/>
    <mergeCell ref="Q48:S50"/>
    <mergeCell ref="T48:V53"/>
    <mergeCell ref="W48:AE49"/>
    <mergeCell ref="AF48:BD49"/>
    <mergeCell ref="BE48:BF49"/>
    <mergeCell ref="BG48:BG53"/>
    <mergeCell ref="BH48:BL49"/>
    <mergeCell ref="W50:AA50"/>
    <mergeCell ref="AB50:AC53"/>
    <mergeCell ref="AD50:AE53"/>
    <mergeCell ref="AF50:AI50"/>
    <mergeCell ref="AJ50:BA50"/>
    <mergeCell ref="BB50:BD52"/>
    <mergeCell ref="BE50:BF51"/>
    <mergeCell ref="BH50:BL53"/>
    <mergeCell ref="Q51:S53"/>
    <mergeCell ref="W51:Y53"/>
    <mergeCell ref="Z51:AA53"/>
    <mergeCell ref="AF51:AG52"/>
    <mergeCell ref="AH51:AI52"/>
    <mergeCell ref="AJ51:AL51"/>
    <mergeCell ref="AM51:AO51"/>
    <mergeCell ref="AP51:AR51"/>
    <mergeCell ref="AS51:AU51"/>
    <mergeCell ref="AV51:AX51"/>
    <mergeCell ref="AY51:BA53"/>
    <mergeCell ref="E52:G53"/>
    <mergeCell ref="H52:I53"/>
    <mergeCell ref="AJ52:AL52"/>
    <mergeCell ref="AM52:AO52"/>
    <mergeCell ref="AP52:AR52"/>
    <mergeCell ref="AS52:AU52"/>
    <mergeCell ref="AV52:AX52"/>
    <mergeCell ref="BE52:BF53"/>
    <mergeCell ref="AF53:AG53"/>
    <mergeCell ref="AH53:AI53"/>
    <mergeCell ref="AJ53:AL53"/>
    <mergeCell ref="AM53:AO53"/>
    <mergeCell ref="AP53:AR53"/>
    <mergeCell ref="AS53:AU53"/>
    <mergeCell ref="AV53:AX53"/>
    <mergeCell ref="BB53:BD53"/>
    <mergeCell ref="A54:A56"/>
    <mergeCell ref="B54:D55"/>
    <mergeCell ref="E54:I55"/>
    <mergeCell ref="J54:N56"/>
    <mergeCell ref="O54:O56"/>
    <mergeCell ref="P54:P56"/>
    <mergeCell ref="Q54:S54"/>
    <mergeCell ref="T54:V56"/>
    <mergeCell ref="W54:Y55"/>
    <mergeCell ref="Z54:Z55"/>
    <mergeCell ref="AA54:AA55"/>
    <mergeCell ref="AB54:AB55"/>
    <mergeCell ref="AC54:AC55"/>
    <mergeCell ref="AD54:AD55"/>
    <mergeCell ref="AE54:AE55"/>
    <mergeCell ref="AF54:AG55"/>
    <mergeCell ref="AH54:AI55"/>
    <mergeCell ref="AJ54:AL54"/>
    <mergeCell ref="AM54:AO54"/>
    <mergeCell ref="AP54:AR54"/>
    <mergeCell ref="AS54:AU54"/>
    <mergeCell ref="AV54:AX54"/>
    <mergeCell ref="AY54:BA56"/>
    <mergeCell ref="BB54:BD56"/>
    <mergeCell ref="BE54:BF55"/>
    <mergeCell ref="BG54:BG56"/>
    <mergeCell ref="BH54:BL54"/>
    <mergeCell ref="Q55:S56"/>
    <mergeCell ref="AJ55:AL55"/>
    <mergeCell ref="AM55:AO55"/>
    <mergeCell ref="AP55:AR55"/>
    <mergeCell ref="AS55:AU55"/>
    <mergeCell ref="AV55:AX55"/>
    <mergeCell ref="BH55:BL55"/>
    <mergeCell ref="B56:D56"/>
    <mergeCell ref="E56:G56"/>
    <mergeCell ref="H56:I56"/>
    <mergeCell ref="W56:Y56"/>
    <mergeCell ref="AJ56:AL56"/>
    <mergeCell ref="AM56:AO56"/>
    <mergeCell ref="AP56:AR56"/>
    <mergeCell ref="AS56:AU56"/>
    <mergeCell ref="AV56:AX56"/>
    <mergeCell ref="BE56:BF56"/>
    <mergeCell ref="BH56:BL56"/>
    <mergeCell ref="A57:A59"/>
    <mergeCell ref="B57:D58"/>
    <mergeCell ref="E57:I58"/>
    <mergeCell ref="J57:N59"/>
    <mergeCell ref="O57:O59"/>
    <mergeCell ref="P57:P59"/>
    <mergeCell ref="Q57:S57"/>
    <mergeCell ref="T57:V59"/>
    <mergeCell ref="W57:Y58"/>
    <mergeCell ref="Z57:Z58"/>
    <mergeCell ref="AA57:AA58"/>
    <mergeCell ref="AB57:AB58"/>
    <mergeCell ref="AC57:AC58"/>
    <mergeCell ref="AD57:AD58"/>
    <mergeCell ref="AE57:AE58"/>
    <mergeCell ref="AF57:AG58"/>
    <mergeCell ref="AH57:AI58"/>
    <mergeCell ref="AJ57:AL57"/>
    <mergeCell ref="AM57:AO57"/>
    <mergeCell ref="AP57:AR57"/>
    <mergeCell ref="AS57:AU57"/>
    <mergeCell ref="AV57:AX57"/>
    <mergeCell ref="AY57:BA59"/>
    <mergeCell ref="BB57:BD59"/>
    <mergeCell ref="BE57:BF58"/>
    <mergeCell ref="BG57:BG59"/>
    <mergeCell ref="BH57:BL57"/>
    <mergeCell ref="Q58:S59"/>
    <mergeCell ref="AJ58:AL58"/>
    <mergeCell ref="AM58:AO58"/>
    <mergeCell ref="AP58:AR58"/>
    <mergeCell ref="AS58:AU58"/>
    <mergeCell ref="AV58:AX58"/>
    <mergeCell ref="BH58:BL58"/>
    <mergeCell ref="B59:D59"/>
    <mergeCell ref="E59:G59"/>
    <mergeCell ref="H59:I59"/>
    <mergeCell ref="W59:Y59"/>
    <mergeCell ref="AJ59:AL59"/>
    <mergeCell ref="AM59:AO59"/>
    <mergeCell ref="AP59:AR59"/>
    <mergeCell ref="AS59:AU59"/>
    <mergeCell ref="AV59:AX59"/>
    <mergeCell ref="BE59:BF59"/>
    <mergeCell ref="BH59:BL59"/>
    <mergeCell ref="A60:A62"/>
    <mergeCell ref="B60:D61"/>
    <mergeCell ref="E60:I61"/>
    <mergeCell ref="J60:N62"/>
    <mergeCell ref="O60:O62"/>
    <mergeCell ref="P60:P62"/>
    <mergeCell ref="Q60:S60"/>
    <mergeCell ref="T60:V62"/>
    <mergeCell ref="W60:Y61"/>
    <mergeCell ref="Z60:Z61"/>
    <mergeCell ref="AA60:AA61"/>
    <mergeCell ref="AB60:AB61"/>
    <mergeCell ref="AC60:AC61"/>
    <mergeCell ref="AD60:AD61"/>
    <mergeCell ref="AE60:AE61"/>
    <mergeCell ref="AF60:AG61"/>
    <mergeCell ref="AH60:AI61"/>
    <mergeCell ref="AJ60:AL60"/>
    <mergeCell ref="AM60:AO60"/>
    <mergeCell ref="AP60:AR60"/>
    <mergeCell ref="AS60:AU60"/>
    <mergeCell ref="AV60:AX60"/>
    <mergeCell ref="AY60:BA62"/>
    <mergeCell ref="BB60:BD62"/>
    <mergeCell ref="BE60:BF61"/>
    <mergeCell ref="BG60:BG62"/>
    <mergeCell ref="BH60:BL60"/>
    <mergeCell ref="Q61:S62"/>
    <mergeCell ref="AJ61:AL61"/>
    <mergeCell ref="AM61:AO61"/>
    <mergeCell ref="AP61:AR61"/>
    <mergeCell ref="AS61:AU61"/>
    <mergeCell ref="AV61:AX61"/>
    <mergeCell ref="BH61:BL61"/>
    <mergeCell ref="B62:D62"/>
    <mergeCell ref="E62:G62"/>
    <mergeCell ref="H62:I62"/>
    <mergeCell ref="W62:Y62"/>
    <mergeCell ref="AJ62:AL62"/>
    <mergeCell ref="AM62:AO62"/>
    <mergeCell ref="AP62:AR62"/>
    <mergeCell ref="AS62:AU62"/>
    <mergeCell ref="AV62:AX62"/>
    <mergeCell ref="BE62:BF62"/>
    <mergeCell ref="BH62:BL62"/>
    <mergeCell ref="A63:A65"/>
    <mergeCell ref="B63:D64"/>
    <mergeCell ref="E63:I64"/>
    <mergeCell ref="J63:N65"/>
    <mergeCell ref="O63:O65"/>
    <mergeCell ref="P63:P65"/>
    <mergeCell ref="Q63:S63"/>
    <mergeCell ref="T63:V65"/>
    <mergeCell ref="W63:Y64"/>
    <mergeCell ref="Z63:Z64"/>
    <mergeCell ref="AA63:AA64"/>
    <mergeCell ref="AB63:AB64"/>
    <mergeCell ref="AC63:AC64"/>
    <mergeCell ref="AD63:AD64"/>
    <mergeCell ref="AE63:AE64"/>
    <mergeCell ref="AF63:AG64"/>
    <mergeCell ref="AH63:AI64"/>
    <mergeCell ref="AJ63:AL63"/>
    <mergeCell ref="AM63:AO63"/>
    <mergeCell ref="AP63:AR63"/>
    <mergeCell ref="AS63:AU63"/>
    <mergeCell ref="AV63:AX63"/>
    <mergeCell ref="AY63:BA65"/>
    <mergeCell ref="BB63:BD65"/>
    <mergeCell ref="BE63:BF64"/>
    <mergeCell ref="BG63:BG65"/>
    <mergeCell ref="BH63:BL63"/>
    <mergeCell ref="Q64:S65"/>
    <mergeCell ref="AJ64:AL64"/>
    <mergeCell ref="AM64:AO64"/>
    <mergeCell ref="AP64:AR64"/>
    <mergeCell ref="AS64:AU64"/>
    <mergeCell ref="AV64:AX64"/>
    <mergeCell ref="BH64:BL64"/>
    <mergeCell ref="B65:D65"/>
    <mergeCell ref="E65:G65"/>
    <mergeCell ref="H65:I65"/>
    <mergeCell ref="W65:Y65"/>
    <mergeCell ref="AJ65:AL65"/>
    <mergeCell ref="AM65:AO65"/>
    <mergeCell ref="AP65:AR65"/>
    <mergeCell ref="AS65:AU65"/>
    <mergeCell ref="AV65:AX65"/>
    <mergeCell ref="BE65:BF65"/>
    <mergeCell ref="BH65:BL65"/>
    <mergeCell ref="A66:A68"/>
    <mergeCell ref="B66:D67"/>
    <mergeCell ref="E66:I67"/>
    <mergeCell ref="J66:N68"/>
    <mergeCell ref="O66:O68"/>
    <mergeCell ref="P66:P68"/>
    <mergeCell ref="Q66:S66"/>
    <mergeCell ref="T66:V68"/>
    <mergeCell ref="W66:Y67"/>
    <mergeCell ref="Z66:Z67"/>
    <mergeCell ref="AA66:AA67"/>
    <mergeCell ref="AB66:AB67"/>
    <mergeCell ref="AC66:AC67"/>
    <mergeCell ref="AD66:AD67"/>
    <mergeCell ref="AE66:AE67"/>
    <mergeCell ref="AF66:AG67"/>
    <mergeCell ref="AH66:AI67"/>
    <mergeCell ref="AJ66:AL66"/>
    <mergeCell ref="AM66:AO66"/>
    <mergeCell ref="AP66:AR66"/>
    <mergeCell ref="AS66:AU66"/>
    <mergeCell ref="AV66:AX66"/>
    <mergeCell ref="AY66:BA68"/>
    <mergeCell ref="BB66:BD68"/>
    <mergeCell ref="BE66:BF67"/>
    <mergeCell ref="BG66:BG68"/>
    <mergeCell ref="BH66:BL66"/>
    <mergeCell ref="Q67:S68"/>
    <mergeCell ref="AJ67:AL67"/>
    <mergeCell ref="AM67:AO67"/>
    <mergeCell ref="AP67:AR67"/>
    <mergeCell ref="AS67:AU67"/>
    <mergeCell ref="AV67:AX67"/>
    <mergeCell ref="BH67:BL67"/>
    <mergeCell ref="B68:D68"/>
    <mergeCell ref="E68:G68"/>
    <mergeCell ref="H68:I68"/>
    <mergeCell ref="W68:Y68"/>
    <mergeCell ref="AJ68:AL68"/>
    <mergeCell ref="AM68:AO68"/>
    <mergeCell ref="AP68:AR68"/>
    <mergeCell ref="AS68:AU68"/>
    <mergeCell ref="AV68:AX68"/>
    <mergeCell ref="BE68:BF68"/>
    <mergeCell ref="BH68:BL68"/>
    <mergeCell ref="A69:A71"/>
    <mergeCell ref="B69:D70"/>
    <mergeCell ref="E69:I70"/>
    <mergeCell ref="J69:N71"/>
    <mergeCell ref="O69:O71"/>
    <mergeCell ref="P69:P71"/>
    <mergeCell ref="Q69:S69"/>
    <mergeCell ref="T69:V71"/>
    <mergeCell ref="W69:Y70"/>
    <mergeCell ref="Z69:Z70"/>
    <mergeCell ref="AA69:AA70"/>
    <mergeCell ref="AB69:AB70"/>
    <mergeCell ref="AC69:AC70"/>
    <mergeCell ref="AD69:AD70"/>
    <mergeCell ref="AE69:AE70"/>
    <mergeCell ref="AF69:AG70"/>
    <mergeCell ref="AH69:AI70"/>
    <mergeCell ref="AJ69:AL69"/>
    <mergeCell ref="AM69:AO69"/>
    <mergeCell ref="AP69:AR69"/>
    <mergeCell ref="AS69:AU69"/>
    <mergeCell ref="AV69:AX69"/>
    <mergeCell ref="AY69:BA71"/>
    <mergeCell ref="BB69:BD71"/>
    <mergeCell ref="BE69:BF70"/>
    <mergeCell ref="BG69:BG71"/>
    <mergeCell ref="BH69:BL69"/>
    <mergeCell ref="Q70:S71"/>
    <mergeCell ref="AJ70:AL70"/>
    <mergeCell ref="AM70:AO70"/>
    <mergeCell ref="AP70:AR70"/>
    <mergeCell ref="AS70:AU70"/>
    <mergeCell ref="AV70:AX70"/>
    <mergeCell ref="BH70:BL70"/>
    <mergeCell ref="B71:D71"/>
    <mergeCell ref="E71:G71"/>
    <mergeCell ref="H71:I71"/>
    <mergeCell ref="W71:Y71"/>
    <mergeCell ref="AJ71:AL71"/>
    <mergeCell ref="AM71:AO71"/>
    <mergeCell ref="AP71:AR71"/>
    <mergeCell ref="AS71:AU71"/>
    <mergeCell ref="AV71:AX71"/>
    <mergeCell ref="BE71:BF71"/>
    <mergeCell ref="BH71:BL71"/>
    <mergeCell ref="A72:A74"/>
    <mergeCell ref="B72:D73"/>
    <mergeCell ref="E72:I73"/>
    <mergeCell ref="J72:N74"/>
    <mergeCell ref="O72:O74"/>
    <mergeCell ref="P72:P74"/>
    <mergeCell ref="Q72:S72"/>
    <mergeCell ref="T72:V74"/>
    <mergeCell ref="W72:Y73"/>
    <mergeCell ref="Z72:Z73"/>
    <mergeCell ref="AA72:AA73"/>
    <mergeCell ref="AB72:AB73"/>
    <mergeCell ref="AC72:AC73"/>
    <mergeCell ref="AD72:AD73"/>
    <mergeCell ref="AE72:AE73"/>
    <mergeCell ref="AF72:AG73"/>
    <mergeCell ref="AH72:AI73"/>
    <mergeCell ref="AJ72:AL72"/>
    <mergeCell ref="AM72:AO72"/>
    <mergeCell ref="AP72:AR72"/>
    <mergeCell ref="AS72:AU72"/>
    <mergeCell ref="AV72:AX72"/>
    <mergeCell ref="AY72:BA74"/>
    <mergeCell ref="BB72:BD74"/>
    <mergeCell ref="BE72:BF73"/>
    <mergeCell ref="BG72:BG74"/>
    <mergeCell ref="BH72:BL72"/>
    <mergeCell ref="Q73:S74"/>
    <mergeCell ref="AJ73:AL73"/>
    <mergeCell ref="AM73:AO73"/>
    <mergeCell ref="AP73:AR73"/>
    <mergeCell ref="AS73:AU73"/>
    <mergeCell ref="AV73:AX73"/>
    <mergeCell ref="BH73:BL73"/>
    <mergeCell ref="B74:D74"/>
    <mergeCell ref="E74:G74"/>
    <mergeCell ref="H74:I74"/>
    <mergeCell ref="W74:Y74"/>
    <mergeCell ref="AJ74:AL74"/>
    <mergeCell ref="AM74:AO74"/>
    <mergeCell ref="AP74:AR74"/>
    <mergeCell ref="AS74:AU74"/>
    <mergeCell ref="AV74:AX74"/>
    <mergeCell ref="BE74:BF74"/>
    <mergeCell ref="BH74:BL74"/>
    <mergeCell ref="A75:A77"/>
    <mergeCell ref="B75:D76"/>
    <mergeCell ref="E75:I76"/>
    <mergeCell ref="J75:N77"/>
    <mergeCell ref="O75:O77"/>
    <mergeCell ref="P75:P77"/>
    <mergeCell ref="Q75:S75"/>
    <mergeCell ref="T75:V77"/>
    <mergeCell ref="W75:Y76"/>
    <mergeCell ref="Z75:Z76"/>
    <mergeCell ref="AA75:AA76"/>
    <mergeCell ref="AB75:AB76"/>
    <mergeCell ref="AC75:AC76"/>
    <mergeCell ref="AD75:AD76"/>
    <mergeCell ref="AE75:AE76"/>
    <mergeCell ref="AF75:AG76"/>
    <mergeCell ref="AH75:AI76"/>
    <mergeCell ref="AJ75:AL75"/>
    <mergeCell ref="AM75:AO75"/>
    <mergeCell ref="AP75:AR75"/>
    <mergeCell ref="AS75:AU75"/>
    <mergeCell ref="AV75:AX75"/>
    <mergeCell ref="AY75:BA77"/>
    <mergeCell ref="BB75:BD77"/>
    <mergeCell ref="BE75:BF76"/>
    <mergeCell ref="BG75:BG77"/>
    <mergeCell ref="BH75:BL75"/>
    <mergeCell ref="Q76:S77"/>
    <mergeCell ref="AJ76:AL76"/>
    <mergeCell ref="AM76:AO76"/>
    <mergeCell ref="AP76:AR76"/>
    <mergeCell ref="AS76:AU76"/>
    <mergeCell ref="AV76:AX76"/>
    <mergeCell ref="BH76:BL76"/>
    <mergeCell ref="B77:D77"/>
    <mergeCell ref="E77:G77"/>
    <mergeCell ref="H77:I77"/>
    <mergeCell ref="W77:Y77"/>
    <mergeCell ref="AJ77:AL77"/>
    <mergeCell ref="AM77:AO77"/>
    <mergeCell ref="AP77:AR77"/>
    <mergeCell ref="AS77:AU77"/>
    <mergeCell ref="AV77:AX77"/>
    <mergeCell ref="BE77:BF77"/>
    <mergeCell ref="BH77:BL77"/>
    <mergeCell ref="A78:A80"/>
    <mergeCell ref="B78:D79"/>
    <mergeCell ref="E78:I79"/>
    <mergeCell ref="J78:N80"/>
    <mergeCell ref="O78:O80"/>
    <mergeCell ref="P78:P80"/>
    <mergeCell ref="Q78:S78"/>
    <mergeCell ref="T78:V80"/>
    <mergeCell ref="W78:Y79"/>
    <mergeCell ref="Z78:Z79"/>
    <mergeCell ref="AA78:AA79"/>
    <mergeCell ref="AB78:AB79"/>
    <mergeCell ref="AC78:AC79"/>
    <mergeCell ref="AD78:AD79"/>
    <mergeCell ref="AE78:AE79"/>
    <mergeCell ref="AF78:AG79"/>
    <mergeCell ref="AH78:AI79"/>
    <mergeCell ref="AJ78:AL78"/>
    <mergeCell ref="AM78:AO78"/>
    <mergeCell ref="AP78:AR78"/>
    <mergeCell ref="AS78:AU78"/>
    <mergeCell ref="AV78:AX78"/>
    <mergeCell ref="AY78:BA80"/>
    <mergeCell ref="BB78:BD80"/>
    <mergeCell ref="BE78:BF79"/>
    <mergeCell ref="BG78:BG80"/>
    <mergeCell ref="BH78:BL78"/>
    <mergeCell ref="Q79:S80"/>
    <mergeCell ref="AJ79:AL79"/>
    <mergeCell ref="AM79:AO79"/>
    <mergeCell ref="AP79:AR79"/>
    <mergeCell ref="AS79:AU79"/>
    <mergeCell ref="AV79:AX79"/>
    <mergeCell ref="BH79:BL79"/>
    <mergeCell ref="B80:D80"/>
    <mergeCell ref="E80:G80"/>
    <mergeCell ref="H80:I80"/>
    <mergeCell ref="W80:Y80"/>
    <mergeCell ref="AJ80:AL80"/>
    <mergeCell ref="AM80:AO80"/>
    <mergeCell ref="AP80:AR80"/>
    <mergeCell ref="AS80:AU80"/>
    <mergeCell ref="AV80:AX80"/>
    <mergeCell ref="BE80:BF80"/>
    <mergeCell ref="BH80:BL80"/>
    <mergeCell ref="A81:A83"/>
    <mergeCell ref="B81:D82"/>
    <mergeCell ref="E81:I82"/>
    <mergeCell ref="J81:N83"/>
    <mergeCell ref="O81:O83"/>
    <mergeCell ref="P81:P83"/>
    <mergeCell ref="Q81:S81"/>
    <mergeCell ref="T81:V83"/>
    <mergeCell ref="W81:Y82"/>
    <mergeCell ref="Z81:Z82"/>
    <mergeCell ref="AA81:AA82"/>
    <mergeCell ref="AB81:AB82"/>
    <mergeCell ref="AC81:AC82"/>
    <mergeCell ref="AD81:AD82"/>
    <mergeCell ref="AE81:AE82"/>
    <mergeCell ref="AF81:AG82"/>
    <mergeCell ref="AH81:AI82"/>
    <mergeCell ref="AJ81:AL81"/>
    <mergeCell ref="AM81:AO81"/>
    <mergeCell ref="AP81:AR81"/>
    <mergeCell ref="AS81:AU81"/>
    <mergeCell ref="AV81:AX81"/>
    <mergeCell ref="AY81:BA83"/>
    <mergeCell ref="BB81:BD83"/>
    <mergeCell ref="BE81:BF82"/>
    <mergeCell ref="BG81:BG83"/>
    <mergeCell ref="BH81:BL81"/>
    <mergeCell ref="Q82:S83"/>
    <mergeCell ref="AJ82:AL82"/>
    <mergeCell ref="AM82:AO82"/>
    <mergeCell ref="AP82:AR82"/>
    <mergeCell ref="AS82:AU82"/>
    <mergeCell ref="AV82:AX82"/>
    <mergeCell ref="BH82:BL82"/>
    <mergeCell ref="B83:D83"/>
    <mergeCell ref="E83:G83"/>
    <mergeCell ref="H83:I83"/>
    <mergeCell ref="W83:Y83"/>
    <mergeCell ref="AJ83:AL83"/>
    <mergeCell ref="AM83:AO83"/>
    <mergeCell ref="AP83:AR83"/>
    <mergeCell ref="AS83:AU83"/>
    <mergeCell ref="AV83:AX83"/>
    <mergeCell ref="BE83:BF83"/>
    <mergeCell ref="BH83:BL83"/>
    <mergeCell ref="G88:BK88"/>
    <mergeCell ref="G89:BQ89"/>
    <mergeCell ref="A91:BL91"/>
    <mergeCell ref="AX93:BD93"/>
    <mergeCell ref="BE93:BF93"/>
    <mergeCell ref="BG93:BL93"/>
    <mergeCell ref="A95:A100"/>
    <mergeCell ref="B95:D100"/>
    <mergeCell ref="E95:I98"/>
    <mergeCell ref="J95:N100"/>
    <mergeCell ref="O95:O100"/>
    <mergeCell ref="P95:P100"/>
    <mergeCell ref="Q95:S97"/>
    <mergeCell ref="T95:V100"/>
    <mergeCell ref="W95:AE96"/>
    <mergeCell ref="AF95:BD96"/>
    <mergeCell ref="BE95:BF96"/>
    <mergeCell ref="BG95:BG100"/>
    <mergeCell ref="BH95:BL96"/>
    <mergeCell ref="W97:AA97"/>
    <mergeCell ref="AB97:AC100"/>
    <mergeCell ref="AD97:AE100"/>
    <mergeCell ref="AF97:AI97"/>
    <mergeCell ref="AJ97:BA97"/>
    <mergeCell ref="BB97:BD99"/>
    <mergeCell ref="BE97:BF98"/>
    <mergeCell ref="BH97:BL100"/>
    <mergeCell ref="Q98:S100"/>
    <mergeCell ref="W98:Y100"/>
    <mergeCell ref="Z98:AA100"/>
    <mergeCell ref="AF98:AG99"/>
    <mergeCell ref="AH98:AI99"/>
    <mergeCell ref="AJ98:AL98"/>
    <mergeCell ref="AM98:AO98"/>
    <mergeCell ref="AP98:AR98"/>
    <mergeCell ref="AS98:AU98"/>
    <mergeCell ref="AV98:AX98"/>
    <mergeCell ref="AY98:BA100"/>
    <mergeCell ref="E99:G100"/>
    <mergeCell ref="H99:I100"/>
    <mergeCell ref="AJ99:AL99"/>
    <mergeCell ref="AM99:AO99"/>
    <mergeCell ref="AP99:AR99"/>
    <mergeCell ref="AS99:AU99"/>
    <mergeCell ref="AV99:AX99"/>
    <mergeCell ref="BE99:BF100"/>
    <mergeCell ref="AF100:AG100"/>
    <mergeCell ref="AH100:AI100"/>
    <mergeCell ref="AJ100:AL100"/>
    <mergeCell ref="AM100:AO100"/>
    <mergeCell ref="AP100:AR100"/>
    <mergeCell ref="AS100:AU100"/>
    <mergeCell ref="AV100:AX100"/>
    <mergeCell ref="BB100:BD100"/>
    <mergeCell ref="A101:A103"/>
    <mergeCell ref="B101:D102"/>
    <mergeCell ref="E101:I102"/>
    <mergeCell ref="J101:N103"/>
    <mergeCell ref="O101:O103"/>
    <mergeCell ref="P101:P103"/>
    <mergeCell ref="Q101:S101"/>
    <mergeCell ref="T101:V103"/>
    <mergeCell ref="W101:Y102"/>
    <mergeCell ref="Z101:Z102"/>
    <mergeCell ref="AA101:AA102"/>
    <mergeCell ref="AB101:AB102"/>
    <mergeCell ref="AC101:AC102"/>
    <mergeCell ref="AD101:AD102"/>
    <mergeCell ref="AE101:AE102"/>
    <mergeCell ref="AF101:AG102"/>
    <mergeCell ref="AH101:AI102"/>
    <mergeCell ref="AJ101:AL101"/>
    <mergeCell ref="AM101:AO101"/>
    <mergeCell ref="AP101:AR101"/>
    <mergeCell ref="AS101:AU101"/>
    <mergeCell ref="AV101:AX101"/>
    <mergeCell ref="AY101:BA103"/>
    <mergeCell ref="BB101:BD103"/>
    <mergeCell ref="BE101:BF102"/>
    <mergeCell ref="BG101:BG103"/>
    <mergeCell ref="BH101:BL101"/>
    <mergeCell ref="Q102:S103"/>
    <mergeCell ref="AJ102:AL102"/>
    <mergeCell ref="AM102:AO102"/>
    <mergeCell ref="AP102:AR102"/>
    <mergeCell ref="AS102:AU102"/>
    <mergeCell ref="AV102:AX102"/>
    <mergeCell ref="BH102:BL102"/>
    <mergeCell ref="B103:D103"/>
    <mergeCell ref="E103:G103"/>
    <mergeCell ref="H103:I103"/>
    <mergeCell ref="W103:Y103"/>
    <mergeCell ref="AJ103:AL103"/>
    <mergeCell ref="AM103:AO103"/>
    <mergeCell ref="AP103:AR103"/>
    <mergeCell ref="AS103:AU103"/>
    <mergeCell ref="AV103:AX103"/>
    <mergeCell ref="BE103:BF103"/>
    <mergeCell ref="BH103:BL103"/>
    <mergeCell ref="A104:A106"/>
    <mergeCell ref="B104:D105"/>
    <mergeCell ref="E104:I105"/>
    <mergeCell ref="J104:N106"/>
    <mergeCell ref="O104:O106"/>
    <mergeCell ref="P104:P106"/>
    <mergeCell ref="Q104:S104"/>
    <mergeCell ref="T104:V106"/>
    <mergeCell ref="W104:Y105"/>
    <mergeCell ref="Z104:Z105"/>
    <mergeCell ref="AA104:AA105"/>
    <mergeCell ref="AB104:AB105"/>
    <mergeCell ref="AC104:AC105"/>
    <mergeCell ref="AD104:AD105"/>
    <mergeCell ref="AE104:AE105"/>
    <mergeCell ref="AF104:AG105"/>
    <mergeCell ref="AH104:AI105"/>
    <mergeCell ref="AJ104:AL104"/>
    <mergeCell ref="AM104:AO104"/>
    <mergeCell ref="AP104:AR104"/>
    <mergeCell ref="AS104:AU104"/>
    <mergeCell ref="AV104:AX104"/>
    <mergeCell ref="AY104:BA106"/>
    <mergeCell ref="BB104:BD106"/>
    <mergeCell ref="BE104:BF105"/>
    <mergeCell ref="BG104:BG106"/>
    <mergeCell ref="BH104:BL104"/>
    <mergeCell ref="Q105:S106"/>
    <mergeCell ref="AJ105:AL105"/>
    <mergeCell ref="AM105:AO105"/>
    <mergeCell ref="AP105:AR105"/>
    <mergeCell ref="AS105:AU105"/>
    <mergeCell ref="AV105:AX105"/>
    <mergeCell ref="BH105:BL105"/>
    <mergeCell ref="B106:D106"/>
    <mergeCell ref="E106:G106"/>
    <mergeCell ref="H106:I106"/>
    <mergeCell ref="W106:Y106"/>
    <mergeCell ref="AJ106:AL106"/>
    <mergeCell ref="AM106:AO106"/>
    <mergeCell ref="AP106:AR106"/>
    <mergeCell ref="AS106:AU106"/>
    <mergeCell ref="AV106:AX106"/>
    <mergeCell ref="BE106:BF106"/>
    <mergeCell ref="BH106:BL106"/>
    <mergeCell ref="A107:A109"/>
    <mergeCell ref="B107:D108"/>
    <mergeCell ref="E107:I108"/>
    <mergeCell ref="J107:N109"/>
    <mergeCell ref="O107:O109"/>
    <mergeCell ref="P107:P109"/>
    <mergeCell ref="Q107:S107"/>
    <mergeCell ref="T107:V109"/>
    <mergeCell ref="W107:Y108"/>
    <mergeCell ref="Z107:Z108"/>
    <mergeCell ref="AA107:AA108"/>
    <mergeCell ref="AB107:AB108"/>
    <mergeCell ref="AC107:AC108"/>
    <mergeCell ref="AD107:AD108"/>
    <mergeCell ref="AE107:AE108"/>
    <mergeCell ref="AF107:AG108"/>
    <mergeCell ref="AH107:AI108"/>
    <mergeCell ref="AJ107:AL107"/>
    <mergeCell ref="AM107:AO107"/>
    <mergeCell ref="AP107:AR107"/>
    <mergeCell ref="AS107:AU107"/>
    <mergeCell ref="AV107:AX107"/>
    <mergeCell ref="AY107:BA109"/>
    <mergeCell ref="BB107:BD109"/>
    <mergeCell ref="BE107:BF108"/>
    <mergeCell ref="BG107:BG109"/>
    <mergeCell ref="BH107:BL107"/>
    <mergeCell ref="Q108:S109"/>
    <mergeCell ref="AJ108:AL108"/>
    <mergeCell ref="AM108:AO108"/>
    <mergeCell ref="AP108:AR108"/>
    <mergeCell ref="AS108:AU108"/>
    <mergeCell ref="AV108:AX108"/>
    <mergeCell ref="BH108:BL108"/>
    <mergeCell ref="B109:D109"/>
    <mergeCell ref="E109:G109"/>
    <mergeCell ref="H109:I109"/>
    <mergeCell ref="W109:Y109"/>
    <mergeCell ref="AJ109:AL109"/>
    <mergeCell ref="AM109:AO109"/>
    <mergeCell ref="AP109:AR109"/>
    <mergeCell ref="AS109:AU109"/>
    <mergeCell ref="AV109:AX109"/>
    <mergeCell ref="BE109:BF109"/>
    <mergeCell ref="BH109:BL109"/>
    <mergeCell ref="A110:A112"/>
    <mergeCell ref="B110:D111"/>
    <mergeCell ref="E110:I111"/>
    <mergeCell ref="J110:N112"/>
    <mergeCell ref="O110:O112"/>
    <mergeCell ref="P110:P112"/>
    <mergeCell ref="Q110:S110"/>
    <mergeCell ref="T110:V112"/>
    <mergeCell ref="W110:Y111"/>
    <mergeCell ref="Z110:Z111"/>
    <mergeCell ref="AA110:AA111"/>
    <mergeCell ref="AB110:AB111"/>
    <mergeCell ref="AC110:AC111"/>
    <mergeCell ref="AD110:AD111"/>
    <mergeCell ref="AE110:AE111"/>
    <mergeCell ref="AF110:AG111"/>
    <mergeCell ref="AH110:AI111"/>
    <mergeCell ref="AJ110:AL110"/>
    <mergeCell ref="AM110:AO110"/>
    <mergeCell ref="AP110:AR110"/>
    <mergeCell ref="AS110:AU110"/>
    <mergeCell ref="AV110:AX110"/>
    <mergeCell ref="AY110:BA112"/>
    <mergeCell ref="BB110:BD112"/>
    <mergeCell ref="BE110:BF111"/>
    <mergeCell ref="BG110:BG112"/>
    <mergeCell ref="BH110:BL110"/>
    <mergeCell ref="Q111:S112"/>
    <mergeCell ref="AJ111:AL111"/>
    <mergeCell ref="AM111:AO111"/>
    <mergeCell ref="AP111:AR111"/>
    <mergeCell ref="AS111:AU111"/>
    <mergeCell ref="AV111:AX111"/>
    <mergeCell ref="BH111:BL111"/>
    <mergeCell ref="B112:D112"/>
    <mergeCell ref="E112:G112"/>
    <mergeCell ref="H112:I112"/>
    <mergeCell ref="W112:Y112"/>
    <mergeCell ref="AJ112:AL112"/>
    <mergeCell ref="AM112:AO112"/>
    <mergeCell ref="AP112:AR112"/>
    <mergeCell ref="AS112:AU112"/>
    <mergeCell ref="AV112:AX112"/>
    <mergeCell ref="BE112:BF112"/>
    <mergeCell ref="BH112:BL112"/>
    <mergeCell ref="A113:A115"/>
    <mergeCell ref="B113:D114"/>
    <mergeCell ref="E113:I114"/>
    <mergeCell ref="J113:N115"/>
    <mergeCell ref="O113:O115"/>
    <mergeCell ref="P113:P115"/>
    <mergeCell ref="Q113:S113"/>
    <mergeCell ref="T113:V115"/>
    <mergeCell ref="W113:Y114"/>
    <mergeCell ref="Z113:Z114"/>
    <mergeCell ref="AA113:AA114"/>
    <mergeCell ref="AB113:AB114"/>
    <mergeCell ref="AC113:AC114"/>
    <mergeCell ref="AD113:AD114"/>
    <mergeCell ref="AE113:AE114"/>
    <mergeCell ref="AF113:AG114"/>
    <mergeCell ref="AH113:AI114"/>
    <mergeCell ref="AJ113:AL113"/>
    <mergeCell ref="AM113:AO113"/>
    <mergeCell ref="AP113:AR113"/>
    <mergeCell ref="AS113:AU113"/>
    <mergeCell ref="AV113:AX113"/>
    <mergeCell ref="AY113:BA115"/>
    <mergeCell ref="BB113:BD115"/>
    <mergeCell ref="BE113:BF114"/>
    <mergeCell ref="BG113:BG115"/>
    <mergeCell ref="BH113:BL113"/>
    <mergeCell ref="Q114:S115"/>
    <mergeCell ref="AJ114:AL114"/>
    <mergeCell ref="AM114:AO114"/>
    <mergeCell ref="AP114:AR114"/>
    <mergeCell ref="AS114:AU114"/>
    <mergeCell ref="AV114:AX114"/>
    <mergeCell ref="BH114:BL114"/>
    <mergeCell ref="B115:D115"/>
    <mergeCell ref="E115:G115"/>
    <mergeCell ref="H115:I115"/>
    <mergeCell ref="W115:Y115"/>
    <mergeCell ref="AJ115:AL115"/>
    <mergeCell ref="AM115:AO115"/>
    <mergeCell ref="AP115:AR115"/>
    <mergeCell ref="AS115:AU115"/>
    <mergeCell ref="AV115:AX115"/>
    <mergeCell ref="BE115:BF115"/>
    <mergeCell ref="BH115:BL115"/>
    <mergeCell ref="A116:A118"/>
    <mergeCell ref="B116:D117"/>
    <mergeCell ref="E116:I117"/>
    <mergeCell ref="J116:N118"/>
    <mergeCell ref="O116:O118"/>
    <mergeCell ref="P116:P118"/>
    <mergeCell ref="Q116:S116"/>
    <mergeCell ref="T116:V118"/>
    <mergeCell ref="W116:Y117"/>
    <mergeCell ref="Z116:Z117"/>
    <mergeCell ref="AA116:AA117"/>
    <mergeCell ref="AB116:AB117"/>
    <mergeCell ref="AC116:AC117"/>
    <mergeCell ref="AD116:AD117"/>
    <mergeCell ref="AE116:AE117"/>
    <mergeCell ref="AF116:AG117"/>
    <mergeCell ref="AH116:AI117"/>
    <mergeCell ref="AJ116:AL116"/>
    <mergeCell ref="AM116:AO116"/>
    <mergeCell ref="AP116:AR116"/>
    <mergeCell ref="AS116:AU116"/>
    <mergeCell ref="AV116:AX116"/>
    <mergeCell ref="AY116:BA118"/>
    <mergeCell ref="BB116:BD118"/>
    <mergeCell ref="BE116:BF117"/>
    <mergeCell ref="BG116:BG118"/>
    <mergeCell ref="BH116:BL116"/>
    <mergeCell ref="Q117:S118"/>
    <mergeCell ref="AJ117:AL117"/>
    <mergeCell ref="AM117:AO117"/>
    <mergeCell ref="AP117:AR117"/>
    <mergeCell ref="AS117:AU117"/>
    <mergeCell ref="AV117:AX117"/>
    <mergeCell ref="BH117:BL117"/>
    <mergeCell ref="B118:D118"/>
    <mergeCell ref="E118:G118"/>
    <mergeCell ref="H118:I118"/>
    <mergeCell ref="W118:Y118"/>
    <mergeCell ref="AJ118:AL118"/>
    <mergeCell ref="AM118:AO118"/>
    <mergeCell ref="AP118:AR118"/>
    <mergeCell ref="AS118:AU118"/>
    <mergeCell ref="AV118:AX118"/>
    <mergeCell ref="BE118:BF118"/>
    <mergeCell ref="BH118:BL118"/>
    <mergeCell ref="A119:A121"/>
    <mergeCell ref="B119:D120"/>
    <mergeCell ref="E119:I120"/>
    <mergeCell ref="J119:N121"/>
    <mergeCell ref="O119:O121"/>
    <mergeCell ref="P119:P121"/>
    <mergeCell ref="Q119:S119"/>
    <mergeCell ref="T119:V121"/>
    <mergeCell ref="W119:Y120"/>
    <mergeCell ref="Z119:Z120"/>
    <mergeCell ref="AA119:AA120"/>
    <mergeCell ref="AB119:AB120"/>
    <mergeCell ref="AC119:AC120"/>
    <mergeCell ref="AD119:AD120"/>
    <mergeCell ref="AE119:AE120"/>
    <mergeCell ref="AF119:AG120"/>
    <mergeCell ref="AH119:AI120"/>
    <mergeCell ref="AJ119:AL119"/>
    <mergeCell ref="AM119:AO119"/>
    <mergeCell ref="AP119:AR119"/>
    <mergeCell ref="AS119:AU119"/>
    <mergeCell ref="AV119:AX119"/>
    <mergeCell ref="AY119:BA121"/>
    <mergeCell ref="BB119:BD121"/>
    <mergeCell ref="BE119:BF120"/>
    <mergeCell ref="BG119:BG121"/>
    <mergeCell ref="BH119:BL119"/>
    <mergeCell ref="Q120:S121"/>
    <mergeCell ref="AJ120:AL120"/>
    <mergeCell ref="AM120:AO120"/>
    <mergeCell ref="AP120:AR120"/>
    <mergeCell ref="AS120:AU120"/>
    <mergeCell ref="AV120:AX120"/>
    <mergeCell ref="BH120:BL120"/>
    <mergeCell ref="B121:D121"/>
    <mergeCell ref="E121:G121"/>
    <mergeCell ref="H121:I121"/>
    <mergeCell ref="W121:Y121"/>
    <mergeCell ref="AJ121:AL121"/>
    <mergeCell ref="AM121:AO121"/>
    <mergeCell ref="AP121:AR121"/>
    <mergeCell ref="AS121:AU121"/>
    <mergeCell ref="AV121:AX121"/>
    <mergeCell ref="BE121:BF121"/>
    <mergeCell ref="BH121:BL121"/>
    <mergeCell ref="A122:A124"/>
    <mergeCell ref="B122:D123"/>
    <mergeCell ref="E122:I123"/>
    <mergeCell ref="J122:N124"/>
    <mergeCell ref="O122:O124"/>
    <mergeCell ref="P122:P124"/>
    <mergeCell ref="Q122:S122"/>
    <mergeCell ref="T122:V124"/>
    <mergeCell ref="W122:Y123"/>
    <mergeCell ref="Z122:Z123"/>
    <mergeCell ref="AA122:AA123"/>
    <mergeCell ref="AB122:AB123"/>
    <mergeCell ref="AC122:AC123"/>
    <mergeCell ref="AD122:AD123"/>
    <mergeCell ref="AE122:AE123"/>
    <mergeCell ref="AF122:AG123"/>
    <mergeCell ref="AH122:AI123"/>
    <mergeCell ref="AJ122:AL122"/>
    <mergeCell ref="AM122:AO122"/>
    <mergeCell ref="AP122:AR122"/>
    <mergeCell ref="AS122:AU122"/>
    <mergeCell ref="AV122:AX122"/>
    <mergeCell ref="AY122:BA124"/>
    <mergeCell ref="BB122:BD124"/>
    <mergeCell ref="BE122:BF123"/>
    <mergeCell ref="BG122:BG124"/>
    <mergeCell ref="BH122:BL122"/>
    <mergeCell ref="Q123:S124"/>
    <mergeCell ref="AJ123:AL123"/>
    <mergeCell ref="AM123:AO123"/>
    <mergeCell ref="AP123:AR123"/>
    <mergeCell ref="AS123:AU123"/>
    <mergeCell ref="AV123:AX123"/>
    <mergeCell ref="BH123:BL123"/>
    <mergeCell ref="B124:D124"/>
    <mergeCell ref="E124:G124"/>
    <mergeCell ref="H124:I124"/>
    <mergeCell ref="W124:Y124"/>
    <mergeCell ref="AJ124:AL124"/>
    <mergeCell ref="AM124:AO124"/>
    <mergeCell ref="AP124:AR124"/>
    <mergeCell ref="AS124:AU124"/>
    <mergeCell ref="AV124:AX124"/>
    <mergeCell ref="BE124:BF124"/>
    <mergeCell ref="BH124:BL124"/>
    <mergeCell ref="A125:A127"/>
    <mergeCell ref="B125:D126"/>
    <mergeCell ref="E125:I126"/>
    <mergeCell ref="J125:N127"/>
    <mergeCell ref="O125:O127"/>
    <mergeCell ref="P125:P127"/>
    <mergeCell ref="Q125:S125"/>
    <mergeCell ref="T125:V127"/>
    <mergeCell ref="W125:Y126"/>
    <mergeCell ref="Z125:Z126"/>
    <mergeCell ref="AA125:AA126"/>
    <mergeCell ref="AB125:AB126"/>
    <mergeCell ref="AC125:AC126"/>
    <mergeCell ref="AD125:AD126"/>
    <mergeCell ref="AE125:AE126"/>
    <mergeCell ref="AF125:AG126"/>
    <mergeCell ref="AH125:AI126"/>
    <mergeCell ref="AJ125:AL125"/>
    <mergeCell ref="AM125:AO125"/>
    <mergeCell ref="AP125:AR125"/>
    <mergeCell ref="AS125:AU125"/>
    <mergeCell ref="AV125:AX125"/>
    <mergeCell ref="AY125:BA127"/>
    <mergeCell ref="BB125:BD127"/>
    <mergeCell ref="BE125:BF126"/>
    <mergeCell ref="BG125:BG127"/>
    <mergeCell ref="BH125:BL125"/>
    <mergeCell ref="Q126:S127"/>
    <mergeCell ref="AJ126:AL126"/>
    <mergeCell ref="AM126:AO126"/>
    <mergeCell ref="AP126:AR126"/>
    <mergeCell ref="AS126:AU126"/>
    <mergeCell ref="AV126:AX126"/>
    <mergeCell ref="BH126:BL126"/>
    <mergeCell ref="B127:D127"/>
    <mergeCell ref="E127:G127"/>
    <mergeCell ref="H127:I127"/>
    <mergeCell ref="W127:Y127"/>
    <mergeCell ref="AJ127:AL127"/>
    <mergeCell ref="AM127:AO127"/>
    <mergeCell ref="AP127:AR127"/>
    <mergeCell ref="AS127:AU127"/>
    <mergeCell ref="AV127:AX127"/>
    <mergeCell ref="BE127:BF127"/>
    <mergeCell ref="BH127:BL127"/>
    <mergeCell ref="A128:A130"/>
    <mergeCell ref="B128:D129"/>
    <mergeCell ref="E128:I129"/>
    <mergeCell ref="J128:N130"/>
    <mergeCell ref="O128:O130"/>
    <mergeCell ref="P128:P130"/>
    <mergeCell ref="Q128:S128"/>
    <mergeCell ref="T128:V130"/>
    <mergeCell ref="W128:Y129"/>
    <mergeCell ref="Z128:Z129"/>
    <mergeCell ref="AA128:AA129"/>
    <mergeCell ref="AB128:AB129"/>
    <mergeCell ref="AC128:AC129"/>
    <mergeCell ref="AD128:AD129"/>
    <mergeCell ref="AE128:AE129"/>
    <mergeCell ref="AF128:AG129"/>
    <mergeCell ref="AH128:AI129"/>
    <mergeCell ref="AJ128:AL128"/>
    <mergeCell ref="AM128:AO128"/>
    <mergeCell ref="AP128:AR128"/>
    <mergeCell ref="AS128:AU128"/>
    <mergeCell ref="AV128:AX128"/>
    <mergeCell ref="AY128:BA130"/>
    <mergeCell ref="BB128:BD130"/>
    <mergeCell ref="BE128:BF129"/>
    <mergeCell ref="BG128:BG130"/>
    <mergeCell ref="BH128:BL128"/>
    <mergeCell ref="Q129:S130"/>
    <mergeCell ref="AJ129:AL129"/>
    <mergeCell ref="AM129:AO129"/>
    <mergeCell ref="AP129:AR129"/>
    <mergeCell ref="AS129:AU129"/>
    <mergeCell ref="AV129:AX129"/>
    <mergeCell ref="BH129:BL129"/>
    <mergeCell ref="B130:D130"/>
    <mergeCell ref="E130:G130"/>
    <mergeCell ref="H130:I130"/>
    <mergeCell ref="W130:Y130"/>
    <mergeCell ref="AJ130:AL130"/>
    <mergeCell ref="AM130:AO130"/>
    <mergeCell ref="AP130:AR130"/>
    <mergeCell ref="AS130:AU130"/>
    <mergeCell ref="AV130:AX130"/>
    <mergeCell ref="BE130:BF130"/>
    <mergeCell ref="BH130:BL130"/>
    <mergeCell ref="G135:BK135"/>
    <mergeCell ref="G136:BQ136"/>
    <mergeCell ref="A138:BL138"/>
    <mergeCell ref="AX140:BD140"/>
    <mergeCell ref="BE140:BF140"/>
    <mergeCell ref="BG140:BL140"/>
    <mergeCell ref="A142:A147"/>
    <mergeCell ref="B142:D147"/>
    <mergeCell ref="E142:I145"/>
    <mergeCell ref="J142:N147"/>
    <mergeCell ref="O142:O147"/>
    <mergeCell ref="P142:P147"/>
    <mergeCell ref="Q142:S144"/>
    <mergeCell ref="T142:V147"/>
    <mergeCell ref="W142:AE143"/>
    <mergeCell ref="AF142:BD143"/>
    <mergeCell ref="BE142:BF143"/>
    <mergeCell ref="BG142:BG147"/>
    <mergeCell ref="BH142:BL143"/>
    <mergeCell ref="W144:AA144"/>
    <mergeCell ref="AB144:AC147"/>
    <mergeCell ref="AD144:AE147"/>
    <mergeCell ref="AF144:AI144"/>
    <mergeCell ref="AJ144:BA144"/>
    <mergeCell ref="BB144:BD146"/>
    <mergeCell ref="BE144:BF145"/>
    <mergeCell ref="BH144:BL147"/>
    <mergeCell ref="Q145:S147"/>
    <mergeCell ref="W145:Y147"/>
    <mergeCell ref="Z145:AA147"/>
    <mergeCell ref="AF145:AG146"/>
    <mergeCell ref="AH145:AI146"/>
    <mergeCell ref="AJ145:AL145"/>
    <mergeCell ref="AM145:AO145"/>
    <mergeCell ref="AP145:AR145"/>
    <mergeCell ref="AS145:AU145"/>
    <mergeCell ref="AV145:AX145"/>
    <mergeCell ref="AY145:BA147"/>
    <mergeCell ref="E146:G147"/>
    <mergeCell ref="H146:I147"/>
    <mergeCell ref="AJ146:AL146"/>
    <mergeCell ref="AM146:AO146"/>
    <mergeCell ref="AP146:AR146"/>
    <mergeCell ref="AS146:AU146"/>
    <mergeCell ref="AV146:AX146"/>
    <mergeCell ref="BE146:BF147"/>
    <mergeCell ref="AF147:AG147"/>
    <mergeCell ref="AH147:AI147"/>
    <mergeCell ref="AJ147:AL147"/>
    <mergeCell ref="AM147:AO147"/>
    <mergeCell ref="AP147:AR147"/>
    <mergeCell ref="AS147:AU147"/>
    <mergeCell ref="AV147:AX147"/>
    <mergeCell ref="BB147:BD147"/>
    <mergeCell ref="A148:A150"/>
    <mergeCell ref="B148:D149"/>
    <mergeCell ref="E148:I149"/>
    <mergeCell ref="J148:N150"/>
    <mergeCell ref="O148:O150"/>
    <mergeCell ref="P148:P150"/>
    <mergeCell ref="Q148:S148"/>
    <mergeCell ref="T148:V150"/>
    <mergeCell ref="W148:Y149"/>
    <mergeCell ref="Z148:Z149"/>
    <mergeCell ref="AA148:AA149"/>
    <mergeCell ref="AB148:AB149"/>
    <mergeCell ref="AC148:AC149"/>
    <mergeCell ref="AD148:AD149"/>
    <mergeCell ref="AE148:AE149"/>
    <mergeCell ref="AF148:AG149"/>
    <mergeCell ref="AH148:AI149"/>
    <mergeCell ref="AJ148:AL148"/>
    <mergeCell ref="AM148:AO148"/>
    <mergeCell ref="AP148:AR148"/>
    <mergeCell ref="AS148:AU148"/>
    <mergeCell ref="AV148:AX148"/>
    <mergeCell ref="AY148:BA150"/>
    <mergeCell ref="BB148:BD150"/>
    <mergeCell ref="BE148:BF149"/>
    <mergeCell ref="BG148:BG150"/>
    <mergeCell ref="BH148:BL148"/>
    <mergeCell ref="Q149:S150"/>
    <mergeCell ref="AJ149:AL149"/>
    <mergeCell ref="AM149:AO149"/>
    <mergeCell ref="AP149:AR149"/>
    <mergeCell ref="AS149:AU149"/>
    <mergeCell ref="AV149:AX149"/>
    <mergeCell ref="BH149:BL149"/>
    <mergeCell ref="B150:D150"/>
    <mergeCell ref="E150:G150"/>
    <mergeCell ref="H150:I150"/>
    <mergeCell ref="W150:Y150"/>
    <mergeCell ref="AJ150:AL150"/>
    <mergeCell ref="AM150:AO150"/>
    <mergeCell ref="AP150:AR150"/>
    <mergeCell ref="AS150:AU150"/>
    <mergeCell ref="AV150:AX150"/>
    <mergeCell ref="BE150:BF150"/>
    <mergeCell ref="BH150:BL150"/>
    <mergeCell ref="A151:A153"/>
    <mergeCell ref="B151:D152"/>
    <mergeCell ref="E151:I152"/>
    <mergeCell ref="J151:N153"/>
    <mergeCell ref="O151:O153"/>
    <mergeCell ref="P151:P153"/>
    <mergeCell ref="Q151:S151"/>
    <mergeCell ref="T151:V153"/>
    <mergeCell ref="W151:Y152"/>
    <mergeCell ref="Z151:Z152"/>
    <mergeCell ref="AA151:AA152"/>
    <mergeCell ref="AB151:AB152"/>
    <mergeCell ref="AC151:AC152"/>
    <mergeCell ref="AD151:AD152"/>
    <mergeCell ref="AE151:AE152"/>
    <mergeCell ref="AF151:AG152"/>
    <mergeCell ref="AH151:AI152"/>
    <mergeCell ref="AJ151:AL151"/>
    <mergeCell ref="AM151:AO151"/>
    <mergeCell ref="AP151:AR151"/>
    <mergeCell ref="AS151:AU151"/>
    <mergeCell ref="AV151:AX151"/>
    <mergeCell ref="AY151:BA153"/>
    <mergeCell ref="BB151:BD153"/>
    <mergeCell ref="BE151:BF152"/>
    <mergeCell ref="BG151:BG153"/>
    <mergeCell ref="BH151:BL151"/>
    <mergeCell ref="Q152:S153"/>
    <mergeCell ref="AJ152:AL152"/>
    <mergeCell ref="AM152:AO152"/>
    <mergeCell ref="AP152:AR152"/>
    <mergeCell ref="AS152:AU152"/>
    <mergeCell ref="AV152:AX152"/>
    <mergeCell ref="BH152:BL152"/>
    <mergeCell ref="B153:D153"/>
    <mergeCell ref="E153:G153"/>
    <mergeCell ref="H153:I153"/>
    <mergeCell ref="W153:Y153"/>
    <mergeCell ref="AJ153:AL153"/>
    <mergeCell ref="AM153:AO153"/>
    <mergeCell ref="AP153:AR153"/>
    <mergeCell ref="AS153:AU153"/>
    <mergeCell ref="AV153:AX153"/>
    <mergeCell ref="BE153:BF153"/>
    <mergeCell ref="BH153:BL153"/>
    <mergeCell ref="A154:A156"/>
    <mergeCell ref="B154:D155"/>
    <mergeCell ref="E154:I155"/>
    <mergeCell ref="J154:N156"/>
    <mergeCell ref="O154:O156"/>
    <mergeCell ref="P154:P156"/>
    <mergeCell ref="Q154:S154"/>
    <mergeCell ref="T154:V156"/>
    <mergeCell ref="W154:Y155"/>
    <mergeCell ref="Z154:Z155"/>
    <mergeCell ref="AA154:AA155"/>
    <mergeCell ref="AB154:AB155"/>
    <mergeCell ref="AC154:AC155"/>
    <mergeCell ref="AD154:AD155"/>
    <mergeCell ref="AE154:AE155"/>
    <mergeCell ref="AF154:AG155"/>
    <mergeCell ref="AH154:AI155"/>
    <mergeCell ref="AJ154:AL154"/>
    <mergeCell ref="AM154:AO154"/>
    <mergeCell ref="AP154:AR154"/>
    <mergeCell ref="AS154:AU154"/>
    <mergeCell ref="AV154:AX154"/>
    <mergeCell ref="AY154:BA156"/>
    <mergeCell ref="BB154:BD156"/>
    <mergeCell ref="BE154:BF155"/>
    <mergeCell ref="BG154:BG156"/>
    <mergeCell ref="BH154:BL154"/>
    <mergeCell ref="Q155:S156"/>
    <mergeCell ref="AJ155:AL155"/>
    <mergeCell ref="AM155:AO155"/>
    <mergeCell ref="AP155:AR155"/>
    <mergeCell ref="AS155:AU155"/>
    <mergeCell ref="AV155:AX155"/>
    <mergeCell ref="BH155:BL155"/>
    <mergeCell ref="B156:D156"/>
    <mergeCell ref="E156:G156"/>
    <mergeCell ref="H156:I156"/>
    <mergeCell ref="W156:Y156"/>
    <mergeCell ref="AJ156:AL156"/>
    <mergeCell ref="AM156:AO156"/>
    <mergeCell ref="AP156:AR156"/>
    <mergeCell ref="AS156:AU156"/>
    <mergeCell ref="AV156:AX156"/>
    <mergeCell ref="BE156:BF156"/>
    <mergeCell ref="BH156:BL156"/>
    <mergeCell ref="A157:A159"/>
    <mergeCell ref="B157:D158"/>
    <mergeCell ref="E157:I158"/>
    <mergeCell ref="J157:N159"/>
    <mergeCell ref="O157:O159"/>
    <mergeCell ref="P157:P159"/>
    <mergeCell ref="Q157:S157"/>
    <mergeCell ref="T157:V159"/>
    <mergeCell ref="W157:Y158"/>
    <mergeCell ref="Z157:Z158"/>
    <mergeCell ref="AA157:AA158"/>
    <mergeCell ref="AB157:AB158"/>
    <mergeCell ref="AC157:AC158"/>
    <mergeCell ref="AD157:AD158"/>
    <mergeCell ref="AE157:AE158"/>
    <mergeCell ref="AF157:AG158"/>
    <mergeCell ref="AH157:AI158"/>
    <mergeCell ref="AJ157:AL157"/>
    <mergeCell ref="AM157:AO157"/>
    <mergeCell ref="AP157:AR157"/>
    <mergeCell ref="AS157:AU157"/>
    <mergeCell ref="AV157:AX157"/>
    <mergeCell ref="AY157:BA159"/>
    <mergeCell ref="BB157:BD159"/>
    <mergeCell ref="BE157:BF158"/>
    <mergeCell ref="BG157:BG159"/>
    <mergeCell ref="BH157:BL157"/>
    <mergeCell ref="Q158:S159"/>
    <mergeCell ref="AJ158:AL158"/>
    <mergeCell ref="AM158:AO158"/>
    <mergeCell ref="AP158:AR158"/>
    <mergeCell ref="AS158:AU158"/>
    <mergeCell ref="AV158:AX158"/>
    <mergeCell ref="BH158:BL158"/>
    <mergeCell ref="B159:D159"/>
    <mergeCell ref="E159:G159"/>
    <mergeCell ref="H159:I159"/>
    <mergeCell ref="W159:Y159"/>
    <mergeCell ref="AJ159:AL159"/>
    <mergeCell ref="AM159:AO159"/>
    <mergeCell ref="AP159:AR159"/>
    <mergeCell ref="AS159:AU159"/>
    <mergeCell ref="AV159:AX159"/>
    <mergeCell ref="BE159:BF159"/>
    <mergeCell ref="BH159:BL159"/>
    <mergeCell ref="A160:A162"/>
    <mergeCell ref="B160:D161"/>
    <mergeCell ref="E160:I161"/>
    <mergeCell ref="J160:N162"/>
    <mergeCell ref="O160:O162"/>
    <mergeCell ref="P160:P162"/>
    <mergeCell ref="Q160:S160"/>
    <mergeCell ref="T160:V162"/>
    <mergeCell ref="W160:Y161"/>
    <mergeCell ref="Z160:Z161"/>
    <mergeCell ref="AA160:AA161"/>
    <mergeCell ref="AB160:AB161"/>
    <mergeCell ref="AC160:AC161"/>
    <mergeCell ref="AD160:AD161"/>
    <mergeCell ref="AE160:AE161"/>
    <mergeCell ref="AF160:AG161"/>
    <mergeCell ref="AH160:AI161"/>
    <mergeCell ref="AJ160:AL160"/>
    <mergeCell ref="AM160:AO160"/>
    <mergeCell ref="AP160:AR160"/>
    <mergeCell ref="AS160:AU160"/>
    <mergeCell ref="AV160:AX160"/>
    <mergeCell ref="AY160:BA162"/>
    <mergeCell ref="BB160:BD162"/>
    <mergeCell ref="BE160:BF161"/>
    <mergeCell ref="BG160:BG162"/>
    <mergeCell ref="BH160:BL160"/>
    <mergeCell ref="Q161:S162"/>
    <mergeCell ref="AJ161:AL161"/>
    <mergeCell ref="AM161:AO161"/>
    <mergeCell ref="AP161:AR161"/>
    <mergeCell ref="AS161:AU161"/>
    <mergeCell ref="AV161:AX161"/>
    <mergeCell ref="BH161:BL161"/>
    <mergeCell ref="B162:D162"/>
    <mergeCell ref="E162:G162"/>
    <mergeCell ref="H162:I162"/>
    <mergeCell ref="W162:Y162"/>
    <mergeCell ref="AJ162:AL162"/>
    <mergeCell ref="AM162:AO162"/>
    <mergeCell ref="AP162:AR162"/>
    <mergeCell ref="AS162:AU162"/>
    <mergeCell ref="AV162:AX162"/>
    <mergeCell ref="BE162:BF162"/>
    <mergeCell ref="BH162:BL162"/>
    <mergeCell ref="A163:A165"/>
    <mergeCell ref="B163:D164"/>
    <mergeCell ref="E163:I164"/>
    <mergeCell ref="J163:N165"/>
    <mergeCell ref="O163:O165"/>
    <mergeCell ref="P163:P165"/>
    <mergeCell ref="Q163:S163"/>
    <mergeCell ref="T163:V165"/>
    <mergeCell ref="W163:Y164"/>
    <mergeCell ref="Z163:Z164"/>
    <mergeCell ref="AA163:AA164"/>
    <mergeCell ref="AB163:AB164"/>
    <mergeCell ref="AC163:AC164"/>
    <mergeCell ref="AD163:AD164"/>
    <mergeCell ref="AE163:AE164"/>
    <mergeCell ref="AF163:AG164"/>
    <mergeCell ref="AH163:AI164"/>
    <mergeCell ref="AJ163:AL163"/>
    <mergeCell ref="AM163:AO163"/>
    <mergeCell ref="AP163:AR163"/>
    <mergeCell ref="AS163:AU163"/>
    <mergeCell ref="AV163:AX163"/>
    <mergeCell ref="AY163:BA165"/>
    <mergeCell ref="BB163:BD165"/>
    <mergeCell ref="BE163:BF164"/>
    <mergeCell ref="BG163:BG165"/>
    <mergeCell ref="BH163:BL163"/>
    <mergeCell ref="Q164:S165"/>
    <mergeCell ref="AJ164:AL164"/>
    <mergeCell ref="AM164:AO164"/>
    <mergeCell ref="AP164:AR164"/>
    <mergeCell ref="AS164:AU164"/>
    <mergeCell ref="AV164:AX164"/>
    <mergeCell ref="BH164:BL164"/>
    <mergeCell ref="B165:D165"/>
    <mergeCell ref="E165:G165"/>
    <mergeCell ref="H165:I165"/>
    <mergeCell ref="W165:Y165"/>
    <mergeCell ref="AJ165:AL165"/>
    <mergeCell ref="AM165:AO165"/>
    <mergeCell ref="AP165:AR165"/>
    <mergeCell ref="AS165:AU165"/>
    <mergeCell ref="AV165:AX165"/>
    <mergeCell ref="BE165:BF165"/>
    <mergeCell ref="BH165:BL165"/>
    <mergeCell ref="A166:A168"/>
    <mergeCell ref="B166:D167"/>
    <mergeCell ref="E166:I167"/>
    <mergeCell ref="J166:N168"/>
    <mergeCell ref="O166:O168"/>
    <mergeCell ref="P166:P168"/>
    <mergeCell ref="Q166:S166"/>
    <mergeCell ref="T166:V168"/>
    <mergeCell ref="W166:Y167"/>
    <mergeCell ref="Z166:Z167"/>
    <mergeCell ref="AA166:AA167"/>
    <mergeCell ref="AB166:AB167"/>
    <mergeCell ref="AC166:AC167"/>
    <mergeCell ref="AD166:AD167"/>
    <mergeCell ref="AE166:AE167"/>
    <mergeCell ref="AF166:AG167"/>
    <mergeCell ref="AH166:AI167"/>
    <mergeCell ref="AJ166:AL166"/>
    <mergeCell ref="AM166:AO166"/>
    <mergeCell ref="AP166:AR166"/>
    <mergeCell ref="AS166:AU166"/>
    <mergeCell ref="AV166:AX166"/>
    <mergeCell ref="AY166:BA168"/>
    <mergeCell ref="BB166:BD168"/>
    <mergeCell ref="BE166:BF167"/>
    <mergeCell ref="BG166:BG168"/>
    <mergeCell ref="BH166:BL166"/>
    <mergeCell ref="Q167:S168"/>
    <mergeCell ref="AJ167:AL167"/>
    <mergeCell ref="AM167:AO167"/>
    <mergeCell ref="AP167:AR167"/>
    <mergeCell ref="AS167:AU167"/>
    <mergeCell ref="AV167:AX167"/>
    <mergeCell ref="BH167:BL167"/>
    <mergeCell ref="B168:D168"/>
    <mergeCell ref="E168:G168"/>
    <mergeCell ref="H168:I168"/>
    <mergeCell ref="W168:Y168"/>
    <mergeCell ref="AJ168:AL168"/>
    <mergeCell ref="AM168:AO168"/>
    <mergeCell ref="AP168:AR168"/>
    <mergeCell ref="AS168:AU168"/>
    <mergeCell ref="AV168:AX168"/>
    <mergeCell ref="BE168:BF168"/>
    <mergeCell ref="BH168:BL168"/>
    <mergeCell ref="A169:A171"/>
    <mergeCell ref="B169:D170"/>
    <mergeCell ref="E169:I170"/>
    <mergeCell ref="J169:N171"/>
    <mergeCell ref="O169:O171"/>
    <mergeCell ref="P169:P171"/>
    <mergeCell ref="Q169:S169"/>
    <mergeCell ref="T169:V171"/>
    <mergeCell ref="W169:Y170"/>
    <mergeCell ref="Z169:Z170"/>
    <mergeCell ref="AA169:AA170"/>
    <mergeCell ref="AB169:AB170"/>
    <mergeCell ref="AC169:AC170"/>
    <mergeCell ref="AD169:AD170"/>
    <mergeCell ref="AE169:AE170"/>
    <mergeCell ref="AF169:AG170"/>
    <mergeCell ref="AH169:AI170"/>
    <mergeCell ref="AJ169:AL169"/>
    <mergeCell ref="AM169:AO169"/>
    <mergeCell ref="AP169:AR169"/>
    <mergeCell ref="AS169:AU169"/>
    <mergeCell ref="AV169:AX169"/>
    <mergeCell ref="AY169:BA171"/>
    <mergeCell ref="BB169:BD171"/>
    <mergeCell ref="BE169:BF170"/>
    <mergeCell ref="BG169:BG171"/>
    <mergeCell ref="BH169:BL169"/>
    <mergeCell ref="Q170:S171"/>
    <mergeCell ref="AJ170:AL170"/>
    <mergeCell ref="AM170:AO170"/>
    <mergeCell ref="AP170:AR170"/>
    <mergeCell ref="AS170:AU170"/>
    <mergeCell ref="AV170:AX170"/>
    <mergeCell ref="BH170:BL170"/>
    <mergeCell ref="B171:D171"/>
    <mergeCell ref="E171:G171"/>
    <mergeCell ref="H171:I171"/>
    <mergeCell ref="W171:Y171"/>
    <mergeCell ref="AJ171:AL171"/>
    <mergeCell ref="AM171:AO171"/>
    <mergeCell ref="AP171:AR171"/>
    <mergeCell ref="AS171:AU171"/>
    <mergeCell ref="AV171:AX171"/>
    <mergeCell ref="BE171:BF171"/>
    <mergeCell ref="BH171:BL171"/>
    <mergeCell ref="A172:A174"/>
    <mergeCell ref="B172:D173"/>
    <mergeCell ref="E172:I173"/>
    <mergeCell ref="J172:N174"/>
    <mergeCell ref="O172:O174"/>
    <mergeCell ref="P172:P174"/>
    <mergeCell ref="Q172:S172"/>
    <mergeCell ref="T172:V174"/>
    <mergeCell ref="W172:Y173"/>
    <mergeCell ref="Z172:Z173"/>
    <mergeCell ref="AA172:AA173"/>
    <mergeCell ref="AB172:AB173"/>
    <mergeCell ref="AC172:AC173"/>
    <mergeCell ref="AD172:AD173"/>
    <mergeCell ref="AE172:AE173"/>
    <mergeCell ref="AF172:AG173"/>
    <mergeCell ref="AH172:AI173"/>
    <mergeCell ref="AJ172:AL172"/>
    <mergeCell ref="AM172:AO172"/>
    <mergeCell ref="AP172:AR172"/>
    <mergeCell ref="AS172:AU172"/>
    <mergeCell ref="AV172:AX172"/>
    <mergeCell ref="AY172:BA174"/>
    <mergeCell ref="BB172:BD174"/>
    <mergeCell ref="BE172:BF173"/>
    <mergeCell ref="BG172:BG174"/>
    <mergeCell ref="BH172:BL172"/>
    <mergeCell ref="Q173:S174"/>
    <mergeCell ref="AJ173:AL173"/>
    <mergeCell ref="AM173:AO173"/>
    <mergeCell ref="AP173:AR173"/>
    <mergeCell ref="AS173:AU173"/>
    <mergeCell ref="AV173:AX173"/>
    <mergeCell ref="BH173:BL173"/>
    <mergeCell ref="B174:D174"/>
    <mergeCell ref="E174:G174"/>
    <mergeCell ref="H174:I174"/>
    <mergeCell ref="W174:Y174"/>
    <mergeCell ref="AJ174:AL174"/>
    <mergeCell ref="AM174:AO174"/>
    <mergeCell ref="AP174:AR174"/>
    <mergeCell ref="AS174:AU174"/>
    <mergeCell ref="AV174:AX174"/>
    <mergeCell ref="BE174:BF174"/>
    <mergeCell ref="BH174:BL174"/>
    <mergeCell ref="A175:A177"/>
    <mergeCell ref="B175:D176"/>
    <mergeCell ref="E175:I176"/>
    <mergeCell ref="J175:N177"/>
    <mergeCell ref="O175:O177"/>
    <mergeCell ref="P175:P177"/>
    <mergeCell ref="Q175:S175"/>
    <mergeCell ref="T175:V177"/>
    <mergeCell ref="W175:Y176"/>
    <mergeCell ref="Z175:Z176"/>
    <mergeCell ref="AA175:AA176"/>
    <mergeCell ref="AB175:AB176"/>
    <mergeCell ref="AC175:AC176"/>
    <mergeCell ref="AD175:AD176"/>
    <mergeCell ref="AE175:AE176"/>
    <mergeCell ref="AF175:AG176"/>
    <mergeCell ref="AH175:AI176"/>
    <mergeCell ref="AJ175:AL175"/>
    <mergeCell ref="AM175:AO175"/>
    <mergeCell ref="AP175:AR175"/>
    <mergeCell ref="AS175:AU175"/>
    <mergeCell ref="AV175:AX175"/>
    <mergeCell ref="AY175:BA177"/>
    <mergeCell ref="BB175:BD177"/>
    <mergeCell ref="BE175:BF176"/>
    <mergeCell ref="BG175:BG177"/>
    <mergeCell ref="BH175:BL175"/>
    <mergeCell ref="Q176:S177"/>
    <mergeCell ref="AJ176:AL176"/>
    <mergeCell ref="AM176:AO176"/>
    <mergeCell ref="AP176:AR176"/>
    <mergeCell ref="AS176:AU176"/>
    <mergeCell ref="AV176:AX176"/>
    <mergeCell ref="BH176:BL176"/>
    <mergeCell ref="B177:D177"/>
    <mergeCell ref="E177:G177"/>
    <mergeCell ref="H177:I177"/>
    <mergeCell ref="W177:Y177"/>
    <mergeCell ref="AJ177:AL177"/>
    <mergeCell ref="AM177:AO177"/>
    <mergeCell ref="AP177:AR177"/>
    <mergeCell ref="AS177:AU177"/>
    <mergeCell ref="AV177:AX177"/>
    <mergeCell ref="BE177:BF177"/>
    <mergeCell ref="BH177:BL177"/>
    <mergeCell ref="G182:BK182"/>
    <mergeCell ref="G183:BQ183"/>
  </mergeCells>
  <dataValidations count="12">
    <dataValidation allowBlank="true" operator="between" showDropDown="false" showErrorMessage="true" showInputMessage="true" sqref="AF13 AH13 AF16 AH16 AF19 AH19 AF22 AH22 AF25 AH25 AF28 AH28 AF31 AH31 AF34 AH34 AF37 AH37 AF56 AH56 AF59 AH59 AF62 AH62 AF65 AH65 AF68 AH68 AF71 AH71 AF74 AH74 AF77 AH77 AF80 AH80 AF83 AH83 AF103 AH103 AF106 AH106 AF109 AH109 AF112 AH112 AF115 AH115 AF118 AH118 AF121 AH121 AF124 AH124 AF127 AH127 AF130 AH130 AF150 AH150 AF153 AH153 AF156 AH156 AF159 AH159 AF162 AH162 AF165 AH165 AF168 AH168 AF171 AH171 AF174 AH174 AF177 AH177" type="list">
      <formula1>"　,格付表,月給,日給,時給"</formula1>
      <formula2>0</formula2>
    </dataValidation>
    <dataValidation allowBlank="true" operator="between" showDropDown="false" showErrorMessage="true" showInputMessage="true" sqref="E13:G13 E16:G16 E19:G19 E22:G22 E25:G25 E28:G28 E31:G31 E34:G34 E37:G37 E56:G56 E59:G59 E62:G62 E65:G65 E68:G68 E71:G71 E74:G74 E77:G77 E80:G80 E83:G83 E103:G103 E106:G106 E109:G109 E112:G112 E115:G115 E118:G118 E121:G121 E124:G124 E127:G127 E130:G130 E150:G150 E153:G153 E156:G156 E159:G159 E162:G162 E165:G165 E168:G168 E171:G171 E174:G174 E177:G177" type="list">
      <formula1>"　,常勤,非常勤"</formula1>
      <formula2>0</formula2>
    </dataValidation>
    <dataValidation allowBlank="true" operator="between" showDropDown="false" showErrorMessage="true" showInputMessage="true" sqref="P11:P37 P54:P83 P101:P130 P148:P177" type="list">
      <formula1>"　,有,無"</formula1>
      <formula2>0</formula2>
    </dataValidation>
    <dataValidation allowBlank="true" operator="between" showDropDown="false" showErrorMessage="true" showInputMessage="true" sqref="T11:V37 T54:V83 T101:V130 T148:V177" type="list">
      <formula1>"　,大学院,大学,短大,専門学校,高校,中学校,特別支援学校"</formula1>
      <formula2>0</formula2>
    </dataValidation>
    <dataValidation allowBlank="true" operator="between" showDropDown="false" showErrorMessage="true" showInputMessage="true" sqref="BG11:BG37 BG54:BG83 BG101:BG130 BG148:BG177" type="list">
      <formula1>"　,◯,×"</formula1>
      <formula2>0</formula2>
    </dataValidation>
    <dataValidation allowBlank="true" operator="between" showDropDown="false" showErrorMessage="true" showInputMessage="true" sqref="Q12" type="list">
      <formula1>"　,施設長,保育士,看護師,准看護師,管理栄養士,栄養士,簿記1級,簿記2級,簿記3級"</formula1>
      <formula2>0</formula2>
    </dataValidation>
    <dataValidation allowBlank="true" operator="between" showDropDown="false" showErrorMessage="true" showInputMessage="true" sqref="E11:I12" type="list">
      <formula1>"園長,副園長,事務長,事務員,,調理員,栄養士,看護師,准看護師,保育助手,用務員,放課後児童支援員,補助員,支援ｾﾝﾀｰ支援員,子育て支援員,保育助手,幼稚園教諭,小学校教諭,養護教諭"</formula1>
      <formula2>0</formula2>
    </dataValidation>
    <dataValidation allowBlank="true" operator="between" showDropDown="false" showErrorMessage="true" showInputMessage="true" sqref="B11 B13:D13 B14 B16:D16 B17 B19:D19 B20 B22:D22 B23 B25:D25 B26 B28:D28 B29 B31:D31 B32 B34:D34 B35 B37:D37 B54 B56:D56 B57 B59:D59 B60 B62:D62 B63 B65:D65 B66 B68:D68 B69 B71:D71 B72 B74:D74 B75 B77:D77 B78 B80:D80 B81 B83:D83 B101 B103:D103 B104 B106:D106 B107 B109:D109 B110 B112:D112 B113 B115:D115 B116 B118:D118 B119 B121:D121 B122 B124:D124 B125 B127:D127 B128 B130:D130 B148 B150:D150 B151 B153:D153 B154 B156:D156 B157 B159:D159 B160 B162:D162 B163 B165:D165 B166 B168:D168 B169 B171:D171 B172 B174:D174 B175 B177:D177" type="list">
      <formula1>"本園,分園,その他の事業"</formula1>
      <formula2>0</formula2>
    </dataValidation>
    <dataValidation allowBlank="true" operator="between" showDropDown="false" showErrorMessage="true" showInputMessage="true" sqref="Q11:S11 Q14:S14 Q17:S17 Q20:S20 Q23:S23 Q26:S26 Q29:S29 Q32:S32 Q35:S35 Q54:S54 Q57:S57 Q60:S60 Q63:S63 Q66:S66 Q69:S69 Q72:S72 Q75:S75 Q78:S78 Q81:S81 Q101:S101 Q104:S104 Q107:S107 Q110:S110 Q113:S113 Q116:S116 Q119:S119 Q122:S122 Q125:S125 Q128:S128 Q148:S148 Q151:S151 Q154:S154 Q157:S157 Q160:S160 Q163:S163 Q166:S166 Q169:S169 Q172:S172 Q175:S175" type="list">
      <formula1>"有,無"</formula1>
      <formula2>0</formula2>
    </dataValidation>
    <dataValidation allowBlank="true" operator="between" showDropDown="false" showErrorMessage="true" showInputMessage="true" sqref="BE3:BF3 BE46:BF46 BE93:BF93 BE140:BF140" type="list">
      <formula1>"6,7,8,9,10,11,12,1,2,3"</formula1>
      <formula2>0</formula2>
    </dataValidation>
    <dataValidation allowBlank="true" operator="between" showDropDown="false" showErrorMessage="true" showInputMessage="true" sqref="E14:I15 E17:I18 E20:I21 E23:I24 E26:I27 E29:I30 E32:I33 E35:I36 E54:I55 E57:I58 E60:I61 E63:I64 E66:I67 E69:I70 E72:I73 E75:I76 E78:I79 E81:I82 E101:I102 E104:I105 E107:I108 E110:I111 E113:I114 E116:I117 E119:I120 E122:I123 E125:I126 E128:I129 E148:I149 E151:I152 E154:I155 E157:I158 E160:I161 E163:I164 E166:I167 E169:I170 E172:I173 E175:I176" type="list">
      <formula1>"園長,副園長,事務長,事務員,幼稚園教諭,小学校教諭,養護教諭,看護師,准看護師,子育て支援員,保育補助,調理員,栄養士,用務員,支援センター支援員,放課後児童支援員"</formula1>
      <formula2>0</formula2>
    </dataValidation>
    <dataValidation allowBlank="true" operator="between" showDropDown="false" showErrorMessage="false" showInputMessage="true" sqref="Q15:S16 Q18:S19 Q21:S22 Q24:S25 Q27:S28 Q30:S31 Q33:S34 Q36:S37 Q55:S56 Q58:S59 Q61:S62 Q64:S65 Q67:S68 Q70:S71 Q73:S74 Q76:S77 Q79:S80 Q82:S83 Q102:S103 Q105:S106 Q108:S109 Q111:S112 Q114:S115 Q117:S118 Q120:S121 Q123:S124 Q126:S127 Q129:S130 Q149:S150 Q152:S153 Q155:S156 Q158:S159 Q161:S162 Q164:S165 Q167:S168 Q170:S171 Q173:S174 Q176:S177" type="list">
      <formula1>"　,施設長,幼稚園教諭,小学校教諭,養護教諭,看護師,准看護師,管理栄養士,栄養士,子育て支援員,簿記1級,簿記2級,簿記3級"</formula1>
      <formula2>0</formula2>
    </dataValidation>
  </dataValidations>
  <hyperlinks>
    <hyperlink ref="BN1" location="'目次（保）'!A1" display="目次に戻る"/>
  </hyperlinks>
  <printOptions headings="false" gridLines="false" gridLinesSet="true" horizontalCentered="true" verticalCentered="false"/>
  <pageMargins left="0.196527777777778" right="0.196527777777778" top="0.629861111111111" bottom="0.196527777777778" header="0.511805555555555" footer="0.511805555555555"/>
  <pageSetup paperSize="9" scale="9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43" man="true" max="16383" min="0"/>
    <brk id="90" man="true" max="16383" min="0"/>
    <brk id="137" man="true" max="16383" min="0"/>
  </rowBreaks>
  <legacyDrawing r:id="rId2"/>
</worksheet>
</file>

<file path=xl/worksheets/sheet24.xml><?xml version="1.0" encoding="utf-8"?>
<worksheet xmlns="http://schemas.openxmlformats.org/spreadsheetml/2006/main" xmlns:r="http://schemas.openxmlformats.org/officeDocument/2006/relationships">
  <sheetPr filterMode="false">
    <tabColor rgb="FFFFCCFF"/>
    <pageSetUpPr fitToPage="false"/>
  </sheetPr>
  <dimension ref="A1:AP65"/>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V28" activeCellId="0" sqref="AV28"/>
    </sheetView>
  </sheetViews>
  <sheetFormatPr defaultRowHeight="12" zeroHeight="false" outlineLevelRow="0" outlineLevelCol="0"/>
  <cols>
    <col collapsed="false" customWidth="true" hidden="false" outlineLevel="0" max="2" min="1" style="495" width="1.5"/>
    <col collapsed="false" customWidth="true" hidden="false" outlineLevel="0" max="26" min="3" style="495" width="2.37"/>
    <col collapsed="false" customWidth="true" hidden="false" outlineLevel="0" max="28" min="27" style="495" width="3.37"/>
    <col collapsed="false" customWidth="true" hidden="false" outlineLevel="0" max="37" min="29" style="495" width="2.37"/>
    <col collapsed="false" customWidth="true" hidden="false" outlineLevel="0" max="38" min="38" style="495" width="5.63"/>
    <col collapsed="false" customWidth="true" hidden="false" outlineLevel="0" max="79" min="39" style="495" width="2.37"/>
    <col collapsed="false" customWidth="true" hidden="false" outlineLevel="0" max="85" min="80" style="495" width="3.62"/>
    <col collapsed="false" customWidth="true" hidden="false" outlineLevel="0" max="1025" min="86" style="495" width="8"/>
  </cols>
  <sheetData>
    <row r="1" customFormat="false" ht="14.1" hidden="false" customHeight="true" outlineLevel="0" collapsed="false">
      <c r="B1" s="496" t="s">
        <v>1291</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row>
    <row r="2" customFormat="false" ht="5.1" hidden="false" customHeight="true" outlineLevel="0" collapsed="false"/>
    <row r="3" customFormat="false" ht="14.1" hidden="false" customHeight="true" outlineLevel="0" collapsed="false">
      <c r="B3" s="1786" t="s">
        <v>1292</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499" t="s">
        <v>233</v>
      </c>
      <c r="AC3" s="499"/>
      <c r="AD3" s="499"/>
      <c r="AE3" s="499"/>
      <c r="AF3" s="499"/>
      <c r="AG3" s="499"/>
      <c r="AH3" s="499"/>
      <c r="AI3" s="499"/>
      <c r="AJ3" s="499"/>
      <c r="AK3" s="499"/>
      <c r="AL3" s="499"/>
    </row>
    <row r="4" customFormat="false" ht="6.95" hidden="false" customHeight="true" outlineLevel="0" collapsed="false">
      <c r="A4" s="558"/>
      <c r="B4" s="519"/>
      <c r="C4" s="558"/>
      <c r="D4" s="558"/>
      <c r="E4" s="1464"/>
      <c r="F4" s="1526"/>
      <c r="G4" s="1526"/>
      <c r="H4" s="1526"/>
      <c r="I4" s="1526"/>
      <c r="J4" s="1526"/>
      <c r="K4" s="1526"/>
      <c r="L4" s="1526"/>
      <c r="M4" s="1526"/>
      <c r="N4" s="1526"/>
      <c r="O4" s="1526"/>
      <c r="P4" s="1526"/>
      <c r="Q4" s="1526"/>
      <c r="R4" s="1526"/>
      <c r="S4" s="1526"/>
      <c r="V4" s="558"/>
      <c r="Y4" s="558"/>
      <c r="AB4" s="508"/>
      <c r="AC4" s="1517"/>
      <c r="AD4" s="1517"/>
      <c r="AE4" s="1517"/>
      <c r="AF4" s="1517"/>
      <c r="AG4" s="1517"/>
      <c r="AH4" s="1517"/>
      <c r="AI4" s="1517"/>
      <c r="AJ4" s="1517"/>
      <c r="AK4" s="1517"/>
      <c r="AL4" s="2634"/>
    </row>
    <row r="5" customFormat="false" ht="14.45" hidden="false" customHeight="true" outlineLevel="0" collapsed="false">
      <c r="A5" s="558"/>
      <c r="B5" s="519"/>
      <c r="C5" s="2635" t="s">
        <v>1293</v>
      </c>
      <c r="D5" s="2635"/>
      <c r="E5" s="2635"/>
      <c r="F5" s="2635"/>
      <c r="G5" s="2635"/>
      <c r="H5" s="2635"/>
      <c r="I5" s="2635"/>
      <c r="J5" s="2635"/>
      <c r="K5" s="2635"/>
      <c r="L5" s="2635"/>
      <c r="M5" s="2635"/>
      <c r="N5" s="2635"/>
      <c r="O5" s="2635"/>
      <c r="P5" s="2635"/>
      <c r="Q5" s="2635"/>
      <c r="R5" s="2635"/>
      <c r="S5" s="2635"/>
      <c r="T5" s="2635"/>
      <c r="U5" s="2635"/>
      <c r="V5" s="2635"/>
      <c r="W5" s="2635"/>
      <c r="X5" s="2635"/>
      <c r="Y5" s="2635"/>
      <c r="Z5" s="2635"/>
      <c r="AA5" s="2635"/>
      <c r="AB5" s="558"/>
      <c r="AC5" s="558"/>
      <c r="AD5" s="558"/>
      <c r="AE5" s="558"/>
      <c r="AF5" s="558"/>
      <c r="AG5" s="558"/>
      <c r="AH5" s="558"/>
      <c r="AI5" s="558"/>
      <c r="AJ5" s="558"/>
      <c r="AK5" s="558"/>
      <c r="AL5" s="2636"/>
    </row>
    <row r="6" customFormat="false" ht="14.45" hidden="false" customHeight="true" outlineLevel="0" collapsed="false">
      <c r="A6" s="558"/>
      <c r="B6" s="519"/>
      <c r="C6" s="558"/>
      <c r="D6" s="558" t="s">
        <v>1294</v>
      </c>
      <c r="E6" s="558"/>
      <c r="F6" s="558"/>
      <c r="G6" s="558"/>
      <c r="H6" s="558"/>
      <c r="I6" s="558"/>
      <c r="J6" s="558"/>
      <c r="K6" s="558"/>
      <c r="L6" s="558"/>
      <c r="M6" s="558"/>
      <c r="N6" s="558"/>
      <c r="O6" s="558"/>
      <c r="P6" s="1464"/>
      <c r="Q6" s="2637"/>
      <c r="R6" s="2638"/>
      <c r="S6" s="2638"/>
      <c r="T6" s="2639"/>
      <c r="U6" s="2640"/>
      <c r="V6" s="2640"/>
      <c r="W6" s="2637"/>
      <c r="X6" s="2637"/>
      <c r="Y6" s="2637"/>
      <c r="Z6" s="2641"/>
      <c r="AA6" s="2642"/>
      <c r="AC6" s="558"/>
      <c r="AD6" s="558"/>
      <c r="AE6" s="558"/>
      <c r="AF6" s="558"/>
      <c r="AG6" s="558"/>
      <c r="AH6" s="558"/>
      <c r="AI6" s="558"/>
      <c r="AJ6" s="558"/>
      <c r="AK6" s="558"/>
      <c r="AL6" s="2636"/>
    </row>
    <row r="7" customFormat="false" ht="14.45" hidden="false" customHeight="true" outlineLevel="0" collapsed="false">
      <c r="A7" s="558"/>
      <c r="B7" s="519"/>
      <c r="C7" s="558"/>
      <c r="D7" s="558"/>
      <c r="E7" s="558"/>
      <c r="F7" s="558"/>
      <c r="G7" s="558"/>
      <c r="H7" s="558"/>
      <c r="I7" s="558"/>
      <c r="J7" s="558"/>
      <c r="K7" s="558"/>
      <c r="L7" s="558"/>
      <c r="M7" s="558"/>
      <c r="N7" s="558"/>
      <c r="O7" s="558"/>
      <c r="P7" s="1464"/>
      <c r="Q7" s="1464"/>
      <c r="R7" s="1464"/>
      <c r="U7" s="1464"/>
      <c r="Y7" s="558"/>
      <c r="AA7" s="1548"/>
      <c r="AC7" s="558"/>
      <c r="AD7" s="558"/>
      <c r="AE7" s="558"/>
      <c r="AF7" s="558"/>
      <c r="AG7" s="558"/>
      <c r="AH7" s="558"/>
      <c r="AI7" s="558"/>
      <c r="AJ7" s="558"/>
      <c r="AK7" s="558"/>
      <c r="AL7" s="2636"/>
    </row>
    <row r="8" customFormat="false" ht="14.45" hidden="false" customHeight="true" outlineLevel="0" collapsed="false">
      <c r="A8" s="558"/>
      <c r="B8" s="519"/>
      <c r="C8" s="558"/>
      <c r="D8" s="558"/>
      <c r="E8" s="547"/>
      <c r="F8" s="547"/>
      <c r="G8" s="547"/>
      <c r="H8" s="547"/>
      <c r="I8" s="547"/>
      <c r="J8" s="547"/>
      <c r="K8" s="547"/>
      <c r="L8" s="547"/>
      <c r="M8" s="547"/>
      <c r="N8" s="547"/>
      <c r="O8" s="547"/>
      <c r="P8" s="547"/>
      <c r="Q8" s="547"/>
      <c r="R8" s="547"/>
      <c r="S8" s="547"/>
      <c r="T8" s="547"/>
      <c r="U8" s="547"/>
      <c r="V8" s="547"/>
      <c r="W8" s="547"/>
      <c r="X8" s="547"/>
      <c r="Y8" s="547"/>
      <c r="Z8" s="547"/>
      <c r="AA8" s="1548"/>
      <c r="AB8" s="558"/>
      <c r="AC8" s="558"/>
      <c r="AD8" s="558"/>
      <c r="AE8" s="558"/>
      <c r="AF8" s="558"/>
      <c r="AG8" s="558"/>
      <c r="AH8" s="558"/>
      <c r="AI8" s="558"/>
      <c r="AJ8" s="558"/>
      <c r="AK8" s="558"/>
      <c r="AL8" s="2636"/>
    </row>
    <row r="9" customFormat="false" ht="14.45" hidden="false" customHeight="true" outlineLevel="0" collapsed="false">
      <c r="A9" s="558"/>
      <c r="B9" s="519"/>
      <c r="C9" s="558"/>
      <c r="D9" s="558"/>
      <c r="E9" s="547"/>
      <c r="F9" s="547"/>
      <c r="G9" s="547"/>
      <c r="H9" s="547"/>
      <c r="I9" s="547"/>
      <c r="J9" s="547"/>
      <c r="K9" s="547"/>
      <c r="L9" s="547"/>
      <c r="M9" s="547"/>
      <c r="N9" s="547"/>
      <c r="O9" s="547"/>
      <c r="P9" s="547"/>
      <c r="Q9" s="547"/>
      <c r="R9" s="547"/>
      <c r="S9" s="547"/>
      <c r="T9" s="547"/>
      <c r="U9" s="547"/>
      <c r="V9" s="547"/>
      <c r="W9" s="547"/>
      <c r="X9" s="547"/>
      <c r="Y9" s="547"/>
      <c r="Z9" s="547"/>
      <c r="AA9" s="1548"/>
      <c r="AB9" s="558"/>
      <c r="AC9" s="558"/>
      <c r="AD9" s="558"/>
      <c r="AE9" s="558"/>
      <c r="AF9" s="558"/>
      <c r="AG9" s="558"/>
      <c r="AH9" s="558"/>
      <c r="AI9" s="558"/>
      <c r="AJ9" s="558"/>
      <c r="AK9" s="558"/>
      <c r="AL9" s="2636"/>
    </row>
    <row r="10" customFormat="false" ht="14.45" hidden="false" customHeight="true" outlineLevel="0" collapsed="false">
      <c r="A10" s="558"/>
      <c r="B10" s="519"/>
      <c r="C10" s="558"/>
      <c r="D10" s="558"/>
      <c r="E10" s="547"/>
      <c r="F10" s="547"/>
      <c r="G10" s="547"/>
      <c r="H10" s="547"/>
      <c r="I10" s="547"/>
      <c r="J10" s="547"/>
      <c r="K10" s="547"/>
      <c r="L10" s="547"/>
      <c r="M10" s="547"/>
      <c r="N10" s="547"/>
      <c r="O10" s="547"/>
      <c r="P10" s="547"/>
      <c r="Q10" s="547"/>
      <c r="R10" s="547"/>
      <c r="S10" s="547"/>
      <c r="T10" s="547"/>
      <c r="U10" s="547"/>
      <c r="V10" s="547"/>
      <c r="W10" s="547"/>
      <c r="X10" s="547"/>
      <c r="Y10" s="547"/>
      <c r="Z10" s="547"/>
      <c r="AA10" s="1548"/>
      <c r="AB10" s="558"/>
      <c r="AC10" s="558"/>
      <c r="AD10" s="558"/>
      <c r="AE10" s="558"/>
      <c r="AF10" s="558"/>
      <c r="AG10" s="558"/>
      <c r="AH10" s="558"/>
      <c r="AI10" s="558"/>
      <c r="AJ10" s="558"/>
      <c r="AK10" s="558"/>
      <c r="AL10" s="2636"/>
    </row>
    <row r="11" customFormat="false" ht="14.45" hidden="false" customHeight="true" outlineLevel="0" collapsed="false">
      <c r="A11" s="558"/>
      <c r="B11" s="519"/>
      <c r="C11" s="558"/>
      <c r="D11" s="558"/>
      <c r="E11" s="547"/>
      <c r="F11" s="547"/>
      <c r="G11" s="547"/>
      <c r="H11" s="547"/>
      <c r="I11" s="547"/>
      <c r="J11" s="547"/>
      <c r="K11" s="547"/>
      <c r="L11" s="547"/>
      <c r="M11" s="547"/>
      <c r="N11" s="547"/>
      <c r="O11" s="547"/>
      <c r="P11" s="547"/>
      <c r="Q11" s="547"/>
      <c r="R11" s="547"/>
      <c r="S11" s="547"/>
      <c r="T11" s="547"/>
      <c r="U11" s="547"/>
      <c r="V11" s="547"/>
      <c r="W11" s="547"/>
      <c r="X11" s="547"/>
      <c r="Y11" s="547"/>
      <c r="Z11" s="547"/>
      <c r="AA11" s="1548"/>
      <c r="AB11" s="558"/>
      <c r="AC11" s="558"/>
      <c r="AD11" s="558"/>
      <c r="AE11" s="558"/>
      <c r="AF11" s="558"/>
      <c r="AG11" s="558"/>
      <c r="AH11" s="558"/>
      <c r="AI11" s="558"/>
      <c r="AJ11" s="558"/>
      <c r="AK11" s="558"/>
      <c r="AL11" s="2636"/>
    </row>
    <row r="12" customFormat="false" ht="14.45" hidden="false" customHeight="true" outlineLevel="0" collapsed="false">
      <c r="A12" s="558"/>
      <c r="B12" s="519"/>
      <c r="C12" s="558"/>
      <c r="D12" s="558"/>
      <c r="E12" s="1464"/>
      <c r="F12" s="1464"/>
      <c r="G12" s="1464"/>
      <c r="H12" s="1464"/>
      <c r="I12" s="1464"/>
      <c r="J12" s="1464"/>
      <c r="K12" s="1464"/>
      <c r="L12" s="1464"/>
      <c r="M12" s="1464"/>
      <c r="N12" s="1464"/>
      <c r="O12" s="1464"/>
      <c r="P12" s="1464"/>
      <c r="Q12" s="1464"/>
      <c r="R12" s="1464"/>
      <c r="S12" s="1464"/>
      <c r="T12" s="1464"/>
      <c r="U12" s="1464"/>
      <c r="V12" s="1464"/>
      <c r="W12" s="1464"/>
      <c r="X12" s="1464"/>
      <c r="Y12" s="558"/>
      <c r="AA12" s="1548"/>
      <c r="AB12" s="558"/>
      <c r="AC12" s="558"/>
      <c r="AD12" s="558"/>
      <c r="AE12" s="558"/>
      <c r="AF12" s="558"/>
      <c r="AG12" s="558"/>
      <c r="AH12" s="558"/>
      <c r="AI12" s="558"/>
      <c r="AJ12" s="558"/>
      <c r="AK12" s="558"/>
      <c r="AL12" s="2636"/>
    </row>
    <row r="13" customFormat="false" ht="14.45" hidden="false" customHeight="true" outlineLevel="0" collapsed="false">
      <c r="A13" s="558"/>
      <c r="B13" s="519"/>
      <c r="C13" s="558" t="s">
        <v>1295</v>
      </c>
      <c r="D13" s="558"/>
      <c r="E13" s="558"/>
      <c r="F13" s="558"/>
      <c r="G13" s="558"/>
      <c r="H13" s="558"/>
      <c r="I13" s="558"/>
      <c r="J13" s="558"/>
      <c r="K13" s="558"/>
      <c r="L13" s="558"/>
      <c r="M13" s="558"/>
      <c r="N13" s="558"/>
      <c r="O13" s="558"/>
      <c r="P13" s="1464"/>
      <c r="Q13" s="514"/>
      <c r="R13" s="514"/>
      <c r="S13" s="1464"/>
      <c r="T13" s="514"/>
      <c r="U13" s="514"/>
      <c r="V13" s="1464"/>
      <c r="W13" s="558"/>
      <c r="X13" s="558"/>
      <c r="Z13" s="558"/>
      <c r="AA13" s="2040"/>
      <c r="AC13" s="2643"/>
      <c r="AD13" s="2643"/>
      <c r="AE13" s="2643"/>
      <c r="AF13" s="2643"/>
      <c r="AG13" s="2643"/>
      <c r="AH13" s="2643"/>
      <c r="AI13" s="2643"/>
      <c r="AJ13" s="2643"/>
      <c r="AK13" s="2643"/>
      <c r="AL13" s="572"/>
      <c r="AM13" s="500"/>
    </row>
    <row r="14" customFormat="false" ht="14.45" hidden="false" customHeight="true" outlineLevel="0" collapsed="false">
      <c r="A14" s="558"/>
      <c r="B14" s="519"/>
      <c r="C14" s="558" t="s">
        <v>1296</v>
      </c>
      <c r="D14" s="558"/>
      <c r="E14" s="558"/>
      <c r="F14" s="558"/>
      <c r="G14" s="558"/>
      <c r="H14" s="558"/>
      <c r="I14" s="558"/>
      <c r="J14" s="558"/>
      <c r="K14" s="558"/>
      <c r="L14" s="558"/>
      <c r="M14" s="558"/>
      <c r="N14" s="558"/>
      <c r="O14" s="558"/>
      <c r="P14" s="1466"/>
      <c r="Q14" s="1472"/>
      <c r="R14" s="558"/>
      <c r="S14" s="1472"/>
      <c r="T14" s="1472"/>
      <c r="U14" s="1473"/>
      <c r="V14" s="1474"/>
      <c r="W14" s="1474"/>
      <c r="X14" s="558"/>
      <c r="Y14" s="558"/>
      <c r="Z14" s="558"/>
      <c r="AA14" s="2040"/>
      <c r="AB14" s="2644" t="s">
        <v>268</v>
      </c>
      <c r="AC14" s="2041" t="s">
        <v>1297</v>
      </c>
      <c r="AD14" s="2643"/>
      <c r="AE14" s="2643"/>
      <c r="AF14" s="2643"/>
      <c r="AG14" s="2643"/>
      <c r="AH14" s="2643"/>
      <c r="AI14" s="2643"/>
      <c r="AJ14" s="2643"/>
      <c r="AK14" s="2643"/>
      <c r="AL14" s="572"/>
      <c r="AM14" s="500"/>
    </row>
    <row r="15" customFormat="false" ht="14.45" hidden="false" customHeight="true" outlineLevel="0" collapsed="false">
      <c r="A15" s="558"/>
      <c r="B15" s="519"/>
      <c r="C15" s="558"/>
      <c r="D15" s="558"/>
      <c r="E15" s="558"/>
      <c r="F15" s="558"/>
      <c r="G15" s="558"/>
      <c r="H15" s="558"/>
      <c r="I15" s="558"/>
      <c r="J15" s="558"/>
      <c r="K15" s="558"/>
      <c r="L15" s="558"/>
      <c r="M15" s="558"/>
      <c r="N15" s="558"/>
      <c r="O15" s="558"/>
      <c r="P15" s="1466"/>
      <c r="Q15" s="1472"/>
      <c r="R15" s="558"/>
      <c r="S15" s="1472"/>
      <c r="T15" s="1472"/>
      <c r="U15" s="1473"/>
      <c r="V15" s="1474"/>
      <c r="W15" s="1474"/>
      <c r="X15" s="558"/>
      <c r="Y15" s="558"/>
      <c r="Z15" s="558"/>
      <c r="AA15" s="2040"/>
      <c r="AB15" s="2644"/>
      <c r="AC15" s="2041"/>
      <c r="AD15" s="2643"/>
      <c r="AE15" s="2643"/>
      <c r="AF15" s="2643"/>
      <c r="AG15" s="2643"/>
      <c r="AH15" s="2643"/>
      <c r="AI15" s="2643"/>
      <c r="AJ15" s="2643"/>
      <c r="AK15" s="2643"/>
      <c r="AL15" s="572"/>
      <c r="AM15" s="500"/>
    </row>
    <row r="16" customFormat="false" ht="14.45" hidden="false" customHeight="true" outlineLevel="0" collapsed="false">
      <c r="A16" s="558"/>
      <c r="B16" s="519"/>
      <c r="C16" s="1547" t="s">
        <v>1298</v>
      </c>
      <c r="D16" s="1547"/>
      <c r="E16" s="1547"/>
      <c r="F16" s="1547"/>
      <c r="G16" s="1547"/>
      <c r="H16" s="1547"/>
      <c r="I16" s="1547"/>
      <c r="J16" s="1547"/>
      <c r="K16" s="1547"/>
      <c r="L16" s="1547"/>
      <c r="M16" s="1547"/>
      <c r="N16" s="1547"/>
      <c r="O16" s="1547"/>
      <c r="P16" s="1547"/>
      <c r="Q16" s="1547"/>
      <c r="R16" s="1547"/>
      <c r="S16" s="1547"/>
      <c r="T16" s="1547"/>
      <c r="U16" s="1547"/>
      <c r="V16" s="1547"/>
      <c r="W16" s="1547"/>
      <c r="X16" s="1547"/>
      <c r="Y16" s="1547"/>
      <c r="Z16" s="1547"/>
      <c r="AA16" s="1547"/>
      <c r="AB16" s="2644"/>
      <c r="AC16" s="2041"/>
      <c r="AD16" s="2643"/>
      <c r="AE16" s="2643"/>
      <c r="AF16" s="2643"/>
      <c r="AG16" s="2643"/>
      <c r="AH16" s="2643"/>
      <c r="AI16" s="2643"/>
      <c r="AJ16" s="2643"/>
      <c r="AK16" s="2643"/>
      <c r="AL16" s="572"/>
      <c r="AM16" s="500"/>
    </row>
    <row r="17" customFormat="false" ht="14.45" hidden="false" customHeight="true" outlineLevel="0" collapsed="false">
      <c r="A17" s="558"/>
      <c r="B17" s="519"/>
      <c r="C17" s="558"/>
      <c r="D17" s="558" t="s">
        <v>1299</v>
      </c>
      <c r="E17" s="558"/>
      <c r="F17" s="558"/>
      <c r="G17" s="558"/>
      <c r="H17" s="558"/>
      <c r="I17" s="558"/>
      <c r="J17" s="558"/>
      <c r="K17" s="558"/>
      <c r="L17" s="558"/>
      <c r="M17" s="558"/>
      <c r="N17" s="558"/>
      <c r="O17" s="558"/>
      <c r="P17" s="1466"/>
      <c r="Q17" s="1472"/>
      <c r="R17" s="558"/>
      <c r="S17" s="1472"/>
      <c r="T17" s="1472"/>
      <c r="U17" s="1473"/>
      <c r="V17" s="1474"/>
      <c r="W17" s="1474"/>
      <c r="X17" s="558"/>
      <c r="Y17" s="558"/>
      <c r="Z17" s="558"/>
      <c r="AA17" s="2040"/>
      <c r="AB17" s="2644"/>
      <c r="AC17" s="2041"/>
      <c r="AD17" s="2643"/>
      <c r="AE17" s="2643"/>
      <c r="AF17" s="2643"/>
      <c r="AG17" s="2643"/>
      <c r="AH17" s="2643"/>
      <c r="AI17" s="2643"/>
      <c r="AJ17" s="2643"/>
      <c r="AK17" s="2643"/>
      <c r="AL17" s="572"/>
      <c r="AM17" s="500"/>
    </row>
    <row r="18" customFormat="false" ht="14.45" hidden="false" customHeight="true" outlineLevel="0" collapsed="false">
      <c r="A18" s="558"/>
      <c r="B18" s="519"/>
      <c r="C18" s="558"/>
      <c r="D18" s="558"/>
      <c r="E18" s="558"/>
      <c r="F18" s="558"/>
      <c r="G18" s="558"/>
      <c r="H18" s="558"/>
      <c r="I18" s="558"/>
      <c r="J18" s="558"/>
      <c r="K18" s="558"/>
      <c r="L18" s="558"/>
      <c r="M18" s="558"/>
      <c r="N18" s="558"/>
      <c r="O18" s="558"/>
      <c r="P18" s="558"/>
      <c r="R18" s="1464"/>
      <c r="S18" s="1464"/>
      <c r="V18" s="1464"/>
      <c r="Z18" s="558"/>
      <c r="AA18" s="2040"/>
      <c r="AB18" s="2645"/>
      <c r="AC18" s="2643"/>
      <c r="AD18" s="2643"/>
      <c r="AE18" s="2643"/>
      <c r="AF18" s="2643"/>
      <c r="AG18" s="2643"/>
      <c r="AH18" s="2643"/>
      <c r="AI18" s="2643"/>
      <c r="AJ18" s="2643"/>
      <c r="AK18" s="2643"/>
      <c r="AL18" s="572"/>
      <c r="AM18" s="500"/>
    </row>
    <row r="19" customFormat="false" ht="14.45" hidden="false" customHeight="true" outlineLevel="0" collapsed="false">
      <c r="A19" s="558"/>
      <c r="B19" s="519"/>
      <c r="C19" s="558" t="s">
        <v>1300</v>
      </c>
      <c r="D19" s="558"/>
      <c r="E19" s="1464"/>
      <c r="F19" s="1464"/>
      <c r="G19" s="1464"/>
      <c r="H19" s="1464"/>
      <c r="I19" s="1464"/>
      <c r="J19" s="1464"/>
      <c r="K19" s="1464"/>
      <c r="L19" s="1464"/>
      <c r="M19" s="1464"/>
      <c r="N19" s="1464"/>
      <c r="O19" s="1464"/>
      <c r="P19" s="1464"/>
      <c r="Q19" s="1472"/>
      <c r="AA19" s="2040"/>
      <c r="AB19" s="2644" t="s">
        <v>268</v>
      </c>
      <c r="AC19" s="2041" t="s">
        <v>1301</v>
      </c>
      <c r="AD19" s="2643"/>
      <c r="AE19" s="2643"/>
      <c r="AF19" s="2643"/>
      <c r="AG19" s="2643"/>
      <c r="AH19" s="2643"/>
      <c r="AI19" s="2643"/>
      <c r="AJ19" s="2643"/>
      <c r="AK19" s="2643"/>
      <c r="AL19" s="572"/>
      <c r="AM19" s="500"/>
    </row>
    <row r="20" customFormat="false" ht="14.45" hidden="false" customHeight="true" outlineLevel="0" collapsed="false">
      <c r="A20" s="558"/>
      <c r="B20" s="519"/>
      <c r="C20" s="558"/>
      <c r="D20" s="558"/>
      <c r="E20" s="558"/>
      <c r="F20" s="558"/>
      <c r="G20" s="558"/>
      <c r="H20" s="558"/>
      <c r="I20" s="558"/>
      <c r="J20" s="558"/>
      <c r="K20" s="558"/>
      <c r="L20" s="558"/>
      <c r="M20" s="558"/>
      <c r="N20" s="558"/>
      <c r="O20" s="558"/>
      <c r="P20" s="1466"/>
      <c r="Q20" s="1472"/>
      <c r="R20" s="558"/>
      <c r="S20" s="1472"/>
      <c r="T20" s="1472"/>
      <c r="U20" s="1473"/>
      <c r="V20" s="1474"/>
      <c r="W20" s="1474"/>
      <c r="X20" s="558"/>
      <c r="Y20" s="558"/>
      <c r="Z20" s="558"/>
      <c r="AA20" s="2040"/>
      <c r="AB20" s="2645"/>
      <c r="AC20" s="2643"/>
      <c r="AD20" s="2643"/>
      <c r="AE20" s="2643"/>
      <c r="AF20" s="2643"/>
      <c r="AG20" s="2643"/>
      <c r="AH20" s="2643"/>
      <c r="AI20" s="2643"/>
      <c r="AJ20" s="2643"/>
      <c r="AK20" s="2643"/>
      <c r="AL20" s="572"/>
      <c r="AM20" s="500"/>
    </row>
    <row r="21" customFormat="false" ht="14.45" hidden="false" customHeight="true" outlineLevel="0" collapsed="false">
      <c r="A21" s="558"/>
      <c r="B21" s="519"/>
      <c r="C21" s="558"/>
      <c r="D21" s="558"/>
      <c r="E21" s="558"/>
      <c r="F21" s="558"/>
      <c r="G21" s="558"/>
      <c r="H21" s="558"/>
      <c r="I21" s="558"/>
      <c r="J21" s="558"/>
      <c r="K21" s="558"/>
      <c r="L21" s="558"/>
      <c r="M21" s="558"/>
      <c r="N21" s="558"/>
      <c r="O21" s="558"/>
      <c r="P21" s="1466"/>
      <c r="Q21" s="1472"/>
      <c r="R21" s="558"/>
      <c r="S21" s="1472"/>
      <c r="T21" s="1472"/>
      <c r="U21" s="1473"/>
      <c r="V21" s="1474"/>
      <c r="W21" s="1474"/>
      <c r="X21" s="558"/>
      <c r="Y21" s="558"/>
      <c r="Z21" s="558"/>
      <c r="AA21" s="2040"/>
      <c r="AB21" s="2645"/>
      <c r="AC21" s="2643"/>
      <c r="AD21" s="2643"/>
      <c r="AE21" s="2643"/>
      <c r="AF21" s="2643"/>
      <c r="AG21" s="2643"/>
      <c r="AH21" s="2643"/>
      <c r="AI21" s="2643"/>
      <c r="AJ21" s="2643"/>
      <c r="AK21" s="2643"/>
      <c r="AL21" s="572"/>
      <c r="AM21" s="500"/>
    </row>
    <row r="22" customFormat="false" ht="14.45" hidden="false" customHeight="true" outlineLevel="0" collapsed="false">
      <c r="A22" s="558"/>
      <c r="B22" s="519"/>
      <c r="C22" s="495" t="s">
        <v>1302</v>
      </c>
      <c r="E22" s="558"/>
      <c r="G22" s="558"/>
      <c r="H22" s="558"/>
      <c r="I22" s="558"/>
      <c r="J22" s="558"/>
      <c r="K22" s="558"/>
      <c r="L22" s="558"/>
      <c r="M22" s="558"/>
      <c r="N22" s="558"/>
      <c r="O22" s="558"/>
      <c r="P22" s="558"/>
      <c r="R22" s="558"/>
      <c r="S22" s="1472"/>
      <c r="T22" s="1472"/>
      <c r="U22" s="1473"/>
      <c r="V22" s="1474"/>
      <c r="W22" s="1474"/>
      <c r="X22" s="558"/>
      <c r="Y22" s="558"/>
      <c r="Z22" s="558"/>
      <c r="AA22" s="2646"/>
      <c r="AB22" s="2645"/>
      <c r="AC22" s="2643"/>
      <c r="AD22" s="2643"/>
      <c r="AE22" s="2643"/>
      <c r="AF22" s="2643"/>
      <c r="AG22" s="2643"/>
      <c r="AH22" s="2643"/>
      <c r="AI22" s="2643"/>
      <c r="AJ22" s="2643"/>
      <c r="AK22" s="2643"/>
      <c r="AL22" s="572"/>
      <c r="AM22" s="500"/>
    </row>
    <row r="23" customFormat="false" ht="14.45" hidden="false" customHeight="true" outlineLevel="0" collapsed="false">
      <c r="A23" s="558"/>
      <c r="B23" s="519"/>
      <c r="C23" s="1470"/>
      <c r="D23" s="558" t="s">
        <v>1303</v>
      </c>
      <c r="L23" s="558"/>
      <c r="M23" s="558"/>
      <c r="N23" s="558"/>
      <c r="O23" s="558"/>
      <c r="P23" s="1473"/>
      <c r="Q23" s="1472"/>
      <c r="R23" s="1464"/>
      <c r="S23" s="1464"/>
      <c r="V23" s="1464"/>
      <c r="Z23" s="558"/>
      <c r="AA23" s="1547"/>
      <c r="AB23" s="1455" t="s">
        <v>268</v>
      </c>
      <c r="AC23" s="2041" t="s">
        <v>1304</v>
      </c>
      <c r="AD23" s="2643"/>
      <c r="AE23" s="2643"/>
      <c r="AF23" s="2643"/>
      <c r="AG23" s="2643"/>
      <c r="AH23" s="2643"/>
      <c r="AI23" s="2643"/>
      <c r="AJ23" s="2643"/>
      <c r="AK23" s="2643"/>
      <c r="AL23" s="569"/>
      <c r="AM23" s="500"/>
    </row>
    <row r="24" customFormat="false" ht="14.45" hidden="false" customHeight="true" outlineLevel="0" collapsed="false">
      <c r="A24" s="558"/>
      <c r="B24" s="519"/>
      <c r="C24" s="1471"/>
      <c r="D24" s="1471"/>
      <c r="E24" s="558"/>
      <c r="F24" s="1471"/>
      <c r="G24" s="1471"/>
      <c r="H24" s="1471"/>
      <c r="I24" s="1471"/>
      <c r="J24" s="1471"/>
      <c r="K24" s="1471"/>
      <c r="L24" s="1471"/>
      <c r="M24" s="1471"/>
      <c r="N24" s="1471"/>
      <c r="O24" s="1471"/>
      <c r="P24" s="1471"/>
      <c r="Q24" s="1472"/>
      <c r="R24" s="1472"/>
      <c r="S24" s="1471"/>
      <c r="T24" s="1472"/>
      <c r="U24" s="1472"/>
      <c r="V24" s="1471"/>
      <c r="W24" s="1471"/>
      <c r="X24" s="1471"/>
      <c r="Y24" s="1471"/>
      <c r="Z24" s="1471"/>
      <c r="AA24" s="1548"/>
      <c r="AC24" s="2643"/>
      <c r="AD24" s="2643"/>
      <c r="AE24" s="2643"/>
      <c r="AF24" s="2643"/>
      <c r="AG24" s="2643"/>
      <c r="AH24" s="2643"/>
      <c r="AI24" s="2643"/>
      <c r="AJ24" s="2643"/>
      <c r="AK24" s="2643"/>
      <c r="AL24" s="534"/>
      <c r="AM24" s="500"/>
    </row>
    <row r="25" customFormat="false" ht="14.45" hidden="false" customHeight="true" outlineLevel="0" collapsed="false">
      <c r="A25" s="558"/>
      <c r="B25" s="519"/>
      <c r="C25" s="1470"/>
      <c r="D25" s="2647" t="s">
        <v>1305</v>
      </c>
      <c r="E25" s="2647"/>
      <c r="F25" s="2647"/>
      <c r="G25" s="2647"/>
      <c r="H25" s="2647"/>
      <c r="I25" s="2647"/>
      <c r="J25" s="2647"/>
      <c r="K25" s="2647"/>
      <c r="L25" s="2647"/>
      <c r="M25" s="2647"/>
      <c r="N25" s="2647"/>
      <c r="O25" s="2647"/>
      <c r="P25" s="2647"/>
      <c r="Q25" s="2647"/>
      <c r="R25" s="2647"/>
      <c r="S25" s="2647"/>
      <c r="T25" s="2647"/>
      <c r="U25" s="2647"/>
      <c r="V25" s="2647"/>
      <c r="W25" s="2647"/>
      <c r="X25" s="2647"/>
      <c r="Y25" s="2647"/>
      <c r="Z25" s="2647"/>
      <c r="AA25" s="2647"/>
      <c r="AB25" s="2647"/>
      <c r="AC25" s="2647"/>
      <c r="AD25" s="2647"/>
      <c r="AE25" s="2647"/>
      <c r="AF25" s="2647"/>
      <c r="AG25" s="2647"/>
      <c r="AH25" s="2647"/>
      <c r="AI25" s="2647"/>
      <c r="AJ25" s="2647"/>
      <c r="AK25" s="2647"/>
      <c r="AL25" s="2647"/>
      <c r="AM25" s="500"/>
    </row>
    <row r="26" customFormat="false" ht="14.45" hidden="false" customHeight="true" outlineLevel="0" collapsed="false">
      <c r="A26" s="558"/>
      <c r="B26" s="519"/>
      <c r="C26" s="2648" t="s">
        <v>1306</v>
      </c>
      <c r="D26" s="2648"/>
      <c r="E26" s="2648"/>
      <c r="F26" s="2648"/>
      <c r="G26" s="2648"/>
      <c r="H26" s="2648"/>
      <c r="I26" s="2648"/>
      <c r="J26" s="2649" t="s">
        <v>1307</v>
      </c>
      <c r="K26" s="2649"/>
      <c r="L26" s="2649"/>
      <c r="M26" s="2649"/>
      <c r="N26" s="2649"/>
      <c r="O26" s="2649"/>
      <c r="P26" s="2649"/>
      <c r="Q26" s="2649" t="s">
        <v>1308</v>
      </c>
      <c r="R26" s="2649"/>
      <c r="S26" s="2649"/>
      <c r="T26" s="2650" t="s">
        <v>1309</v>
      </c>
      <c r="U26" s="2650"/>
      <c r="V26" s="2650"/>
      <c r="W26" s="2650"/>
      <c r="X26" s="2650"/>
      <c r="Y26" s="2650"/>
      <c r="Z26" s="2650"/>
      <c r="AA26" s="2650"/>
      <c r="AB26" s="2650"/>
      <c r="AC26" s="2650"/>
      <c r="AD26" s="2650"/>
      <c r="AE26" s="2650"/>
      <c r="AF26" s="2650"/>
      <c r="AG26" s="2650"/>
      <c r="AH26" s="2650"/>
      <c r="AI26" s="2650"/>
      <c r="AJ26" s="2650"/>
      <c r="AK26" s="2650"/>
      <c r="AL26" s="2636"/>
      <c r="AM26" s="500"/>
    </row>
    <row r="27" customFormat="false" ht="14.45" hidden="false" customHeight="true" outlineLevel="0" collapsed="false">
      <c r="A27" s="558"/>
      <c r="B27" s="519"/>
      <c r="C27" s="2651"/>
      <c r="D27" s="2652"/>
      <c r="E27" s="2653" t="s">
        <v>1310</v>
      </c>
      <c r="F27" s="2653"/>
      <c r="G27" s="2653"/>
      <c r="H27" s="2652"/>
      <c r="I27" s="2654"/>
      <c r="J27" s="2649"/>
      <c r="K27" s="2649"/>
      <c r="L27" s="2649"/>
      <c r="M27" s="2649"/>
      <c r="N27" s="2649"/>
      <c r="O27" s="2649"/>
      <c r="P27" s="2649"/>
      <c r="Q27" s="2649"/>
      <c r="R27" s="2649"/>
      <c r="S27" s="2649"/>
      <c r="T27" s="2655" t="s">
        <v>1311</v>
      </c>
      <c r="U27" s="2655"/>
      <c r="V27" s="2655"/>
      <c r="W27" s="2655"/>
      <c r="X27" s="2655"/>
      <c r="Y27" s="2655"/>
      <c r="Z27" s="2655"/>
      <c r="AA27" s="2655"/>
      <c r="AB27" s="2655"/>
      <c r="AC27" s="2655"/>
      <c r="AD27" s="2655"/>
      <c r="AE27" s="2655"/>
      <c r="AF27" s="2655"/>
      <c r="AG27" s="2655"/>
      <c r="AH27" s="2655"/>
      <c r="AI27" s="2655"/>
      <c r="AJ27" s="2655"/>
      <c r="AK27" s="2655"/>
      <c r="AL27" s="2636"/>
      <c r="AM27" s="500"/>
    </row>
    <row r="28" customFormat="false" ht="14.45" hidden="false" customHeight="true" outlineLevel="0" collapsed="false">
      <c r="A28" s="558"/>
      <c r="B28" s="519"/>
      <c r="C28" s="2656"/>
      <c r="D28" s="2656"/>
      <c r="E28" s="2656"/>
      <c r="F28" s="2656"/>
      <c r="G28" s="2656"/>
      <c r="H28" s="2656"/>
      <c r="I28" s="2656"/>
      <c r="J28" s="2657"/>
      <c r="K28" s="2657"/>
      <c r="L28" s="2657"/>
      <c r="M28" s="2657"/>
      <c r="N28" s="2657"/>
      <c r="O28" s="2657"/>
      <c r="P28" s="2657"/>
      <c r="Q28" s="2658"/>
      <c r="R28" s="2658"/>
      <c r="S28" s="2658"/>
      <c r="T28" s="2659"/>
      <c r="U28" s="2659"/>
      <c r="V28" s="2659"/>
      <c r="W28" s="2659"/>
      <c r="X28" s="2659"/>
      <c r="Y28" s="2659"/>
      <c r="Z28" s="2659"/>
      <c r="AA28" s="2659"/>
      <c r="AB28" s="2659"/>
      <c r="AC28" s="2659"/>
      <c r="AD28" s="2659"/>
      <c r="AE28" s="2659"/>
      <c r="AF28" s="2659"/>
      <c r="AG28" s="2659"/>
      <c r="AH28" s="2659"/>
      <c r="AI28" s="2659"/>
      <c r="AJ28" s="2659"/>
      <c r="AK28" s="2659"/>
      <c r="AL28" s="2636"/>
      <c r="AM28" s="500"/>
    </row>
    <row r="29" customFormat="false" ht="14.45" hidden="false" customHeight="true" outlineLevel="0" collapsed="false">
      <c r="A29" s="558"/>
      <c r="B29" s="519"/>
      <c r="C29" s="2660"/>
      <c r="D29" s="2660"/>
      <c r="E29" s="2660"/>
      <c r="F29" s="2661" t="s">
        <v>752</v>
      </c>
      <c r="G29" s="2662"/>
      <c r="H29" s="2662"/>
      <c r="I29" s="2662"/>
      <c r="J29" s="2657"/>
      <c r="K29" s="2657"/>
      <c r="L29" s="2657"/>
      <c r="M29" s="2657"/>
      <c r="N29" s="2657"/>
      <c r="O29" s="2657"/>
      <c r="P29" s="2657"/>
      <c r="Q29" s="2658"/>
      <c r="R29" s="2658"/>
      <c r="S29" s="2658"/>
      <c r="T29" s="2659"/>
      <c r="U29" s="2659"/>
      <c r="V29" s="2659"/>
      <c r="W29" s="2659"/>
      <c r="X29" s="2659"/>
      <c r="Y29" s="2659"/>
      <c r="Z29" s="2659"/>
      <c r="AA29" s="2659"/>
      <c r="AB29" s="2659"/>
      <c r="AC29" s="2659"/>
      <c r="AD29" s="2659"/>
      <c r="AE29" s="2659"/>
      <c r="AF29" s="2659"/>
      <c r="AG29" s="2659"/>
      <c r="AH29" s="2659"/>
      <c r="AI29" s="2659"/>
      <c r="AJ29" s="2659"/>
      <c r="AK29" s="2659"/>
      <c r="AL29" s="2636"/>
      <c r="AM29" s="500"/>
    </row>
    <row r="30" customFormat="false" ht="14.45" hidden="false" customHeight="true" outlineLevel="0" collapsed="false">
      <c r="A30" s="558"/>
      <c r="B30" s="519"/>
      <c r="C30" s="2656"/>
      <c r="D30" s="2656"/>
      <c r="E30" s="2656"/>
      <c r="F30" s="2656"/>
      <c r="G30" s="2656"/>
      <c r="H30" s="2656"/>
      <c r="I30" s="2656"/>
      <c r="J30" s="2657"/>
      <c r="K30" s="2657"/>
      <c r="L30" s="2657"/>
      <c r="M30" s="2657"/>
      <c r="N30" s="2657"/>
      <c r="O30" s="2657"/>
      <c r="P30" s="2657"/>
      <c r="Q30" s="2658"/>
      <c r="R30" s="2658"/>
      <c r="S30" s="2658"/>
      <c r="T30" s="2659"/>
      <c r="U30" s="2659"/>
      <c r="V30" s="2659"/>
      <c r="W30" s="2659"/>
      <c r="X30" s="2659"/>
      <c r="Y30" s="2659"/>
      <c r="Z30" s="2659"/>
      <c r="AA30" s="2659"/>
      <c r="AB30" s="2659"/>
      <c r="AC30" s="2659"/>
      <c r="AD30" s="2659"/>
      <c r="AE30" s="2659"/>
      <c r="AF30" s="2659"/>
      <c r="AG30" s="2659"/>
      <c r="AH30" s="2659"/>
      <c r="AI30" s="2659"/>
      <c r="AJ30" s="2659"/>
      <c r="AK30" s="2659"/>
      <c r="AL30" s="2636"/>
      <c r="AM30" s="500"/>
    </row>
    <row r="31" customFormat="false" ht="14.45" hidden="false" customHeight="true" outlineLevel="0" collapsed="false">
      <c r="A31" s="558"/>
      <c r="B31" s="519"/>
      <c r="C31" s="2660"/>
      <c r="D31" s="2660"/>
      <c r="E31" s="2660"/>
      <c r="F31" s="2661" t="s">
        <v>752</v>
      </c>
      <c r="G31" s="2662"/>
      <c r="H31" s="2662"/>
      <c r="I31" s="2662"/>
      <c r="J31" s="2657"/>
      <c r="K31" s="2657"/>
      <c r="L31" s="2657"/>
      <c r="M31" s="2657"/>
      <c r="N31" s="2657"/>
      <c r="O31" s="2657"/>
      <c r="P31" s="2657"/>
      <c r="Q31" s="2658"/>
      <c r="R31" s="2658"/>
      <c r="S31" s="2658"/>
      <c r="T31" s="2659"/>
      <c r="U31" s="2659"/>
      <c r="V31" s="2659"/>
      <c r="W31" s="2659"/>
      <c r="X31" s="2659"/>
      <c r="Y31" s="2659"/>
      <c r="Z31" s="2659"/>
      <c r="AA31" s="2659"/>
      <c r="AB31" s="2659"/>
      <c r="AC31" s="2659"/>
      <c r="AD31" s="2659"/>
      <c r="AE31" s="2659"/>
      <c r="AF31" s="2659"/>
      <c r="AG31" s="2659"/>
      <c r="AH31" s="2659"/>
      <c r="AI31" s="2659"/>
      <c r="AJ31" s="2659"/>
      <c r="AK31" s="2659"/>
      <c r="AL31" s="2636"/>
      <c r="AM31" s="500"/>
    </row>
    <row r="32" customFormat="false" ht="14.45" hidden="false" customHeight="true" outlineLevel="0" collapsed="false">
      <c r="A32" s="558"/>
      <c r="B32" s="519"/>
      <c r="C32" s="2656"/>
      <c r="D32" s="2656"/>
      <c r="E32" s="2656"/>
      <c r="F32" s="2656"/>
      <c r="G32" s="2656"/>
      <c r="H32" s="2656"/>
      <c r="I32" s="2656"/>
      <c r="J32" s="2657"/>
      <c r="K32" s="2657"/>
      <c r="L32" s="2657"/>
      <c r="M32" s="2657"/>
      <c r="N32" s="2657"/>
      <c r="O32" s="2657"/>
      <c r="P32" s="2657"/>
      <c r="Q32" s="2658"/>
      <c r="R32" s="2658"/>
      <c r="S32" s="2658"/>
      <c r="T32" s="2659"/>
      <c r="U32" s="2659"/>
      <c r="V32" s="2659"/>
      <c r="W32" s="2659"/>
      <c r="X32" s="2659"/>
      <c r="Y32" s="2659"/>
      <c r="Z32" s="2659"/>
      <c r="AA32" s="2659"/>
      <c r="AB32" s="2659"/>
      <c r="AC32" s="2659"/>
      <c r="AD32" s="2659"/>
      <c r="AE32" s="2659"/>
      <c r="AF32" s="2659"/>
      <c r="AG32" s="2659"/>
      <c r="AH32" s="2659"/>
      <c r="AI32" s="2659"/>
      <c r="AJ32" s="2659"/>
      <c r="AK32" s="2659"/>
      <c r="AL32" s="2636"/>
      <c r="AM32" s="500"/>
    </row>
    <row r="33" customFormat="false" ht="14.45" hidden="false" customHeight="true" outlineLevel="0" collapsed="false">
      <c r="A33" s="558"/>
      <c r="B33" s="519"/>
      <c r="C33" s="2660"/>
      <c r="D33" s="2660"/>
      <c r="E33" s="2660"/>
      <c r="F33" s="2661" t="s">
        <v>752</v>
      </c>
      <c r="G33" s="2662"/>
      <c r="H33" s="2662"/>
      <c r="I33" s="2662"/>
      <c r="J33" s="2657"/>
      <c r="K33" s="2657"/>
      <c r="L33" s="2657"/>
      <c r="M33" s="2657"/>
      <c r="N33" s="2657"/>
      <c r="O33" s="2657"/>
      <c r="P33" s="2657"/>
      <c r="Q33" s="2658"/>
      <c r="R33" s="2658"/>
      <c r="S33" s="2658"/>
      <c r="T33" s="2659"/>
      <c r="U33" s="2659"/>
      <c r="V33" s="2659"/>
      <c r="W33" s="2659"/>
      <c r="X33" s="2659"/>
      <c r="Y33" s="2659"/>
      <c r="Z33" s="2659"/>
      <c r="AA33" s="2659"/>
      <c r="AB33" s="2659"/>
      <c r="AC33" s="2659"/>
      <c r="AD33" s="2659"/>
      <c r="AE33" s="2659"/>
      <c r="AF33" s="2659"/>
      <c r="AG33" s="2659"/>
      <c r="AH33" s="2659"/>
      <c r="AI33" s="2659"/>
      <c r="AJ33" s="2659"/>
      <c r="AK33" s="2659"/>
      <c r="AL33" s="2636"/>
      <c r="AM33" s="500"/>
    </row>
    <row r="34" customFormat="false" ht="14.45" hidden="false" customHeight="true" outlineLevel="0" collapsed="false">
      <c r="A34" s="558"/>
      <c r="B34" s="519"/>
      <c r="C34" s="2656"/>
      <c r="D34" s="2656"/>
      <c r="E34" s="2656"/>
      <c r="F34" s="2656"/>
      <c r="G34" s="2656"/>
      <c r="H34" s="2656"/>
      <c r="I34" s="2656"/>
      <c r="J34" s="2657"/>
      <c r="K34" s="2657"/>
      <c r="L34" s="2657"/>
      <c r="M34" s="2657"/>
      <c r="N34" s="2657"/>
      <c r="O34" s="2657"/>
      <c r="P34" s="2657"/>
      <c r="Q34" s="2658"/>
      <c r="R34" s="2658"/>
      <c r="S34" s="2658"/>
      <c r="T34" s="2659"/>
      <c r="U34" s="2659"/>
      <c r="V34" s="2659"/>
      <c r="W34" s="2659"/>
      <c r="X34" s="2659"/>
      <c r="Y34" s="2659"/>
      <c r="Z34" s="2659"/>
      <c r="AA34" s="2659"/>
      <c r="AB34" s="2659"/>
      <c r="AC34" s="2659"/>
      <c r="AD34" s="2659"/>
      <c r="AE34" s="2659"/>
      <c r="AF34" s="2659"/>
      <c r="AG34" s="2659"/>
      <c r="AH34" s="2659"/>
      <c r="AI34" s="2659"/>
      <c r="AJ34" s="2659"/>
      <c r="AK34" s="2659"/>
      <c r="AL34" s="2636"/>
      <c r="AM34" s="500"/>
    </row>
    <row r="35" customFormat="false" ht="14.45" hidden="false" customHeight="true" outlineLevel="0" collapsed="false">
      <c r="A35" s="558"/>
      <c r="B35" s="519"/>
      <c r="C35" s="2660"/>
      <c r="D35" s="2660"/>
      <c r="E35" s="2660"/>
      <c r="F35" s="2661" t="s">
        <v>752</v>
      </c>
      <c r="G35" s="2662"/>
      <c r="H35" s="2662"/>
      <c r="I35" s="2662"/>
      <c r="J35" s="2657"/>
      <c r="K35" s="2657"/>
      <c r="L35" s="2657"/>
      <c r="M35" s="2657"/>
      <c r="N35" s="2657"/>
      <c r="O35" s="2657"/>
      <c r="P35" s="2657"/>
      <c r="Q35" s="2658"/>
      <c r="R35" s="2658"/>
      <c r="S35" s="2658"/>
      <c r="T35" s="2659"/>
      <c r="U35" s="2659"/>
      <c r="V35" s="2659"/>
      <c r="W35" s="2659"/>
      <c r="X35" s="2659"/>
      <c r="Y35" s="2659"/>
      <c r="Z35" s="2659"/>
      <c r="AA35" s="2659"/>
      <c r="AB35" s="2659"/>
      <c r="AC35" s="2659"/>
      <c r="AD35" s="2659"/>
      <c r="AE35" s="2659"/>
      <c r="AF35" s="2659"/>
      <c r="AG35" s="2659"/>
      <c r="AH35" s="2659"/>
      <c r="AI35" s="2659"/>
      <c r="AJ35" s="2659"/>
      <c r="AK35" s="2659"/>
      <c r="AL35" s="2636"/>
      <c r="AM35" s="500"/>
    </row>
    <row r="36" customFormat="false" ht="14.45" hidden="false" customHeight="true" outlineLevel="0" collapsed="false">
      <c r="A36" s="558"/>
      <c r="B36" s="519"/>
      <c r="C36" s="2656"/>
      <c r="D36" s="2656"/>
      <c r="E36" s="2656"/>
      <c r="F36" s="2656"/>
      <c r="G36" s="2656"/>
      <c r="H36" s="2656"/>
      <c r="I36" s="2656"/>
      <c r="J36" s="2657"/>
      <c r="K36" s="2657"/>
      <c r="L36" s="2657"/>
      <c r="M36" s="2657"/>
      <c r="N36" s="2657"/>
      <c r="O36" s="2657"/>
      <c r="P36" s="2657"/>
      <c r="Q36" s="2658"/>
      <c r="R36" s="2658"/>
      <c r="S36" s="2658"/>
      <c r="T36" s="2659"/>
      <c r="U36" s="2659"/>
      <c r="V36" s="2659"/>
      <c r="W36" s="2659"/>
      <c r="X36" s="2659"/>
      <c r="Y36" s="2659"/>
      <c r="Z36" s="2659"/>
      <c r="AA36" s="2659"/>
      <c r="AB36" s="2659"/>
      <c r="AC36" s="2659"/>
      <c r="AD36" s="2659"/>
      <c r="AE36" s="2659"/>
      <c r="AF36" s="2659"/>
      <c r="AG36" s="2659"/>
      <c r="AH36" s="2659"/>
      <c r="AI36" s="2659"/>
      <c r="AJ36" s="2659"/>
      <c r="AK36" s="2659"/>
      <c r="AL36" s="2636"/>
      <c r="AM36" s="500"/>
    </row>
    <row r="37" customFormat="false" ht="14.45" hidden="false" customHeight="true" outlineLevel="0" collapsed="false">
      <c r="A37" s="558"/>
      <c r="B37" s="519"/>
      <c r="C37" s="2660"/>
      <c r="D37" s="2660"/>
      <c r="E37" s="2660"/>
      <c r="F37" s="2661" t="s">
        <v>752</v>
      </c>
      <c r="G37" s="2662"/>
      <c r="H37" s="2662"/>
      <c r="I37" s="2662"/>
      <c r="J37" s="2657"/>
      <c r="K37" s="2657"/>
      <c r="L37" s="2657"/>
      <c r="M37" s="2657"/>
      <c r="N37" s="2657"/>
      <c r="O37" s="2657"/>
      <c r="P37" s="2657"/>
      <c r="Q37" s="2658"/>
      <c r="R37" s="2658"/>
      <c r="S37" s="2658"/>
      <c r="T37" s="2659"/>
      <c r="U37" s="2659"/>
      <c r="V37" s="2659"/>
      <c r="W37" s="2659"/>
      <c r="X37" s="2659"/>
      <c r="Y37" s="2659"/>
      <c r="Z37" s="2659"/>
      <c r="AA37" s="2659"/>
      <c r="AB37" s="2659"/>
      <c r="AC37" s="2659"/>
      <c r="AD37" s="2659"/>
      <c r="AE37" s="2659"/>
      <c r="AF37" s="2659"/>
      <c r="AG37" s="2659"/>
      <c r="AH37" s="2659"/>
      <c r="AI37" s="2659"/>
      <c r="AJ37" s="2659"/>
      <c r="AK37" s="2659"/>
      <c r="AL37" s="2636"/>
      <c r="AM37" s="500"/>
    </row>
    <row r="38" customFormat="false" ht="14.45" hidden="false" customHeight="true" outlineLevel="0" collapsed="false">
      <c r="A38" s="558"/>
      <c r="B38" s="519"/>
      <c r="C38" s="2656"/>
      <c r="D38" s="2656"/>
      <c r="E38" s="2656"/>
      <c r="F38" s="2656"/>
      <c r="G38" s="2656"/>
      <c r="H38" s="2656"/>
      <c r="I38" s="2656"/>
      <c r="J38" s="2657"/>
      <c r="K38" s="2657"/>
      <c r="L38" s="2657"/>
      <c r="M38" s="2657"/>
      <c r="N38" s="2657"/>
      <c r="O38" s="2657"/>
      <c r="P38" s="2657"/>
      <c r="Q38" s="2658"/>
      <c r="R38" s="2658"/>
      <c r="S38" s="2658"/>
      <c r="T38" s="2659"/>
      <c r="U38" s="2659"/>
      <c r="V38" s="2659"/>
      <c r="W38" s="2659"/>
      <c r="X38" s="2659"/>
      <c r="Y38" s="2659"/>
      <c r="Z38" s="2659"/>
      <c r="AA38" s="2659"/>
      <c r="AB38" s="2659"/>
      <c r="AC38" s="2659"/>
      <c r="AD38" s="2659"/>
      <c r="AE38" s="2659"/>
      <c r="AF38" s="2659"/>
      <c r="AG38" s="2659"/>
      <c r="AH38" s="2659"/>
      <c r="AI38" s="2659"/>
      <c r="AJ38" s="2659"/>
      <c r="AK38" s="2659"/>
      <c r="AL38" s="2636"/>
      <c r="AM38" s="500"/>
    </row>
    <row r="39" customFormat="false" ht="14.45" hidden="false" customHeight="true" outlineLevel="0" collapsed="false">
      <c r="A39" s="558"/>
      <c r="B39" s="519"/>
      <c r="C39" s="2660"/>
      <c r="D39" s="2660"/>
      <c r="E39" s="2660"/>
      <c r="F39" s="2661" t="s">
        <v>752</v>
      </c>
      <c r="G39" s="2662"/>
      <c r="H39" s="2662"/>
      <c r="I39" s="2662"/>
      <c r="J39" s="2657"/>
      <c r="K39" s="2657"/>
      <c r="L39" s="2657"/>
      <c r="M39" s="2657"/>
      <c r="N39" s="2657"/>
      <c r="O39" s="2657"/>
      <c r="P39" s="2657"/>
      <c r="Q39" s="2658"/>
      <c r="R39" s="2658"/>
      <c r="S39" s="2658"/>
      <c r="T39" s="2659"/>
      <c r="U39" s="2659"/>
      <c r="V39" s="2659"/>
      <c r="W39" s="2659"/>
      <c r="X39" s="2659"/>
      <c r="Y39" s="2659"/>
      <c r="Z39" s="2659"/>
      <c r="AA39" s="2659"/>
      <c r="AB39" s="2659"/>
      <c r="AC39" s="2659"/>
      <c r="AD39" s="2659"/>
      <c r="AE39" s="2659"/>
      <c r="AF39" s="2659"/>
      <c r="AG39" s="2659"/>
      <c r="AH39" s="2659"/>
      <c r="AI39" s="2659"/>
      <c r="AJ39" s="2659"/>
      <c r="AK39" s="2659"/>
      <c r="AL39" s="2636"/>
      <c r="AM39" s="500"/>
    </row>
    <row r="40" customFormat="false" ht="14.45" hidden="false" customHeight="true" outlineLevel="0" collapsed="false">
      <c r="A40" s="558"/>
      <c r="B40" s="519"/>
      <c r="C40" s="2656"/>
      <c r="D40" s="2656"/>
      <c r="E40" s="2656"/>
      <c r="F40" s="2656"/>
      <c r="G40" s="2656"/>
      <c r="H40" s="2656"/>
      <c r="I40" s="2656"/>
      <c r="J40" s="2657"/>
      <c r="K40" s="2657"/>
      <c r="L40" s="2657"/>
      <c r="M40" s="2657"/>
      <c r="N40" s="2657"/>
      <c r="O40" s="2657"/>
      <c r="P40" s="2657"/>
      <c r="Q40" s="2658"/>
      <c r="R40" s="2658"/>
      <c r="S40" s="2658"/>
      <c r="T40" s="2659"/>
      <c r="U40" s="2659"/>
      <c r="V40" s="2659"/>
      <c r="W40" s="2659"/>
      <c r="X40" s="2659"/>
      <c r="Y40" s="2659"/>
      <c r="Z40" s="2659"/>
      <c r="AA40" s="2659"/>
      <c r="AB40" s="2659"/>
      <c r="AC40" s="2659"/>
      <c r="AD40" s="2659"/>
      <c r="AE40" s="2659"/>
      <c r="AF40" s="2659"/>
      <c r="AG40" s="2659"/>
      <c r="AH40" s="2659"/>
      <c r="AI40" s="2659"/>
      <c r="AJ40" s="2659"/>
      <c r="AK40" s="2659"/>
      <c r="AL40" s="2636"/>
      <c r="AM40" s="500"/>
    </row>
    <row r="41" customFormat="false" ht="14.45" hidden="false" customHeight="true" outlineLevel="0" collapsed="false">
      <c r="A41" s="558"/>
      <c r="B41" s="519"/>
      <c r="C41" s="2660"/>
      <c r="D41" s="2660"/>
      <c r="E41" s="2660"/>
      <c r="F41" s="2661" t="s">
        <v>752</v>
      </c>
      <c r="G41" s="2662"/>
      <c r="H41" s="2662"/>
      <c r="I41" s="2662"/>
      <c r="J41" s="2657"/>
      <c r="K41" s="2657"/>
      <c r="L41" s="2657"/>
      <c r="M41" s="2657"/>
      <c r="N41" s="2657"/>
      <c r="O41" s="2657"/>
      <c r="P41" s="2657"/>
      <c r="Q41" s="2658"/>
      <c r="R41" s="2658"/>
      <c r="S41" s="2658"/>
      <c r="T41" s="2659"/>
      <c r="U41" s="2659"/>
      <c r="V41" s="2659"/>
      <c r="W41" s="2659"/>
      <c r="X41" s="2659"/>
      <c r="Y41" s="2659"/>
      <c r="Z41" s="2659"/>
      <c r="AA41" s="2659"/>
      <c r="AB41" s="2659"/>
      <c r="AC41" s="2659"/>
      <c r="AD41" s="2659"/>
      <c r="AE41" s="2659"/>
      <c r="AF41" s="2659"/>
      <c r="AG41" s="2659"/>
      <c r="AH41" s="2659"/>
      <c r="AI41" s="2659"/>
      <c r="AJ41" s="2659"/>
      <c r="AK41" s="2659"/>
      <c r="AL41" s="2636"/>
      <c r="AM41" s="500"/>
    </row>
    <row r="42" customFormat="false" ht="14.45" hidden="false" customHeight="true" outlineLevel="0" collapsed="false">
      <c r="A42" s="558"/>
      <c r="B42" s="519"/>
      <c r="C42" s="2656"/>
      <c r="D42" s="2656"/>
      <c r="E42" s="2656"/>
      <c r="F42" s="2656"/>
      <c r="G42" s="2656"/>
      <c r="H42" s="2656"/>
      <c r="I42" s="2656"/>
      <c r="J42" s="2657"/>
      <c r="K42" s="2657"/>
      <c r="L42" s="2657"/>
      <c r="M42" s="2657"/>
      <c r="N42" s="2657"/>
      <c r="O42" s="2657"/>
      <c r="P42" s="2657"/>
      <c r="Q42" s="2658"/>
      <c r="R42" s="2658"/>
      <c r="S42" s="2658"/>
      <c r="T42" s="2659"/>
      <c r="U42" s="2659"/>
      <c r="V42" s="2659"/>
      <c r="W42" s="2659"/>
      <c r="X42" s="2659"/>
      <c r="Y42" s="2659"/>
      <c r="Z42" s="2659"/>
      <c r="AA42" s="2659"/>
      <c r="AB42" s="2659"/>
      <c r="AC42" s="2659"/>
      <c r="AD42" s="2659"/>
      <c r="AE42" s="2659"/>
      <c r="AF42" s="2659"/>
      <c r="AG42" s="2659"/>
      <c r="AH42" s="2659"/>
      <c r="AI42" s="2659"/>
      <c r="AJ42" s="2659"/>
      <c r="AK42" s="2659"/>
      <c r="AL42" s="2636"/>
      <c r="AM42" s="500"/>
    </row>
    <row r="43" customFormat="false" ht="14.45" hidden="false" customHeight="true" outlineLevel="0" collapsed="false">
      <c r="A43" s="558"/>
      <c r="B43" s="519"/>
      <c r="C43" s="2660"/>
      <c r="D43" s="2660"/>
      <c r="E43" s="2660"/>
      <c r="F43" s="2661" t="s">
        <v>752</v>
      </c>
      <c r="G43" s="2662"/>
      <c r="H43" s="2662"/>
      <c r="I43" s="2662"/>
      <c r="J43" s="2657"/>
      <c r="K43" s="2657"/>
      <c r="L43" s="2657"/>
      <c r="M43" s="2657"/>
      <c r="N43" s="2657"/>
      <c r="O43" s="2657"/>
      <c r="P43" s="2657"/>
      <c r="Q43" s="2658"/>
      <c r="R43" s="2658"/>
      <c r="S43" s="2658"/>
      <c r="T43" s="2659"/>
      <c r="U43" s="2659"/>
      <c r="V43" s="2659"/>
      <c r="W43" s="2659"/>
      <c r="X43" s="2659"/>
      <c r="Y43" s="2659"/>
      <c r="Z43" s="2659"/>
      <c r="AA43" s="2659"/>
      <c r="AB43" s="2659"/>
      <c r="AC43" s="2659"/>
      <c r="AD43" s="2659"/>
      <c r="AE43" s="2659"/>
      <c r="AF43" s="2659"/>
      <c r="AG43" s="2659"/>
      <c r="AH43" s="2659"/>
      <c r="AI43" s="2659"/>
      <c r="AJ43" s="2659"/>
      <c r="AK43" s="2659"/>
      <c r="AL43" s="2636"/>
      <c r="AM43" s="500"/>
    </row>
    <row r="44" customFormat="false" ht="14.45" hidden="false" customHeight="true" outlineLevel="0" collapsed="false">
      <c r="A44" s="558"/>
      <c r="B44" s="519"/>
      <c r="C44" s="2656"/>
      <c r="D44" s="2656"/>
      <c r="E44" s="2656"/>
      <c r="F44" s="2656"/>
      <c r="G44" s="2656"/>
      <c r="H44" s="2656"/>
      <c r="I44" s="2656"/>
      <c r="J44" s="2657"/>
      <c r="K44" s="2657"/>
      <c r="L44" s="2657"/>
      <c r="M44" s="2657"/>
      <c r="N44" s="2657"/>
      <c r="O44" s="2657"/>
      <c r="P44" s="2657"/>
      <c r="Q44" s="2658"/>
      <c r="R44" s="2658"/>
      <c r="S44" s="2658"/>
      <c r="T44" s="2659"/>
      <c r="U44" s="2659"/>
      <c r="V44" s="2659"/>
      <c r="W44" s="2659"/>
      <c r="X44" s="2659"/>
      <c r="Y44" s="2659"/>
      <c r="Z44" s="2659"/>
      <c r="AA44" s="2659"/>
      <c r="AB44" s="2659"/>
      <c r="AC44" s="2659"/>
      <c r="AD44" s="2659"/>
      <c r="AE44" s="2659"/>
      <c r="AF44" s="2659"/>
      <c r="AG44" s="2659"/>
      <c r="AH44" s="2659"/>
      <c r="AI44" s="2659"/>
      <c r="AJ44" s="2659"/>
      <c r="AK44" s="2659"/>
      <c r="AL44" s="2636"/>
      <c r="AM44" s="500"/>
    </row>
    <row r="45" customFormat="false" ht="14.45" hidden="false" customHeight="true" outlineLevel="0" collapsed="false">
      <c r="A45" s="558"/>
      <c r="B45" s="519"/>
      <c r="C45" s="2660"/>
      <c r="D45" s="2660"/>
      <c r="E45" s="2660"/>
      <c r="F45" s="2661" t="s">
        <v>752</v>
      </c>
      <c r="G45" s="2662"/>
      <c r="H45" s="2662"/>
      <c r="I45" s="2662"/>
      <c r="J45" s="2657"/>
      <c r="K45" s="2657"/>
      <c r="L45" s="2657"/>
      <c r="M45" s="2657"/>
      <c r="N45" s="2657"/>
      <c r="O45" s="2657"/>
      <c r="P45" s="2657"/>
      <c r="Q45" s="2658"/>
      <c r="R45" s="2658"/>
      <c r="S45" s="2658"/>
      <c r="T45" s="2659"/>
      <c r="U45" s="2659"/>
      <c r="V45" s="2659"/>
      <c r="W45" s="2659"/>
      <c r="X45" s="2659"/>
      <c r="Y45" s="2659"/>
      <c r="Z45" s="2659"/>
      <c r="AA45" s="2659"/>
      <c r="AB45" s="2659"/>
      <c r="AC45" s="2659"/>
      <c r="AD45" s="2659"/>
      <c r="AE45" s="2659"/>
      <c r="AF45" s="2659"/>
      <c r="AG45" s="2659"/>
      <c r="AH45" s="2659"/>
      <c r="AI45" s="2659"/>
      <c r="AJ45" s="2659"/>
      <c r="AK45" s="2659"/>
      <c r="AL45" s="2636"/>
      <c r="AM45" s="500"/>
    </row>
    <row r="46" customFormat="false" ht="14.45" hidden="false" customHeight="true" outlineLevel="0" collapsed="false">
      <c r="A46" s="558"/>
      <c r="B46" s="519"/>
      <c r="C46" s="2656"/>
      <c r="D46" s="2656"/>
      <c r="E46" s="2656"/>
      <c r="F46" s="2656"/>
      <c r="G46" s="2656"/>
      <c r="H46" s="2656"/>
      <c r="I46" s="2656"/>
      <c r="J46" s="2657"/>
      <c r="K46" s="2657"/>
      <c r="L46" s="2657"/>
      <c r="M46" s="2657"/>
      <c r="N46" s="2657"/>
      <c r="O46" s="2657"/>
      <c r="P46" s="2657"/>
      <c r="Q46" s="2658"/>
      <c r="R46" s="2658"/>
      <c r="S46" s="2658"/>
      <c r="T46" s="2659"/>
      <c r="U46" s="2659"/>
      <c r="V46" s="2659"/>
      <c r="W46" s="2659"/>
      <c r="X46" s="2659"/>
      <c r="Y46" s="2659"/>
      <c r="Z46" s="2659"/>
      <c r="AA46" s="2659"/>
      <c r="AB46" s="2659"/>
      <c r="AC46" s="2659"/>
      <c r="AD46" s="2659"/>
      <c r="AE46" s="2659"/>
      <c r="AF46" s="2659"/>
      <c r="AG46" s="2659"/>
      <c r="AH46" s="2659"/>
      <c r="AI46" s="2659"/>
      <c r="AJ46" s="2659"/>
      <c r="AK46" s="2659"/>
      <c r="AL46" s="2636"/>
      <c r="AM46" s="500"/>
    </row>
    <row r="47" customFormat="false" ht="14.45" hidden="false" customHeight="true" outlineLevel="0" collapsed="false">
      <c r="A47" s="558"/>
      <c r="B47" s="519"/>
      <c r="C47" s="2660"/>
      <c r="D47" s="2660"/>
      <c r="E47" s="2660"/>
      <c r="F47" s="2661" t="s">
        <v>752</v>
      </c>
      <c r="G47" s="2662"/>
      <c r="H47" s="2662"/>
      <c r="I47" s="2662"/>
      <c r="J47" s="2657"/>
      <c r="K47" s="2657"/>
      <c r="L47" s="2657"/>
      <c r="M47" s="2657"/>
      <c r="N47" s="2657"/>
      <c r="O47" s="2657"/>
      <c r="P47" s="2657"/>
      <c r="Q47" s="2658"/>
      <c r="R47" s="2658"/>
      <c r="S47" s="2658"/>
      <c r="T47" s="2659"/>
      <c r="U47" s="2659"/>
      <c r="V47" s="2659"/>
      <c r="W47" s="2659"/>
      <c r="X47" s="2659"/>
      <c r="Y47" s="2659"/>
      <c r="Z47" s="2659"/>
      <c r="AA47" s="2659"/>
      <c r="AB47" s="2659"/>
      <c r="AC47" s="2659"/>
      <c r="AD47" s="2659"/>
      <c r="AE47" s="2659"/>
      <c r="AF47" s="2659"/>
      <c r="AG47" s="2659"/>
      <c r="AH47" s="2659"/>
      <c r="AI47" s="2659"/>
      <c r="AJ47" s="2659"/>
      <c r="AK47" s="2659"/>
      <c r="AL47" s="2636"/>
      <c r="AM47" s="500"/>
    </row>
    <row r="48" customFormat="false" ht="14.45" hidden="false" customHeight="true" outlineLevel="0" collapsed="false">
      <c r="A48" s="558"/>
      <c r="B48" s="519"/>
      <c r="C48" s="2656"/>
      <c r="D48" s="2656"/>
      <c r="E48" s="2656"/>
      <c r="F48" s="2656"/>
      <c r="G48" s="2656"/>
      <c r="H48" s="2656"/>
      <c r="I48" s="2656"/>
      <c r="J48" s="2657"/>
      <c r="K48" s="2657"/>
      <c r="L48" s="2657"/>
      <c r="M48" s="2657"/>
      <c r="N48" s="2657"/>
      <c r="O48" s="2657"/>
      <c r="P48" s="2657"/>
      <c r="Q48" s="2658"/>
      <c r="R48" s="2658"/>
      <c r="S48" s="2658"/>
      <c r="T48" s="2659"/>
      <c r="U48" s="2659"/>
      <c r="V48" s="2659"/>
      <c r="W48" s="2659"/>
      <c r="X48" s="2659"/>
      <c r="Y48" s="2659"/>
      <c r="Z48" s="2659"/>
      <c r="AA48" s="2659"/>
      <c r="AB48" s="2659"/>
      <c r="AC48" s="2659"/>
      <c r="AD48" s="2659"/>
      <c r="AE48" s="2659"/>
      <c r="AF48" s="2659"/>
      <c r="AG48" s="2659"/>
      <c r="AH48" s="2659"/>
      <c r="AI48" s="2659"/>
      <c r="AJ48" s="2659"/>
      <c r="AK48" s="2659"/>
      <c r="AL48" s="2636"/>
      <c r="AM48" s="500"/>
    </row>
    <row r="49" customFormat="false" ht="14.45" hidden="false" customHeight="true" outlineLevel="0" collapsed="false">
      <c r="A49" s="558"/>
      <c r="B49" s="519"/>
      <c r="C49" s="2660"/>
      <c r="D49" s="2660"/>
      <c r="E49" s="2660"/>
      <c r="F49" s="2661" t="s">
        <v>752</v>
      </c>
      <c r="G49" s="2662"/>
      <c r="H49" s="2662"/>
      <c r="I49" s="2662"/>
      <c r="J49" s="2657"/>
      <c r="K49" s="2657"/>
      <c r="L49" s="2657"/>
      <c r="M49" s="2657"/>
      <c r="N49" s="2657"/>
      <c r="O49" s="2657"/>
      <c r="P49" s="2657"/>
      <c r="Q49" s="2658"/>
      <c r="R49" s="2658"/>
      <c r="S49" s="2658"/>
      <c r="T49" s="2659"/>
      <c r="U49" s="2659"/>
      <c r="V49" s="2659"/>
      <c r="W49" s="2659"/>
      <c r="X49" s="2659"/>
      <c r="Y49" s="2659"/>
      <c r="Z49" s="2659"/>
      <c r="AA49" s="2659"/>
      <c r="AB49" s="2659"/>
      <c r="AC49" s="2659"/>
      <c r="AD49" s="2659"/>
      <c r="AE49" s="2659"/>
      <c r="AF49" s="2659"/>
      <c r="AG49" s="2659"/>
      <c r="AH49" s="2659"/>
      <c r="AI49" s="2659"/>
      <c r="AJ49" s="2659"/>
      <c r="AK49" s="2659"/>
      <c r="AL49" s="2636"/>
      <c r="AM49" s="500"/>
    </row>
    <row r="50" customFormat="false" ht="14.45" hidden="false" customHeight="true" outlineLevel="0" collapsed="false">
      <c r="A50" s="558"/>
      <c r="B50" s="519"/>
      <c r="C50" s="2656"/>
      <c r="D50" s="2656"/>
      <c r="E50" s="2656"/>
      <c r="F50" s="2656"/>
      <c r="G50" s="2656"/>
      <c r="H50" s="2656"/>
      <c r="I50" s="2656"/>
      <c r="J50" s="2657"/>
      <c r="K50" s="2657"/>
      <c r="L50" s="2657"/>
      <c r="M50" s="2657"/>
      <c r="N50" s="2657"/>
      <c r="O50" s="2657"/>
      <c r="P50" s="2657"/>
      <c r="Q50" s="2658"/>
      <c r="R50" s="2658"/>
      <c r="S50" s="2658"/>
      <c r="T50" s="2659"/>
      <c r="U50" s="2659"/>
      <c r="V50" s="2659"/>
      <c r="W50" s="2659"/>
      <c r="X50" s="2659"/>
      <c r="Y50" s="2659"/>
      <c r="Z50" s="2659"/>
      <c r="AA50" s="2659"/>
      <c r="AB50" s="2659"/>
      <c r="AC50" s="2659"/>
      <c r="AD50" s="2659"/>
      <c r="AE50" s="2659"/>
      <c r="AF50" s="2659"/>
      <c r="AG50" s="2659"/>
      <c r="AH50" s="2659"/>
      <c r="AI50" s="2659"/>
      <c r="AJ50" s="2659"/>
      <c r="AK50" s="2659"/>
      <c r="AL50" s="2636"/>
      <c r="AM50" s="500"/>
    </row>
    <row r="51" customFormat="false" ht="14.45" hidden="false" customHeight="true" outlineLevel="0" collapsed="false">
      <c r="A51" s="558"/>
      <c r="B51" s="519"/>
      <c r="C51" s="2660"/>
      <c r="D51" s="2660"/>
      <c r="E51" s="2660"/>
      <c r="F51" s="2661" t="s">
        <v>752</v>
      </c>
      <c r="G51" s="2662"/>
      <c r="H51" s="2662"/>
      <c r="I51" s="2662"/>
      <c r="J51" s="2657"/>
      <c r="K51" s="2657"/>
      <c r="L51" s="2657"/>
      <c r="M51" s="2657"/>
      <c r="N51" s="2657"/>
      <c r="O51" s="2657"/>
      <c r="P51" s="2657"/>
      <c r="Q51" s="2658"/>
      <c r="R51" s="2658"/>
      <c r="S51" s="2658"/>
      <c r="T51" s="2659"/>
      <c r="U51" s="2659"/>
      <c r="V51" s="2659"/>
      <c r="W51" s="2659"/>
      <c r="X51" s="2659"/>
      <c r="Y51" s="2659"/>
      <c r="Z51" s="2659"/>
      <c r="AA51" s="2659"/>
      <c r="AB51" s="2659"/>
      <c r="AC51" s="2659"/>
      <c r="AD51" s="2659"/>
      <c r="AE51" s="2659"/>
      <c r="AF51" s="2659"/>
      <c r="AG51" s="2659"/>
      <c r="AH51" s="2659"/>
      <c r="AI51" s="2659"/>
      <c r="AJ51" s="2659"/>
      <c r="AK51" s="2659"/>
      <c r="AL51" s="2636"/>
      <c r="AM51" s="500"/>
    </row>
    <row r="52" customFormat="false" ht="14.45" hidden="false" customHeight="true" outlineLevel="0" collapsed="false">
      <c r="A52" s="558"/>
      <c r="B52" s="519"/>
      <c r="C52" s="2656"/>
      <c r="D52" s="2656"/>
      <c r="E52" s="2656"/>
      <c r="F52" s="2656"/>
      <c r="G52" s="2656"/>
      <c r="H52" s="2656"/>
      <c r="I52" s="2656"/>
      <c r="J52" s="2657"/>
      <c r="K52" s="2657"/>
      <c r="L52" s="2657"/>
      <c r="M52" s="2657"/>
      <c r="N52" s="2657"/>
      <c r="O52" s="2657"/>
      <c r="P52" s="2657"/>
      <c r="Q52" s="2658"/>
      <c r="R52" s="2658"/>
      <c r="S52" s="2658"/>
      <c r="T52" s="2659"/>
      <c r="U52" s="2659"/>
      <c r="V52" s="2659"/>
      <c r="W52" s="2659"/>
      <c r="X52" s="2659"/>
      <c r="Y52" s="2659"/>
      <c r="Z52" s="2659"/>
      <c r="AA52" s="2659"/>
      <c r="AB52" s="2659"/>
      <c r="AC52" s="2659"/>
      <c r="AD52" s="2659"/>
      <c r="AE52" s="2659"/>
      <c r="AF52" s="2659"/>
      <c r="AG52" s="2659"/>
      <c r="AH52" s="2659"/>
      <c r="AI52" s="2659"/>
      <c r="AJ52" s="2659"/>
      <c r="AK52" s="2659"/>
      <c r="AL52" s="2636"/>
      <c r="AM52" s="500"/>
    </row>
    <row r="53" customFormat="false" ht="14.45" hidden="false" customHeight="true" outlineLevel="0" collapsed="false">
      <c r="A53" s="558"/>
      <c r="B53" s="519"/>
      <c r="C53" s="2660"/>
      <c r="D53" s="2660"/>
      <c r="E53" s="2660"/>
      <c r="F53" s="2661" t="s">
        <v>752</v>
      </c>
      <c r="G53" s="2662"/>
      <c r="H53" s="2662"/>
      <c r="I53" s="2662"/>
      <c r="J53" s="2657"/>
      <c r="K53" s="2657"/>
      <c r="L53" s="2657"/>
      <c r="M53" s="2657"/>
      <c r="N53" s="2657"/>
      <c r="O53" s="2657"/>
      <c r="P53" s="2657"/>
      <c r="Q53" s="2658"/>
      <c r="R53" s="2658"/>
      <c r="S53" s="2658"/>
      <c r="T53" s="2659"/>
      <c r="U53" s="2659"/>
      <c r="V53" s="2659"/>
      <c r="W53" s="2659"/>
      <c r="X53" s="2659"/>
      <c r="Y53" s="2659"/>
      <c r="Z53" s="2659"/>
      <c r="AA53" s="2659"/>
      <c r="AB53" s="2659"/>
      <c r="AC53" s="2659"/>
      <c r="AD53" s="2659"/>
      <c r="AE53" s="2659"/>
      <c r="AF53" s="2659"/>
      <c r="AG53" s="2659"/>
      <c r="AH53" s="2659"/>
      <c r="AI53" s="2659"/>
      <c r="AJ53" s="2659"/>
      <c r="AK53" s="2659"/>
      <c r="AL53" s="2636"/>
      <c r="AM53" s="500"/>
    </row>
    <row r="54" customFormat="false" ht="14.45" hidden="false" customHeight="true" outlineLevel="0" collapsed="false">
      <c r="A54" s="558"/>
      <c r="B54" s="519"/>
      <c r="C54" s="2656"/>
      <c r="D54" s="2656"/>
      <c r="E54" s="2656"/>
      <c r="F54" s="2656"/>
      <c r="G54" s="2656"/>
      <c r="H54" s="2656"/>
      <c r="I54" s="2656"/>
      <c r="J54" s="2657"/>
      <c r="K54" s="2657"/>
      <c r="L54" s="2657"/>
      <c r="M54" s="2657"/>
      <c r="N54" s="2657"/>
      <c r="O54" s="2657"/>
      <c r="P54" s="2657"/>
      <c r="Q54" s="2658"/>
      <c r="R54" s="2658"/>
      <c r="S54" s="2658"/>
      <c r="T54" s="2659"/>
      <c r="U54" s="2659"/>
      <c r="V54" s="2659"/>
      <c r="W54" s="2659"/>
      <c r="X54" s="2659"/>
      <c r="Y54" s="2659"/>
      <c r="Z54" s="2659"/>
      <c r="AA54" s="2659"/>
      <c r="AB54" s="2659"/>
      <c r="AC54" s="2659"/>
      <c r="AD54" s="2659"/>
      <c r="AE54" s="2659"/>
      <c r="AF54" s="2659"/>
      <c r="AG54" s="2659"/>
      <c r="AH54" s="2659"/>
      <c r="AI54" s="2659"/>
      <c r="AJ54" s="2659"/>
      <c r="AK54" s="2659"/>
      <c r="AL54" s="2636"/>
      <c r="AM54" s="500"/>
    </row>
    <row r="55" customFormat="false" ht="14.45" hidden="false" customHeight="true" outlineLevel="0" collapsed="false">
      <c r="A55" s="558"/>
      <c r="B55" s="519"/>
      <c r="C55" s="2660"/>
      <c r="D55" s="2660"/>
      <c r="E55" s="2660"/>
      <c r="F55" s="2661" t="s">
        <v>752</v>
      </c>
      <c r="G55" s="2662"/>
      <c r="H55" s="2662"/>
      <c r="I55" s="2662"/>
      <c r="J55" s="2657"/>
      <c r="K55" s="2657"/>
      <c r="L55" s="2657"/>
      <c r="M55" s="2657"/>
      <c r="N55" s="2657"/>
      <c r="O55" s="2657"/>
      <c r="P55" s="2657"/>
      <c r="Q55" s="2658"/>
      <c r="R55" s="2658"/>
      <c r="S55" s="2658"/>
      <c r="T55" s="2659"/>
      <c r="U55" s="2659"/>
      <c r="V55" s="2659"/>
      <c r="W55" s="2659"/>
      <c r="X55" s="2659"/>
      <c r="Y55" s="2659"/>
      <c r="Z55" s="2659"/>
      <c r="AA55" s="2659"/>
      <c r="AB55" s="2659"/>
      <c r="AC55" s="2659"/>
      <c r="AD55" s="2659"/>
      <c r="AE55" s="2659"/>
      <c r="AF55" s="2659"/>
      <c r="AG55" s="2659"/>
      <c r="AH55" s="2659"/>
      <c r="AI55" s="2659"/>
      <c r="AJ55" s="2659"/>
      <c r="AK55" s="2659"/>
      <c r="AL55" s="2636"/>
      <c r="AM55" s="500"/>
    </row>
    <row r="56" customFormat="false" ht="14.45" hidden="false" customHeight="true" outlineLevel="0" collapsed="false">
      <c r="A56" s="558"/>
      <c r="B56" s="519"/>
      <c r="C56" s="2656"/>
      <c r="D56" s="2656"/>
      <c r="E56" s="2656"/>
      <c r="F56" s="2656"/>
      <c r="G56" s="2656"/>
      <c r="H56" s="2656"/>
      <c r="I56" s="2656"/>
      <c r="J56" s="2657"/>
      <c r="K56" s="2657"/>
      <c r="L56" s="2657"/>
      <c r="M56" s="2657"/>
      <c r="N56" s="2657"/>
      <c r="O56" s="2657"/>
      <c r="P56" s="2657"/>
      <c r="Q56" s="2658"/>
      <c r="R56" s="2658"/>
      <c r="S56" s="2658"/>
      <c r="T56" s="2659"/>
      <c r="U56" s="2659"/>
      <c r="V56" s="2659"/>
      <c r="W56" s="2659"/>
      <c r="X56" s="2659"/>
      <c r="Y56" s="2659"/>
      <c r="Z56" s="2659"/>
      <c r="AA56" s="2659"/>
      <c r="AB56" s="2659"/>
      <c r="AC56" s="2659"/>
      <c r="AD56" s="2659"/>
      <c r="AE56" s="2659"/>
      <c r="AF56" s="2659"/>
      <c r="AG56" s="2659"/>
      <c r="AH56" s="2659"/>
      <c r="AI56" s="2659"/>
      <c r="AJ56" s="2659"/>
      <c r="AK56" s="2659"/>
      <c r="AL56" s="2636"/>
      <c r="AM56" s="500"/>
    </row>
    <row r="57" customFormat="false" ht="14.45" hidden="false" customHeight="true" outlineLevel="0" collapsed="false">
      <c r="A57" s="558"/>
      <c r="B57" s="519"/>
      <c r="C57" s="2660"/>
      <c r="D57" s="2660"/>
      <c r="E57" s="2660"/>
      <c r="F57" s="2661" t="s">
        <v>752</v>
      </c>
      <c r="G57" s="2662"/>
      <c r="H57" s="2662"/>
      <c r="I57" s="2662"/>
      <c r="J57" s="2657"/>
      <c r="K57" s="2657"/>
      <c r="L57" s="2657"/>
      <c r="M57" s="2657"/>
      <c r="N57" s="2657"/>
      <c r="O57" s="2657"/>
      <c r="P57" s="2657"/>
      <c r="Q57" s="2658"/>
      <c r="R57" s="2658"/>
      <c r="S57" s="2658"/>
      <c r="T57" s="2659"/>
      <c r="U57" s="2659"/>
      <c r="V57" s="2659"/>
      <c r="W57" s="2659"/>
      <c r="X57" s="2659"/>
      <c r="Y57" s="2659"/>
      <c r="Z57" s="2659"/>
      <c r="AA57" s="2659"/>
      <c r="AB57" s="2659"/>
      <c r="AC57" s="2659"/>
      <c r="AD57" s="2659"/>
      <c r="AE57" s="2659"/>
      <c r="AF57" s="2659"/>
      <c r="AG57" s="2659"/>
      <c r="AH57" s="2659"/>
      <c r="AI57" s="2659"/>
      <c r="AJ57" s="2659"/>
      <c r="AK57" s="2659"/>
      <c r="AL57" s="2636"/>
      <c r="AM57" s="500"/>
    </row>
    <row r="58" customFormat="false" ht="14.45" hidden="false" customHeight="true" outlineLevel="0" collapsed="false">
      <c r="A58" s="558"/>
      <c r="B58" s="519"/>
      <c r="C58" s="2656"/>
      <c r="D58" s="2656"/>
      <c r="E58" s="2656"/>
      <c r="F58" s="2656"/>
      <c r="G58" s="2656"/>
      <c r="H58" s="2656"/>
      <c r="I58" s="2656"/>
      <c r="J58" s="2657"/>
      <c r="K58" s="2657"/>
      <c r="L58" s="2657"/>
      <c r="M58" s="2657"/>
      <c r="N58" s="2657"/>
      <c r="O58" s="2657"/>
      <c r="P58" s="2657"/>
      <c r="Q58" s="2658"/>
      <c r="R58" s="2658"/>
      <c r="S58" s="2658"/>
      <c r="T58" s="2659"/>
      <c r="U58" s="2659"/>
      <c r="V58" s="2659"/>
      <c r="W58" s="2659"/>
      <c r="X58" s="2659"/>
      <c r="Y58" s="2659"/>
      <c r="Z58" s="2659"/>
      <c r="AA58" s="2659"/>
      <c r="AB58" s="2659"/>
      <c r="AC58" s="2659"/>
      <c r="AD58" s="2659"/>
      <c r="AE58" s="2659"/>
      <c r="AF58" s="2659"/>
      <c r="AG58" s="2659"/>
      <c r="AH58" s="2659"/>
      <c r="AI58" s="2659"/>
      <c r="AJ58" s="2659"/>
      <c r="AK58" s="2659"/>
      <c r="AL58" s="2636"/>
      <c r="AM58" s="500"/>
    </row>
    <row r="59" customFormat="false" ht="14.45" hidden="false" customHeight="true" outlineLevel="0" collapsed="false">
      <c r="A59" s="558"/>
      <c r="B59" s="519"/>
      <c r="C59" s="2660"/>
      <c r="D59" s="2660"/>
      <c r="E59" s="2660"/>
      <c r="F59" s="2661" t="s">
        <v>752</v>
      </c>
      <c r="G59" s="2662"/>
      <c r="H59" s="2662"/>
      <c r="I59" s="2662"/>
      <c r="J59" s="2657"/>
      <c r="K59" s="2657"/>
      <c r="L59" s="2657"/>
      <c r="M59" s="2657"/>
      <c r="N59" s="2657"/>
      <c r="O59" s="2657"/>
      <c r="P59" s="2657"/>
      <c r="Q59" s="2658"/>
      <c r="R59" s="2658"/>
      <c r="S59" s="2658"/>
      <c r="T59" s="2659"/>
      <c r="U59" s="2659"/>
      <c r="V59" s="2659"/>
      <c r="W59" s="2659"/>
      <c r="X59" s="2659"/>
      <c r="Y59" s="2659"/>
      <c r="Z59" s="2659"/>
      <c r="AA59" s="2659"/>
      <c r="AB59" s="2659"/>
      <c r="AC59" s="2659"/>
      <c r="AD59" s="2659"/>
      <c r="AE59" s="2659"/>
      <c r="AF59" s="2659"/>
      <c r="AG59" s="2659"/>
      <c r="AH59" s="2659"/>
      <c r="AI59" s="2659"/>
      <c r="AJ59" s="2659"/>
      <c r="AK59" s="2659"/>
      <c r="AL59" s="2636"/>
      <c r="AM59" s="500"/>
    </row>
    <row r="60" customFormat="false" ht="14.45" hidden="false" customHeight="true" outlineLevel="0" collapsed="false">
      <c r="A60" s="558"/>
      <c r="B60" s="519"/>
      <c r="C60" s="2656"/>
      <c r="D60" s="2656"/>
      <c r="E60" s="2656"/>
      <c r="F60" s="2656"/>
      <c r="G60" s="2656"/>
      <c r="H60" s="2656"/>
      <c r="I60" s="2656"/>
      <c r="J60" s="2657"/>
      <c r="K60" s="2657"/>
      <c r="L60" s="2657"/>
      <c r="M60" s="2657"/>
      <c r="N60" s="2657"/>
      <c r="O60" s="2657"/>
      <c r="P60" s="2657"/>
      <c r="Q60" s="2658"/>
      <c r="R60" s="2658"/>
      <c r="S60" s="2658"/>
      <c r="T60" s="2659"/>
      <c r="U60" s="2659"/>
      <c r="V60" s="2659"/>
      <c r="W60" s="2659"/>
      <c r="X60" s="2659"/>
      <c r="Y60" s="2659"/>
      <c r="Z60" s="2659"/>
      <c r="AA60" s="2659"/>
      <c r="AB60" s="2659"/>
      <c r="AC60" s="2659"/>
      <c r="AD60" s="2659"/>
      <c r="AE60" s="2659"/>
      <c r="AF60" s="2659"/>
      <c r="AG60" s="2659"/>
      <c r="AH60" s="2659"/>
      <c r="AI60" s="2659"/>
      <c r="AJ60" s="2659"/>
      <c r="AK60" s="2659"/>
      <c r="AL60" s="2636"/>
      <c r="AM60" s="500"/>
    </row>
    <row r="61" customFormat="false" ht="14.45" hidden="false" customHeight="true" outlineLevel="0" collapsed="false">
      <c r="A61" s="558"/>
      <c r="B61" s="519"/>
      <c r="C61" s="2660"/>
      <c r="D61" s="2660"/>
      <c r="E61" s="2660"/>
      <c r="F61" s="2661" t="s">
        <v>752</v>
      </c>
      <c r="G61" s="2662"/>
      <c r="H61" s="2662"/>
      <c r="I61" s="2662"/>
      <c r="J61" s="2657"/>
      <c r="K61" s="2657"/>
      <c r="L61" s="2657"/>
      <c r="M61" s="2657"/>
      <c r="N61" s="2657"/>
      <c r="O61" s="2657"/>
      <c r="P61" s="2657"/>
      <c r="Q61" s="2658"/>
      <c r="R61" s="2658"/>
      <c r="S61" s="2658"/>
      <c r="T61" s="2659"/>
      <c r="U61" s="2659"/>
      <c r="V61" s="2659"/>
      <c r="W61" s="2659"/>
      <c r="X61" s="2659"/>
      <c r="Y61" s="2659"/>
      <c r="Z61" s="2659"/>
      <c r="AA61" s="2659"/>
      <c r="AB61" s="2659"/>
      <c r="AC61" s="2659"/>
      <c r="AD61" s="2659"/>
      <c r="AE61" s="2659"/>
      <c r="AF61" s="2659"/>
      <c r="AG61" s="2659"/>
      <c r="AH61" s="2659"/>
      <c r="AI61" s="2659"/>
      <c r="AJ61" s="2659"/>
      <c r="AK61" s="2659"/>
      <c r="AL61" s="2636"/>
      <c r="AM61" s="500"/>
    </row>
    <row r="62" customFormat="false" ht="14.45" hidden="false" customHeight="true" outlineLevel="0" collapsed="false">
      <c r="A62" s="558"/>
      <c r="B62" s="2072"/>
      <c r="C62" s="2663" t="s">
        <v>1312</v>
      </c>
      <c r="D62" s="2663"/>
      <c r="E62" s="2663"/>
      <c r="F62" s="2663"/>
      <c r="G62" s="2663"/>
      <c r="H62" s="2663"/>
      <c r="I62" s="2663"/>
      <c r="J62" s="2663"/>
      <c r="K62" s="2663"/>
      <c r="L62" s="2663"/>
      <c r="M62" s="2663"/>
      <c r="N62" s="2663"/>
      <c r="O62" s="2663"/>
      <c r="P62" s="2663"/>
      <c r="Q62" s="2663"/>
      <c r="R62" s="2663"/>
      <c r="S62" s="2663"/>
      <c r="T62" s="2663"/>
      <c r="U62" s="2663"/>
      <c r="V62" s="2663"/>
      <c r="W62" s="2663"/>
      <c r="X62" s="2663"/>
      <c r="Y62" s="2663"/>
      <c r="Z62" s="2663"/>
      <c r="AA62" s="2664"/>
      <c r="AB62" s="2665"/>
      <c r="AC62" s="2665"/>
      <c r="AD62" s="2665"/>
      <c r="AE62" s="2665"/>
      <c r="AF62" s="2665"/>
      <c r="AG62" s="2665"/>
      <c r="AH62" s="2665"/>
      <c r="AI62" s="2665"/>
      <c r="AJ62" s="2665"/>
      <c r="AK62" s="2665"/>
      <c r="AL62" s="2666"/>
      <c r="AM62" s="500"/>
    </row>
    <row r="63" customFormat="false" ht="14.45" hidden="false" customHeight="true" outlineLevel="0" collapsed="false">
      <c r="A63" s="558"/>
      <c r="B63" s="506"/>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row>
    <row r="64" customFormat="false" ht="14.45" hidden="false" customHeight="true" outlineLevel="0" collapsed="false">
      <c r="A64" s="558"/>
      <c r="B64" s="506"/>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row>
    <row r="65" customFormat="false" ht="12" hidden="false" customHeight="false" outlineLevel="0" collapsed="false">
      <c r="A65" s="558"/>
      <c r="B65" s="506"/>
      <c r="C65" s="501"/>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row>
  </sheetData>
  <mergeCells count="119">
    <mergeCell ref="B1:AL1"/>
    <mergeCell ref="AM1:AP1"/>
    <mergeCell ref="B3:AA3"/>
    <mergeCell ref="AB3:AL3"/>
    <mergeCell ref="C5:AA5"/>
    <mergeCell ref="E8:Z11"/>
    <mergeCell ref="Q13:R13"/>
    <mergeCell ref="T13:U13"/>
    <mergeCell ref="C16:AA16"/>
    <mergeCell ref="D25:AL25"/>
    <mergeCell ref="C26:I26"/>
    <mergeCell ref="J26:P27"/>
    <mergeCell ref="Q26:S27"/>
    <mergeCell ref="T26:AK26"/>
    <mergeCell ref="E27:G27"/>
    <mergeCell ref="T27:AK27"/>
    <mergeCell ref="C28:I28"/>
    <mergeCell ref="J28:P29"/>
    <mergeCell ref="Q28:S29"/>
    <mergeCell ref="T28:AK29"/>
    <mergeCell ref="C29:E29"/>
    <mergeCell ref="G29:I29"/>
    <mergeCell ref="C30:I30"/>
    <mergeCell ref="J30:P31"/>
    <mergeCell ref="Q30:S31"/>
    <mergeCell ref="T30:AK31"/>
    <mergeCell ref="C31:E31"/>
    <mergeCell ref="G31:I31"/>
    <mergeCell ref="C32:I32"/>
    <mergeCell ref="J32:P33"/>
    <mergeCell ref="Q32:S33"/>
    <mergeCell ref="T32:AK33"/>
    <mergeCell ref="C33:E33"/>
    <mergeCell ref="G33:I33"/>
    <mergeCell ref="C34:I34"/>
    <mergeCell ref="J34:P35"/>
    <mergeCell ref="Q34:S35"/>
    <mergeCell ref="T34:AK35"/>
    <mergeCell ref="C35:E35"/>
    <mergeCell ref="G35:I35"/>
    <mergeCell ref="C36:I36"/>
    <mergeCell ref="J36:P37"/>
    <mergeCell ref="Q36:S37"/>
    <mergeCell ref="T36:AK37"/>
    <mergeCell ref="C37:E37"/>
    <mergeCell ref="G37:I37"/>
    <mergeCell ref="C38:I38"/>
    <mergeCell ref="J38:P39"/>
    <mergeCell ref="Q38:S39"/>
    <mergeCell ref="T38:AK39"/>
    <mergeCell ref="C39:E39"/>
    <mergeCell ref="G39:I39"/>
    <mergeCell ref="C40:I40"/>
    <mergeCell ref="J40:P41"/>
    <mergeCell ref="Q40:S41"/>
    <mergeCell ref="T40:AK41"/>
    <mergeCell ref="C41:E41"/>
    <mergeCell ref="G41:I41"/>
    <mergeCell ref="C42:I42"/>
    <mergeCell ref="J42:P43"/>
    <mergeCell ref="Q42:S43"/>
    <mergeCell ref="T42:AK43"/>
    <mergeCell ref="C43:E43"/>
    <mergeCell ref="G43:I43"/>
    <mergeCell ref="C44:I44"/>
    <mergeCell ref="J44:P45"/>
    <mergeCell ref="Q44:S45"/>
    <mergeCell ref="T44:AK45"/>
    <mergeCell ref="C45:E45"/>
    <mergeCell ref="G45:I45"/>
    <mergeCell ref="C46:I46"/>
    <mergeCell ref="J46:P47"/>
    <mergeCell ref="Q46:S47"/>
    <mergeCell ref="T46:AK47"/>
    <mergeCell ref="C47:E47"/>
    <mergeCell ref="G47:I47"/>
    <mergeCell ref="C48:I48"/>
    <mergeCell ref="J48:P49"/>
    <mergeCell ref="Q48:S49"/>
    <mergeCell ref="T48:AK49"/>
    <mergeCell ref="C49:E49"/>
    <mergeCell ref="G49:I49"/>
    <mergeCell ref="C50:I50"/>
    <mergeCell ref="J50:P51"/>
    <mergeCell ref="Q50:S51"/>
    <mergeCell ref="T50:AK51"/>
    <mergeCell ref="C51:E51"/>
    <mergeCell ref="G51:I51"/>
    <mergeCell ref="C52:I52"/>
    <mergeCell ref="J52:P53"/>
    <mergeCell ref="Q52:S53"/>
    <mergeCell ref="T52:AK53"/>
    <mergeCell ref="C53:E53"/>
    <mergeCell ref="G53:I53"/>
    <mergeCell ref="C54:I54"/>
    <mergeCell ref="J54:P55"/>
    <mergeCell ref="Q54:S55"/>
    <mergeCell ref="T54:AK55"/>
    <mergeCell ref="C55:E55"/>
    <mergeCell ref="G55:I55"/>
    <mergeCell ref="C56:I56"/>
    <mergeCell ref="J56:P57"/>
    <mergeCell ref="Q56:S57"/>
    <mergeCell ref="T56:AK57"/>
    <mergeCell ref="C57:E57"/>
    <mergeCell ref="G57:I57"/>
    <mergeCell ref="C58:I58"/>
    <mergeCell ref="J58:P59"/>
    <mergeCell ref="Q58:S59"/>
    <mergeCell ref="T58:AK59"/>
    <mergeCell ref="C59:E59"/>
    <mergeCell ref="G59:I59"/>
    <mergeCell ref="C60:I60"/>
    <mergeCell ref="J60:P61"/>
    <mergeCell ref="Q60:S61"/>
    <mergeCell ref="T60:AK61"/>
    <mergeCell ref="C61:E61"/>
    <mergeCell ref="G61:I61"/>
    <mergeCell ref="C62:Z62"/>
  </mergeCells>
  <hyperlinks>
    <hyperlink ref="AM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8" man="true" max="65535" min="0"/>
  </colBreaks>
  <drawing r:id="rId1"/>
</worksheet>
</file>

<file path=xl/worksheets/sheet25.xml><?xml version="1.0" encoding="utf-8"?>
<worksheet xmlns="http://schemas.openxmlformats.org/spreadsheetml/2006/main" xmlns:r="http://schemas.openxmlformats.org/officeDocument/2006/relationships">
  <sheetPr filterMode="false">
    <tabColor rgb="FFFFCCFF"/>
    <pageSetUpPr fitToPage="true"/>
  </sheetPr>
  <dimension ref="A1:AU6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S19" activeCellId="0" sqref="AS19"/>
    </sheetView>
  </sheetViews>
  <sheetFormatPr defaultRowHeight="12" zeroHeight="false" outlineLevelRow="0" outlineLevelCol="0"/>
  <cols>
    <col collapsed="false" customWidth="true" hidden="false" outlineLevel="0" max="1" min="1" style="495" width="1.5"/>
    <col collapsed="false" customWidth="true" hidden="false" outlineLevel="0" max="26" min="2" style="495" width="2.37"/>
    <col collapsed="false" customWidth="true" hidden="false" outlineLevel="0" max="27" min="27" style="495" width="4"/>
    <col collapsed="false" customWidth="true" hidden="false" outlineLevel="0" max="65" min="28" style="495" width="2.37"/>
    <col collapsed="false" customWidth="true" hidden="false" outlineLevel="0" max="1025" min="66" style="495" width="8"/>
  </cols>
  <sheetData>
    <row r="1" customFormat="false" ht="14.1" hidden="false" customHeight="true" outlineLevel="0" collapsed="false">
      <c r="B1" s="496" t="s">
        <v>1313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c r="AQ1" s="554"/>
      <c r="AR1" s="554"/>
      <c r="AS1" s="554"/>
      <c r="AT1" s="554"/>
      <c r="AU1" s="554"/>
    </row>
    <row r="2" customFormat="false" ht="5.1" hidden="false" customHeight="true" outlineLevel="0" collapsed="false"/>
    <row r="3" customFormat="false" ht="14.1" hidden="false" customHeight="true" outlineLevel="0" collapsed="false">
      <c r="B3" s="1786" t="s">
        <v>1292</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499" t="s">
        <v>233</v>
      </c>
      <c r="AC3" s="499"/>
      <c r="AD3" s="499"/>
      <c r="AE3" s="499"/>
      <c r="AF3" s="499"/>
      <c r="AG3" s="499"/>
      <c r="AH3" s="499"/>
      <c r="AI3" s="499"/>
      <c r="AJ3" s="499"/>
      <c r="AK3" s="499"/>
      <c r="AL3" s="499"/>
      <c r="AM3" s="1461"/>
      <c r="AN3" s="1461"/>
      <c r="AO3" s="1461"/>
      <c r="AP3" s="1461"/>
      <c r="AQ3" s="1461"/>
      <c r="AR3" s="1461"/>
      <c r="AS3" s="1461"/>
      <c r="AT3" s="1461"/>
      <c r="AU3" s="1461"/>
    </row>
    <row r="4" customFormat="false" ht="6.95" hidden="false" customHeight="true" outlineLevel="0" collapsed="false">
      <c r="B4" s="517"/>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546"/>
      <c r="AC4" s="1461"/>
      <c r="AD4" s="1461"/>
      <c r="AE4" s="1461"/>
      <c r="AF4" s="1461"/>
      <c r="AG4" s="1461"/>
      <c r="AH4" s="1461"/>
      <c r="AI4" s="1461"/>
      <c r="AJ4" s="1461"/>
      <c r="AK4" s="1461"/>
      <c r="AL4" s="1938"/>
      <c r="AM4" s="1461"/>
      <c r="AN4" s="1461"/>
      <c r="AO4" s="1461"/>
      <c r="AP4" s="1461"/>
      <c r="AQ4" s="1461"/>
      <c r="AR4" s="1461"/>
      <c r="AS4" s="1461"/>
      <c r="AT4" s="1461"/>
      <c r="AU4" s="1461"/>
    </row>
    <row r="5" customFormat="false" ht="14.45" hidden="false" customHeight="true" outlineLevel="0" collapsed="false">
      <c r="B5" s="517"/>
      <c r="C5" s="1464" t="s">
        <v>1314</v>
      </c>
      <c r="E5" s="1464"/>
      <c r="F5" s="1464"/>
      <c r="G5" s="1464"/>
      <c r="H5" s="1464"/>
      <c r="I5" s="1464"/>
      <c r="J5" s="1464"/>
      <c r="K5" s="1464"/>
      <c r="L5" s="1464"/>
      <c r="M5" s="1464"/>
      <c r="N5" s="1464"/>
      <c r="O5" s="1461"/>
      <c r="P5" s="1461"/>
      <c r="Q5" s="1461"/>
      <c r="R5" s="1461"/>
      <c r="S5" s="1461"/>
      <c r="T5" s="1461"/>
      <c r="U5" s="1461"/>
      <c r="V5" s="1461"/>
      <c r="W5" s="1461"/>
      <c r="X5" s="1461"/>
      <c r="Y5" s="1461"/>
      <c r="Z5" s="1461"/>
      <c r="AB5" s="2037" t="s">
        <v>268</v>
      </c>
      <c r="AC5" s="1517" t="s">
        <v>1315</v>
      </c>
      <c r="AD5" s="2667"/>
      <c r="AE5" s="2667"/>
      <c r="AF5" s="2667"/>
      <c r="AG5" s="2667"/>
      <c r="AH5" s="2667"/>
      <c r="AI5" s="2667"/>
      <c r="AJ5" s="2667"/>
      <c r="AK5" s="2667"/>
      <c r="AL5" s="2668"/>
      <c r="AM5" s="517"/>
      <c r="AN5" s="1461"/>
      <c r="AO5" s="1461"/>
      <c r="AP5" s="1461"/>
      <c r="AQ5" s="1461"/>
      <c r="AR5" s="1461"/>
      <c r="AS5" s="1461"/>
      <c r="AU5" s="1461"/>
    </row>
    <row r="6" customFormat="false" ht="14.45" hidden="false" customHeight="true" outlineLevel="0" collapsed="false">
      <c r="B6" s="517"/>
      <c r="C6" s="1464"/>
      <c r="E6" s="1464"/>
      <c r="F6" s="1464"/>
      <c r="G6" s="1464"/>
      <c r="H6" s="1464"/>
      <c r="I6" s="1464"/>
      <c r="J6" s="1464"/>
      <c r="K6" s="1464"/>
      <c r="L6" s="1464"/>
      <c r="M6" s="1464"/>
      <c r="N6" s="1464"/>
      <c r="O6" s="1461"/>
      <c r="P6" s="1461"/>
      <c r="Q6" s="1461"/>
      <c r="R6" s="1461"/>
      <c r="S6" s="1461"/>
      <c r="T6" s="1461"/>
      <c r="U6" s="1461"/>
      <c r="V6" s="1461"/>
      <c r="W6" s="1461"/>
      <c r="X6" s="1461"/>
      <c r="Y6" s="1461"/>
      <c r="Z6" s="1461"/>
      <c r="AB6" s="521"/>
      <c r="AC6" s="1517"/>
      <c r="AD6" s="2667"/>
      <c r="AE6" s="2667"/>
      <c r="AF6" s="2667"/>
      <c r="AG6" s="2667"/>
      <c r="AH6" s="2667"/>
      <c r="AI6" s="2667"/>
      <c r="AJ6" s="2667"/>
      <c r="AK6" s="2667"/>
      <c r="AL6" s="2668"/>
      <c r="AM6" s="517"/>
      <c r="AN6" s="1461"/>
      <c r="AO6" s="1461"/>
      <c r="AP6" s="1461"/>
      <c r="AQ6" s="1461"/>
      <c r="AR6" s="1461"/>
      <c r="AS6" s="1461"/>
      <c r="AU6" s="1461"/>
    </row>
    <row r="7" customFormat="false" ht="14.45" hidden="false" customHeight="true" outlineLevel="0" collapsed="false">
      <c r="A7" s="558"/>
      <c r="B7" s="519"/>
      <c r="C7" s="558"/>
      <c r="D7" s="558" t="s">
        <v>1316</v>
      </c>
      <c r="E7" s="558"/>
      <c r="F7" s="558"/>
      <c r="G7" s="558"/>
      <c r="H7" s="558"/>
      <c r="I7" s="558"/>
      <c r="J7" s="558"/>
      <c r="K7" s="558"/>
      <c r="L7" s="558"/>
      <c r="M7" s="558"/>
      <c r="N7" s="558"/>
      <c r="O7" s="558"/>
      <c r="P7" s="558"/>
      <c r="Q7" s="558"/>
      <c r="R7" s="558"/>
      <c r="S7" s="558"/>
      <c r="T7" s="558"/>
      <c r="X7" s="558"/>
      <c r="AB7" s="538"/>
      <c r="AC7" s="1517"/>
      <c r="AD7" s="1517"/>
      <c r="AE7" s="1517"/>
      <c r="AF7" s="1517"/>
      <c r="AG7" s="1517"/>
      <c r="AH7" s="1517"/>
      <c r="AI7" s="1517"/>
      <c r="AJ7" s="1517"/>
      <c r="AK7" s="1517"/>
      <c r="AL7" s="511"/>
      <c r="AM7" s="1775"/>
      <c r="AN7" s="1517"/>
      <c r="AO7" s="1517"/>
      <c r="AP7" s="1517"/>
      <c r="AQ7" s="1517"/>
      <c r="AR7" s="1517"/>
      <c r="AS7" s="1517"/>
      <c r="AU7" s="1524"/>
    </row>
    <row r="8" customFormat="false" ht="14.45" hidden="false" customHeight="true" outlineLevel="0" collapsed="false">
      <c r="A8" s="558"/>
      <c r="B8" s="519"/>
      <c r="C8" s="558"/>
      <c r="D8" s="1464" t="s">
        <v>1317</v>
      </c>
      <c r="E8" s="495" t="s">
        <v>1318</v>
      </c>
      <c r="F8" s="1464"/>
      <c r="G8" s="1464"/>
      <c r="H8" s="1464"/>
      <c r="I8" s="1464"/>
      <c r="J8" s="1464"/>
      <c r="K8" s="1464"/>
      <c r="L8" s="1464"/>
      <c r="M8" s="1464"/>
      <c r="N8" s="1464"/>
      <c r="O8" s="1464"/>
      <c r="P8" s="1464"/>
      <c r="Q8" s="1464"/>
      <c r="R8" s="558"/>
      <c r="S8" s="1472"/>
      <c r="T8" s="1472"/>
      <c r="U8" s="1473"/>
      <c r="V8" s="1474"/>
      <c r="W8" s="1474"/>
      <c r="X8" s="558"/>
      <c r="Y8" s="558"/>
      <c r="Z8" s="558"/>
      <c r="AB8" s="538" t="s">
        <v>268</v>
      </c>
      <c r="AC8" s="1517" t="s">
        <v>1319</v>
      </c>
      <c r="AD8" s="1517"/>
      <c r="AE8" s="1517"/>
      <c r="AF8" s="1517"/>
      <c r="AG8" s="1517"/>
      <c r="AH8" s="1517"/>
      <c r="AI8" s="1517"/>
      <c r="AJ8" s="1517"/>
      <c r="AK8" s="1517"/>
      <c r="AL8" s="511"/>
      <c r="AM8" s="1775"/>
      <c r="AN8" s="1517"/>
      <c r="AO8" s="1517"/>
      <c r="AP8" s="1517"/>
      <c r="AQ8" s="1517"/>
      <c r="AR8" s="1517"/>
    </row>
    <row r="9" customFormat="false" ht="14.45" hidden="false" customHeight="true" outlineLevel="0" collapsed="false">
      <c r="A9" s="558"/>
      <c r="B9" s="519"/>
      <c r="C9" s="558"/>
      <c r="E9" s="1464" t="s">
        <v>1320</v>
      </c>
      <c r="F9" s="1464"/>
      <c r="G9" s="1464"/>
      <c r="H9" s="1464"/>
      <c r="I9" s="1464"/>
      <c r="J9" s="1464"/>
      <c r="K9" s="1464"/>
      <c r="L9" s="1464"/>
      <c r="M9" s="1464"/>
      <c r="N9" s="1464"/>
      <c r="O9" s="1464"/>
      <c r="P9" s="1464"/>
      <c r="Q9" s="1464"/>
      <c r="R9" s="558"/>
      <c r="S9" s="1472"/>
      <c r="T9" s="1472"/>
      <c r="U9" s="1473"/>
      <c r="V9" s="1474"/>
      <c r="W9" s="1474"/>
      <c r="X9" s="558"/>
      <c r="Y9" s="558"/>
      <c r="Z9" s="558"/>
      <c r="AB9" s="1476"/>
      <c r="AC9" s="1517"/>
      <c r="AD9" s="1517"/>
      <c r="AE9" s="1517"/>
      <c r="AF9" s="1517"/>
      <c r="AG9" s="1517"/>
      <c r="AH9" s="1517"/>
      <c r="AI9" s="1517"/>
      <c r="AJ9" s="1517"/>
      <c r="AK9" s="1517"/>
      <c r="AL9" s="511"/>
      <c r="AM9" s="1775"/>
      <c r="AN9" s="1517"/>
      <c r="AO9" s="1517"/>
      <c r="AP9" s="1517"/>
      <c r="AQ9" s="1517"/>
      <c r="AR9" s="1517"/>
    </row>
    <row r="10" customFormat="false" ht="14.45" hidden="false" customHeight="true" outlineLevel="0" collapsed="false">
      <c r="A10" s="558"/>
      <c r="B10" s="519"/>
      <c r="C10" s="558"/>
      <c r="D10" s="2669"/>
      <c r="E10" s="2670"/>
      <c r="F10" s="2671"/>
      <c r="G10" s="2671"/>
      <c r="H10" s="2671"/>
      <c r="I10" s="2671"/>
      <c r="J10" s="2671"/>
      <c r="K10" s="2671"/>
      <c r="L10" s="2671"/>
      <c r="M10" s="2671"/>
      <c r="N10" s="2671"/>
      <c r="O10" s="2671"/>
      <c r="P10" s="2671"/>
      <c r="Q10" s="2671"/>
      <c r="R10" s="2671"/>
      <c r="S10" s="2671"/>
      <c r="T10" s="2671"/>
      <c r="U10" s="2671"/>
      <c r="V10" s="2671"/>
      <c r="W10" s="2671"/>
      <c r="X10" s="2671"/>
      <c r="Y10" s="2671"/>
      <c r="Z10" s="2671"/>
      <c r="AB10" s="1476"/>
      <c r="AC10" s="1517"/>
      <c r="AD10" s="1517"/>
      <c r="AE10" s="1517"/>
      <c r="AF10" s="1517"/>
      <c r="AG10" s="1517"/>
      <c r="AH10" s="1517"/>
      <c r="AI10" s="1517"/>
      <c r="AJ10" s="1517"/>
      <c r="AK10" s="1517"/>
      <c r="AL10" s="511"/>
      <c r="AM10" s="1775"/>
      <c r="AN10" s="1517"/>
      <c r="AO10" s="1517"/>
      <c r="AP10" s="1517"/>
      <c r="AQ10" s="1517"/>
      <c r="AR10" s="1517"/>
    </row>
    <row r="11" customFormat="false" ht="14.45" hidden="false" customHeight="true" outlineLevel="0" collapsed="false">
      <c r="A11" s="558"/>
      <c r="B11" s="519"/>
      <c r="C11" s="558"/>
      <c r="D11" s="2669"/>
      <c r="E11" s="2670"/>
      <c r="F11" s="2671"/>
      <c r="G11" s="2671"/>
      <c r="H11" s="2671"/>
      <c r="I11" s="2671"/>
      <c r="J11" s="2671"/>
      <c r="K11" s="2671"/>
      <c r="L11" s="2671"/>
      <c r="M11" s="2671"/>
      <c r="N11" s="2671"/>
      <c r="O11" s="2671"/>
      <c r="P11" s="2671"/>
      <c r="Q11" s="2671"/>
      <c r="R11" s="2671"/>
      <c r="S11" s="2671"/>
      <c r="T11" s="2671"/>
      <c r="U11" s="2671"/>
      <c r="V11" s="2671"/>
      <c r="W11" s="2671"/>
      <c r="X11" s="2671"/>
      <c r="Y11" s="2671"/>
      <c r="Z11" s="2671"/>
      <c r="AB11" s="1476"/>
      <c r="AC11" s="1517"/>
      <c r="AD11" s="1517"/>
      <c r="AE11" s="1517"/>
      <c r="AF11" s="1517"/>
      <c r="AG11" s="1517"/>
      <c r="AH11" s="1517"/>
      <c r="AI11" s="1517"/>
      <c r="AJ11" s="1517"/>
      <c r="AK11" s="1517"/>
      <c r="AL11" s="511"/>
      <c r="AM11" s="1775"/>
      <c r="AN11" s="1517"/>
      <c r="AO11" s="1517"/>
      <c r="AP11" s="1517"/>
      <c r="AQ11" s="1517"/>
      <c r="AR11" s="1517"/>
    </row>
    <row r="12" customFormat="false" ht="14.45" hidden="false" customHeight="true" outlineLevel="0" collapsed="false">
      <c r="A12" s="558"/>
      <c r="B12" s="519"/>
      <c r="C12" s="558"/>
      <c r="D12" s="558"/>
      <c r="E12" s="44"/>
      <c r="F12" s="2671"/>
      <c r="G12" s="2671"/>
      <c r="H12" s="2671"/>
      <c r="I12" s="2671"/>
      <c r="J12" s="2671"/>
      <c r="K12" s="2671"/>
      <c r="L12" s="2671"/>
      <c r="M12" s="2671"/>
      <c r="N12" s="2671"/>
      <c r="O12" s="2671"/>
      <c r="P12" s="2671"/>
      <c r="Q12" s="2671"/>
      <c r="R12" s="2671"/>
      <c r="S12" s="2671"/>
      <c r="T12" s="2671"/>
      <c r="U12" s="2671"/>
      <c r="V12" s="2671"/>
      <c r="W12" s="2671"/>
      <c r="X12" s="2671"/>
      <c r="Y12" s="2671"/>
      <c r="Z12" s="2671"/>
      <c r="AB12" s="538"/>
      <c r="AC12" s="1517"/>
      <c r="AD12" s="1517"/>
      <c r="AE12" s="1517"/>
      <c r="AF12" s="1517"/>
      <c r="AG12" s="1517"/>
      <c r="AH12" s="1517"/>
      <c r="AI12" s="1517"/>
      <c r="AJ12" s="1517"/>
      <c r="AK12" s="1517"/>
      <c r="AL12" s="511"/>
      <c r="AM12" s="1775"/>
      <c r="AN12" s="1517"/>
      <c r="AO12" s="1517"/>
      <c r="AP12" s="1517"/>
      <c r="AQ12" s="1517"/>
      <c r="AR12" s="1517"/>
    </row>
    <row r="13" customFormat="false" ht="14.45" hidden="false" customHeight="true" outlineLevel="0" collapsed="false">
      <c r="A13" s="558"/>
      <c r="B13" s="519"/>
      <c r="C13" s="558"/>
      <c r="D13" s="558" t="s">
        <v>503</v>
      </c>
      <c r="E13" s="495" t="s">
        <v>1321</v>
      </c>
      <c r="F13" s="1526"/>
      <c r="G13" s="1526"/>
      <c r="H13" s="1526"/>
      <c r="I13" s="1526"/>
      <c r="J13" s="1526"/>
      <c r="K13" s="1526"/>
      <c r="L13" s="1526"/>
      <c r="M13" s="1526"/>
      <c r="N13" s="1526"/>
      <c r="O13" s="1526"/>
      <c r="P13" s="1526"/>
      <c r="Q13" s="1526"/>
      <c r="R13" s="558"/>
      <c r="S13" s="1472"/>
      <c r="T13" s="1472"/>
      <c r="U13" s="1473"/>
      <c r="V13" s="1474"/>
      <c r="W13" s="1474"/>
      <c r="X13" s="558"/>
      <c r="Y13" s="558"/>
      <c r="Z13" s="558"/>
      <c r="AB13" s="2037"/>
      <c r="AC13" s="1517"/>
      <c r="AD13" s="1517"/>
      <c r="AE13" s="1517"/>
      <c r="AF13" s="1517"/>
      <c r="AG13" s="1517"/>
      <c r="AH13" s="1517"/>
      <c r="AI13" s="1517"/>
      <c r="AJ13" s="1517"/>
      <c r="AK13" s="1517"/>
      <c r="AL13" s="511"/>
      <c r="AM13" s="1775"/>
      <c r="AN13" s="1517"/>
      <c r="AO13" s="1517"/>
      <c r="AP13" s="1517"/>
      <c r="AQ13" s="1517"/>
      <c r="AR13" s="1517"/>
    </row>
    <row r="14" customFormat="false" ht="14.45" hidden="false" customHeight="true" outlineLevel="0" collapsed="false">
      <c r="A14" s="558"/>
      <c r="B14" s="519"/>
      <c r="C14" s="558"/>
      <c r="D14" s="558"/>
      <c r="F14" s="1526"/>
      <c r="G14" s="1526"/>
      <c r="H14" s="1526"/>
      <c r="I14" s="1526"/>
      <c r="J14" s="1526"/>
      <c r="K14" s="1526"/>
      <c r="L14" s="1526"/>
      <c r="M14" s="1526"/>
      <c r="N14" s="1526"/>
      <c r="O14" s="1526"/>
      <c r="P14" s="1526"/>
      <c r="Q14" s="1526"/>
      <c r="R14" s="558"/>
      <c r="S14" s="1472"/>
      <c r="T14" s="1472"/>
      <c r="U14" s="1473"/>
      <c r="V14" s="1474"/>
      <c r="W14" s="1474"/>
      <c r="X14" s="558"/>
      <c r="Y14" s="558"/>
      <c r="Z14" s="558"/>
      <c r="AB14" s="2037" t="s">
        <v>268</v>
      </c>
      <c r="AC14" s="1517" t="s">
        <v>1322</v>
      </c>
      <c r="AD14" s="1517"/>
      <c r="AE14" s="1517"/>
      <c r="AF14" s="1517"/>
      <c r="AG14" s="1517"/>
      <c r="AH14" s="1517"/>
      <c r="AI14" s="1517"/>
      <c r="AJ14" s="1517"/>
      <c r="AK14" s="1517"/>
      <c r="AL14" s="511"/>
      <c r="AM14" s="1775"/>
      <c r="AN14" s="1517"/>
      <c r="AO14" s="1517"/>
      <c r="AP14" s="1517"/>
      <c r="AQ14" s="1517"/>
      <c r="AR14" s="1517"/>
    </row>
    <row r="15" customFormat="false" ht="14.45" hidden="false" customHeight="true" outlineLevel="0" collapsed="false">
      <c r="A15" s="558"/>
      <c r="B15" s="519"/>
      <c r="C15" s="558"/>
      <c r="D15" s="558" t="s">
        <v>509</v>
      </c>
      <c r="E15" s="495" t="s">
        <v>1323</v>
      </c>
      <c r="F15" s="558"/>
      <c r="G15" s="558"/>
      <c r="H15" s="558"/>
      <c r="I15" s="558"/>
      <c r="J15" s="558"/>
      <c r="K15" s="558"/>
      <c r="L15" s="558"/>
      <c r="M15" s="558"/>
      <c r="N15" s="558"/>
      <c r="O15" s="558"/>
      <c r="P15" s="558"/>
      <c r="Q15" s="558"/>
      <c r="AB15" s="2037"/>
      <c r="AC15" s="1517"/>
      <c r="AD15" s="1517"/>
      <c r="AE15" s="1517"/>
      <c r="AF15" s="1517"/>
      <c r="AG15" s="1517"/>
      <c r="AH15" s="1517"/>
      <c r="AI15" s="1517"/>
      <c r="AJ15" s="1517"/>
      <c r="AK15" s="1517"/>
      <c r="AL15" s="511"/>
      <c r="AM15" s="1775"/>
      <c r="AN15" s="1517"/>
      <c r="AO15" s="1517"/>
      <c r="AP15" s="1517"/>
      <c r="AQ15" s="1517"/>
      <c r="AR15" s="1517"/>
    </row>
    <row r="16" customFormat="false" ht="14.45" hidden="false" customHeight="true" outlineLevel="0" collapsed="false">
      <c r="A16" s="1794"/>
      <c r="B16" s="519"/>
      <c r="C16" s="558"/>
      <c r="D16" s="558"/>
      <c r="F16" s="1464"/>
      <c r="G16" s="1464"/>
      <c r="H16" s="1464"/>
      <c r="I16" s="1464"/>
      <c r="J16" s="1464"/>
      <c r="K16" s="1464"/>
      <c r="L16" s="1464"/>
      <c r="M16" s="1464"/>
      <c r="N16" s="1464"/>
      <c r="O16" s="1464"/>
      <c r="P16" s="1464"/>
      <c r="Q16" s="1464"/>
      <c r="R16" s="558"/>
      <c r="S16" s="1472"/>
      <c r="T16" s="1472"/>
      <c r="U16" s="1473"/>
      <c r="V16" s="1474"/>
      <c r="W16" s="1474"/>
      <c r="X16" s="558"/>
      <c r="Y16" s="558"/>
      <c r="Z16" s="558"/>
      <c r="AB16" s="538" t="s">
        <v>268</v>
      </c>
      <c r="AC16" s="540" t="s">
        <v>1324</v>
      </c>
      <c r="AD16" s="540"/>
      <c r="AE16" s="540"/>
      <c r="AF16" s="540"/>
      <c r="AG16" s="540"/>
      <c r="AH16" s="540"/>
      <c r="AI16" s="540"/>
      <c r="AJ16" s="540"/>
      <c r="AK16" s="2643"/>
      <c r="AL16" s="572"/>
      <c r="AM16" s="1775"/>
      <c r="AN16" s="1517"/>
      <c r="AO16" s="1517"/>
      <c r="AP16" s="1517"/>
      <c r="AQ16" s="1517"/>
      <c r="AR16" s="1517"/>
    </row>
    <row r="17" customFormat="false" ht="14.45" hidden="false" customHeight="true" outlineLevel="0" collapsed="false">
      <c r="A17" s="1794"/>
      <c r="B17" s="519"/>
      <c r="C17" s="558"/>
      <c r="D17" s="558"/>
      <c r="F17" s="1464"/>
      <c r="G17" s="1464"/>
      <c r="H17" s="1464"/>
      <c r="I17" s="1464"/>
      <c r="J17" s="1464"/>
      <c r="K17" s="1464"/>
      <c r="L17" s="1464"/>
      <c r="M17" s="1464"/>
      <c r="N17" s="1464"/>
      <c r="O17" s="1464"/>
      <c r="P17" s="1464"/>
      <c r="Q17" s="1464"/>
      <c r="R17" s="558"/>
      <c r="S17" s="1472"/>
      <c r="T17" s="1472"/>
      <c r="U17" s="1473"/>
      <c r="V17" s="1474"/>
      <c r="W17" s="1474"/>
      <c r="X17" s="558"/>
      <c r="Y17" s="558"/>
      <c r="Z17" s="558"/>
      <c r="AB17" s="538"/>
      <c r="AC17" s="540"/>
      <c r="AD17" s="540"/>
      <c r="AE17" s="540"/>
      <c r="AF17" s="540"/>
      <c r="AG17" s="540"/>
      <c r="AH17" s="540"/>
      <c r="AI17" s="540"/>
      <c r="AJ17" s="540"/>
      <c r="AK17" s="2643"/>
      <c r="AL17" s="572"/>
      <c r="AM17" s="1775"/>
      <c r="AN17" s="1517"/>
      <c r="AO17" s="1517"/>
      <c r="AP17" s="1517"/>
      <c r="AQ17" s="1517"/>
      <c r="AR17" s="1517"/>
    </row>
    <row r="18" customFormat="false" ht="14.45" hidden="false" customHeight="true" outlineLevel="0" collapsed="false">
      <c r="A18" s="534"/>
      <c r="B18" s="500"/>
      <c r="D18" s="558" t="s">
        <v>519</v>
      </c>
      <c r="E18" s="495" t="s">
        <v>1325</v>
      </c>
      <c r="AB18" s="521" t="s">
        <v>1326</v>
      </c>
      <c r="AC18" s="598"/>
      <c r="AD18" s="598"/>
      <c r="AE18" s="598"/>
      <c r="AF18" s="598"/>
      <c r="AG18" s="598"/>
      <c r="AH18" s="598"/>
      <c r="AI18" s="598"/>
      <c r="AJ18" s="598"/>
      <c r="AK18" s="598"/>
      <c r="AL18" s="572"/>
      <c r="AM18" s="500"/>
    </row>
    <row r="19" customFormat="false" ht="14.45" hidden="false" customHeight="true" outlineLevel="0" collapsed="false">
      <c r="A19" s="534"/>
      <c r="B19" s="500"/>
      <c r="R19" s="558"/>
      <c r="S19" s="1472"/>
      <c r="T19" s="1472"/>
      <c r="U19" s="1473"/>
      <c r="V19" s="1474"/>
      <c r="W19" s="1474"/>
      <c r="X19" s="558"/>
      <c r="Y19" s="558"/>
      <c r="Z19" s="558"/>
      <c r="AB19" s="2037" t="s">
        <v>268</v>
      </c>
      <c r="AC19" s="598" t="s">
        <v>1327</v>
      </c>
      <c r="AD19" s="598"/>
      <c r="AE19" s="598"/>
      <c r="AF19" s="598"/>
      <c r="AG19" s="598"/>
      <c r="AH19" s="598"/>
      <c r="AI19" s="598"/>
      <c r="AJ19" s="598"/>
      <c r="AK19" s="598"/>
      <c r="AL19" s="2672"/>
      <c r="AM19" s="500"/>
    </row>
    <row r="20" customFormat="false" ht="14.45" hidden="false" customHeight="true" outlineLevel="0" collapsed="false">
      <c r="A20" s="534"/>
      <c r="B20" s="500"/>
      <c r="R20" s="558"/>
      <c r="S20" s="1472"/>
      <c r="T20" s="1472"/>
      <c r="U20" s="1473"/>
      <c r="V20" s="1474"/>
      <c r="W20" s="1474"/>
      <c r="X20" s="558"/>
      <c r="Y20" s="558"/>
      <c r="Z20" s="558"/>
      <c r="AB20" s="521"/>
      <c r="AC20" s="598"/>
      <c r="AD20" s="598"/>
      <c r="AE20" s="598"/>
      <c r="AF20" s="598"/>
      <c r="AG20" s="598"/>
      <c r="AH20" s="598"/>
      <c r="AI20" s="598"/>
      <c r="AJ20" s="598"/>
      <c r="AK20" s="598"/>
      <c r="AL20" s="2672"/>
      <c r="AM20" s="500"/>
    </row>
    <row r="21" customFormat="false" ht="14.45" hidden="false" customHeight="true" outlineLevel="0" collapsed="false">
      <c r="A21" s="534"/>
      <c r="B21" s="500"/>
      <c r="D21" s="495" t="s">
        <v>1328</v>
      </c>
      <c r="E21" s="2673" t="s">
        <v>1329</v>
      </c>
      <c r="F21" s="2673"/>
      <c r="G21" s="2673"/>
      <c r="H21" s="2673"/>
      <c r="I21" s="2673"/>
      <c r="J21" s="2673"/>
      <c r="K21" s="2673"/>
      <c r="L21" s="2673"/>
      <c r="M21" s="2673"/>
      <c r="N21" s="2673"/>
      <c r="O21" s="2673"/>
      <c r="P21" s="2673"/>
      <c r="Q21" s="2673"/>
      <c r="R21" s="2673"/>
      <c r="S21" s="2673"/>
      <c r="T21" s="2673"/>
      <c r="U21" s="2673"/>
      <c r="V21" s="2673"/>
      <c r="W21" s="2673"/>
      <c r="X21" s="2673"/>
      <c r="Y21" s="2673"/>
      <c r="Z21" s="2673"/>
      <c r="AA21" s="2673"/>
      <c r="AB21" s="508" t="s">
        <v>268</v>
      </c>
      <c r="AC21" s="516" t="s">
        <v>1330</v>
      </c>
      <c r="AD21" s="516"/>
      <c r="AE21" s="516"/>
      <c r="AF21" s="516"/>
      <c r="AG21" s="516"/>
      <c r="AH21" s="516"/>
      <c r="AI21" s="516"/>
      <c r="AJ21" s="516"/>
      <c r="AK21" s="516"/>
      <c r="AL21" s="516"/>
      <c r="AM21" s="500"/>
    </row>
    <row r="22" customFormat="false" ht="14.45" hidden="false" customHeight="true" outlineLevel="0" collapsed="false">
      <c r="A22" s="534"/>
      <c r="B22" s="500"/>
      <c r="E22" s="2673"/>
      <c r="F22" s="2673"/>
      <c r="G22" s="2673"/>
      <c r="H22" s="2673"/>
      <c r="I22" s="2673"/>
      <c r="J22" s="2673"/>
      <c r="K22" s="2673"/>
      <c r="L22" s="2673"/>
      <c r="M22" s="2673"/>
      <c r="N22" s="2673"/>
      <c r="O22" s="2673"/>
      <c r="P22" s="2673"/>
      <c r="Q22" s="2673"/>
      <c r="R22" s="2673"/>
      <c r="S22" s="2673"/>
      <c r="T22" s="2673"/>
      <c r="U22" s="2673"/>
      <c r="V22" s="2673"/>
      <c r="W22" s="2673"/>
      <c r="X22" s="2673"/>
      <c r="Y22" s="2673"/>
      <c r="Z22" s="2673"/>
      <c r="AA22" s="2673"/>
      <c r="AB22" s="508"/>
      <c r="AC22" s="516"/>
      <c r="AD22" s="516"/>
      <c r="AE22" s="516"/>
      <c r="AF22" s="516"/>
      <c r="AG22" s="516"/>
      <c r="AH22" s="516"/>
      <c r="AI22" s="516"/>
      <c r="AJ22" s="516"/>
      <c r="AK22" s="516"/>
      <c r="AL22" s="516"/>
      <c r="AM22" s="500"/>
    </row>
    <row r="23" customFormat="false" ht="13.5" hidden="false" customHeight="true" outlineLevel="0" collapsed="false">
      <c r="B23" s="500"/>
      <c r="E23" s="2674"/>
      <c r="F23" s="2674"/>
      <c r="G23" s="2674"/>
      <c r="H23" s="2674"/>
      <c r="I23" s="2674"/>
      <c r="J23" s="2674"/>
      <c r="K23" s="2674"/>
      <c r="L23" s="2674"/>
      <c r="M23" s="2674"/>
      <c r="N23" s="2674"/>
      <c r="O23" s="2674"/>
      <c r="P23" s="2674"/>
      <c r="Q23" s="2674"/>
      <c r="R23" s="2674"/>
      <c r="S23" s="2674"/>
      <c r="T23" s="2674"/>
      <c r="U23" s="2674"/>
      <c r="V23" s="2674"/>
      <c r="W23" s="2674"/>
      <c r="X23" s="2674"/>
      <c r="Y23" s="2674"/>
      <c r="Z23" s="2674"/>
      <c r="AA23" s="2673"/>
      <c r="AB23" s="508"/>
      <c r="AC23" s="516"/>
      <c r="AD23" s="516"/>
      <c r="AE23" s="516"/>
      <c r="AF23" s="516"/>
      <c r="AG23" s="516"/>
      <c r="AH23" s="516"/>
      <c r="AI23" s="516"/>
      <c r="AJ23" s="516"/>
      <c r="AK23" s="516"/>
      <c r="AL23" s="516"/>
      <c r="AM23" s="500"/>
    </row>
    <row r="24" customFormat="false" ht="14.1" hidden="false" customHeight="true" outlineLevel="0" collapsed="false">
      <c r="B24" s="500"/>
      <c r="D24" s="495" t="s">
        <v>1331</v>
      </c>
      <c r="E24" s="2673" t="s">
        <v>1332</v>
      </c>
      <c r="F24" s="2673"/>
      <c r="G24" s="2673"/>
      <c r="H24" s="2673"/>
      <c r="I24" s="2673"/>
      <c r="J24" s="2673"/>
      <c r="K24" s="2673"/>
      <c r="L24" s="2673"/>
      <c r="M24" s="2673"/>
      <c r="N24" s="2673"/>
      <c r="O24" s="2673"/>
      <c r="P24" s="2673"/>
      <c r="Q24" s="2673"/>
      <c r="R24" s="2673"/>
      <c r="S24" s="2673"/>
      <c r="T24" s="2673"/>
      <c r="U24" s="2673"/>
      <c r="V24" s="2673"/>
      <c r="W24" s="2673"/>
      <c r="X24" s="2673"/>
      <c r="Y24" s="2673"/>
      <c r="Z24" s="2673"/>
      <c r="AA24" s="2673"/>
      <c r="AB24" s="508"/>
      <c r="AC24" s="516"/>
      <c r="AD24" s="516"/>
      <c r="AE24" s="516"/>
      <c r="AF24" s="516"/>
      <c r="AG24" s="516"/>
      <c r="AH24" s="516"/>
      <c r="AI24" s="516"/>
      <c r="AJ24" s="516"/>
      <c r="AK24" s="516"/>
      <c r="AL24" s="516"/>
      <c r="AM24" s="500"/>
    </row>
    <row r="25" customFormat="false" ht="5.25" hidden="false" customHeight="true" outlineLevel="0" collapsed="false">
      <c r="B25" s="500"/>
      <c r="E25" s="2674"/>
      <c r="F25" s="2674"/>
      <c r="G25" s="2674"/>
      <c r="H25" s="2674"/>
      <c r="I25" s="2674"/>
      <c r="J25" s="2674"/>
      <c r="K25" s="2674"/>
      <c r="L25" s="2674"/>
      <c r="M25" s="2674"/>
      <c r="N25" s="2674"/>
      <c r="O25" s="2674"/>
      <c r="P25" s="2674"/>
      <c r="Q25" s="2674"/>
      <c r="R25" s="2674"/>
      <c r="S25" s="2674"/>
      <c r="T25" s="2674"/>
      <c r="U25" s="2674"/>
      <c r="V25" s="2674"/>
      <c r="W25" s="2674"/>
      <c r="X25" s="2674"/>
      <c r="Y25" s="2674"/>
      <c r="Z25" s="2674"/>
      <c r="AA25" s="2673"/>
      <c r="AB25" s="539"/>
      <c r="AC25" s="558"/>
      <c r="AL25" s="534"/>
      <c r="AM25" s="500"/>
    </row>
    <row r="26" customFormat="false" ht="12.75" hidden="false" customHeight="true" outlineLevel="0" collapsed="false">
      <c r="B26" s="500"/>
      <c r="R26" s="558"/>
      <c r="S26" s="1472"/>
      <c r="T26" s="1472"/>
      <c r="U26" s="1473"/>
      <c r="V26" s="1474"/>
      <c r="W26" s="1474"/>
      <c r="X26" s="558"/>
      <c r="Y26" s="558"/>
      <c r="Z26" s="558"/>
      <c r="AA26" s="1548"/>
      <c r="AB26" s="539"/>
      <c r="AC26" s="558"/>
      <c r="AL26" s="534"/>
      <c r="AM26" s="500"/>
    </row>
    <row r="27" customFormat="false" ht="12.75" hidden="false" customHeight="true" outlineLevel="0" collapsed="false">
      <c r="B27" s="519"/>
      <c r="C27" s="1471"/>
      <c r="D27" s="558" t="s">
        <v>1333</v>
      </c>
      <c r="E27" s="1471"/>
      <c r="F27" s="1471"/>
      <c r="G27" s="1471"/>
      <c r="H27" s="1471"/>
      <c r="I27" s="1471"/>
      <c r="J27" s="1471"/>
      <c r="K27" s="1471"/>
      <c r="L27" s="1471"/>
      <c r="M27" s="1471"/>
      <c r="N27" s="1471"/>
      <c r="O27" s="1471"/>
      <c r="R27" s="1464"/>
      <c r="S27" s="1464"/>
      <c r="V27" s="1464"/>
      <c r="Z27" s="558"/>
      <c r="AA27" s="2646"/>
      <c r="AB27" s="1471"/>
      <c r="AC27" s="1471"/>
      <c r="AD27" s="1471"/>
      <c r="AE27" s="1471"/>
      <c r="AF27" s="1471"/>
      <c r="AG27" s="1471"/>
      <c r="AH27" s="1471"/>
      <c r="AI27" s="1471"/>
      <c r="AJ27" s="1471"/>
      <c r="AK27" s="1471"/>
      <c r="AL27" s="2636"/>
      <c r="AM27" s="500"/>
    </row>
    <row r="28" customFormat="false" ht="6.95" hidden="false" customHeight="true" outlineLevel="0" collapsed="false">
      <c r="B28" s="519"/>
      <c r="C28" s="1471"/>
      <c r="D28" s="558"/>
      <c r="E28" s="1471"/>
      <c r="F28" s="1471"/>
      <c r="G28" s="1471"/>
      <c r="H28" s="1471"/>
      <c r="I28" s="1471"/>
      <c r="J28" s="1471"/>
      <c r="K28" s="1471"/>
      <c r="L28" s="1471"/>
      <c r="M28" s="1471"/>
      <c r="N28" s="1471"/>
      <c r="O28" s="1471"/>
      <c r="R28" s="1464"/>
      <c r="S28" s="1464"/>
      <c r="V28" s="1464"/>
      <c r="Z28" s="558"/>
      <c r="AA28" s="2646"/>
      <c r="AB28" s="1471"/>
      <c r="AC28" s="1471"/>
      <c r="AD28" s="1471"/>
      <c r="AE28" s="1471"/>
      <c r="AF28" s="1471"/>
      <c r="AG28" s="1471"/>
      <c r="AH28" s="1471"/>
      <c r="AI28" s="1471"/>
      <c r="AJ28" s="1471"/>
      <c r="AK28" s="1471"/>
      <c r="AL28" s="2636"/>
      <c r="AM28" s="500"/>
    </row>
    <row r="29" customFormat="false" ht="14.1" hidden="false" customHeight="true" outlineLevel="0" collapsed="false">
      <c r="A29" s="558"/>
      <c r="B29" s="519"/>
      <c r="C29" s="1471"/>
      <c r="D29" s="558" t="s">
        <v>1334</v>
      </c>
      <c r="E29" s="558"/>
      <c r="F29" s="1471"/>
      <c r="G29" s="1471"/>
      <c r="H29" s="1471"/>
      <c r="I29" s="1471"/>
      <c r="K29" s="1534" t="s">
        <v>1335</v>
      </c>
      <c r="L29" s="1534"/>
      <c r="M29" s="1534"/>
      <c r="N29" s="1534"/>
      <c r="O29" s="1534"/>
      <c r="P29" s="1534"/>
      <c r="Q29" s="1534"/>
      <c r="R29" s="1534"/>
      <c r="S29" s="1534"/>
      <c r="T29" s="1534"/>
      <c r="U29" s="1534"/>
      <c r="V29" s="1534"/>
      <c r="W29" s="1534"/>
      <c r="X29" s="1534"/>
      <c r="Y29" s="1534"/>
      <c r="Z29" s="1534"/>
      <c r="AA29" s="1534"/>
      <c r="AB29" s="1534"/>
      <c r="AC29" s="1534"/>
      <c r="AD29" s="1534"/>
      <c r="AE29" s="1534"/>
      <c r="AF29" s="1032"/>
      <c r="AG29" s="1032"/>
      <c r="AH29" s="1032"/>
      <c r="AI29" s="1032"/>
      <c r="AJ29" s="1032"/>
      <c r="AK29" s="1032"/>
      <c r="AL29" s="2636"/>
      <c r="AM29" s="500"/>
    </row>
    <row r="30" customFormat="false" ht="14.1" hidden="false" customHeight="true" outlineLevel="0" collapsed="false">
      <c r="A30" s="558"/>
      <c r="B30" s="519"/>
      <c r="C30" s="2650" t="s">
        <v>1306</v>
      </c>
      <c r="D30" s="2650"/>
      <c r="E30" s="2650"/>
      <c r="F30" s="2650"/>
      <c r="G30" s="2650"/>
      <c r="H30" s="2650"/>
      <c r="I30" s="1008" t="s">
        <v>1336</v>
      </c>
      <c r="J30" s="1008"/>
      <c r="K30" s="1008"/>
      <c r="L30" s="1508" t="s">
        <v>1337</v>
      </c>
      <c r="M30" s="1508"/>
      <c r="N30" s="1508"/>
      <c r="O30" s="1508"/>
      <c r="P30" s="1508"/>
      <c r="Q30" s="1508"/>
      <c r="R30" s="1008" t="s">
        <v>1338</v>
      </c>
      <c r="S30" s="1008"/>
      <c r="T30" s="1008"/>
      <c r="U30" s="1008"/>
      <c r="V30" s="1008"/>
      <c r="W30" s="1008"/>
      <c r="X30" s="1008"/>
      <c r="Y30" s="1008"/>
      <c r="Z30" s="1008"/>
      <c r="AA30" s="1008"/>
      <c r="AB30" s="1008"/>
      <c r="AC30" s="1008"/>
      <c r="AD30" s="1008"/>
      <c r="AE30" s="1008"/>
      <c r="AF30" s="1008"/>
      <c r="AG30" s="1008"/>
      <c r="AH30" s="1008"/>
      <c r="AI30" s="1008"/>
      <c r="AJ30" s="1008"/>
      <c r="AK30" s="1008"/>
      <c r="AL30" s="2636"/>
      <c r="AM30" s="500"/>
    </row>
    <row r="31" customFormat="false" ht="14.45" hidden="false" customHeight="true" outlineLevel="0" collapsed="false">
      <c r="A31" s="558"/>
      <c r="B31" s="519"/>
      <c r="C31" s="2675" t="s">
        <v>1310</v>
      </c>
      <c r="D31" s="2675"/>
      <c r="E31" s="2675"/>
      <c r="F31" s="2675"/>
      <c r="G31" s="2675"/>
      <c r="H31" s="2675"/>
      <c r="I31" s="1008"/>
      <c r="J31" s="1008"/>
      <c r="K31" s="1008"/>
      <c r="L31" s="1508"/>
      <c r="M31" s="1508"/>
      <c r="N31" s="1508"/>
      <c r="O31" s="1508"/>
      <c r="P31" s="1508"/>
      <c r="Q31" s="1508"/>
      <c r="R31" s="1008"/>
      <c r="S31" s="1008"/>
      <c r="T31" s="1008"/>
      <c r="U31" s="1008"/>
      <c r="V31" s="1008"/>
      <c r="W31" s="1008"/>
      <c r="X31" s="1008"/>
      <c r="Y31" s="1008"/>
      <c r="Z31" s="1008"/>
      <c r="AA31" s="1008"/>
      <c r="AB31" s="1008"/>
      <c r="AC31" s="1008"/>
      <c r="AD31" s="1008"/>
      <c r="AE31" s="1008"/>
      <c r="AF31" s="1008"/>
      <c r="AG31" s="1008"/>
      <c r="AH31" s="1008"/>
      <c r="AI31" s="1008"/>
      <c r="AJ31" s="1008"/>
      <c r="AK31" s="1008"/>
      <c r="AL31" s="2636"/>
      <c r="AM31" s="500"/>
    </row>
    <row r="32" customFormat="false" ht="14.45" hidden="false" customHeight="true" outlineLevel="0" collapsed="false">
      <c r="A32" s="558"/>
      <c r="B32" s="519"/>
      <c r="C32" s="2676"/>
      <c r="D32" s="2676"/>
      <c r="E32" s="2676"/>
      <c r="F32" s="2676"/>
      <c r="G32" s="2676"/>
      <c r="H32" s="2676"/>
      <c r="I32" s="2677"/>
      <c r="J32" s="2677"/>
      <c r="K32" s="2677"/>
      <c r="L32" s="2678"/>
      <c r="M32" s="2678"/>
      <c r="N32" s="2678"/>
      <c r="O32" s="2678"/>
      <c r="P32" s="2678"/>
      <c r="Q32" s="2678"/>
      <c r="R32" s="2679"/>
      <c r="S32" s="2679"/>
      <c r="T32" s="2679"/>
      <c r="U32" s="2679"/>
      <c r="V32" s="2679"/>
      <c r="W32" s="2679"/>
      <c r="X32" s="2679"/>
      <c r="Y32" s="2679"/>
      <c r="Z32" s="2679"/>
      <c r="AA32" s="2679"/>
      <c r="AB32" s="2679"/>
      <c r="AC32" s="2679"/>
      <c r="AD32" s="2679"/>
      <c r="AE32" s="2679"/>
      <c r="AF32" s="2679"/>
      <c r="AG32" s="2679"/>
      <c r="AH32" s="2679"/>
      <c r="AI32" s="2679"/>
      <c r="AJ32" s="2679"/>
      <c r="AK32" s="2679"/>
      <c r="AL32" s="2636"/>
      <c r="AM32" s="500"/>
    </row>
    <row r="33" customFormat="false" ht="14.45" hidden="false" customHeight="true" outlineLevel="0" collapsed="false">
      <c r="A33" s="558"/>
      <c r="B33" s="519"/>
      <c r="C33" s="2680"/>
      <c r="D33" s="2680"/>
      <c r="E33" s="2661" t="s">
        <v>752</v>
      </c>
      <c r="F33" s="2661"/>
      <c r="G33" s="2681"/>
      <c r="H33" s="2681"/>
      <c r="I33" s="2677"/>
      <c r="J33" s="2677"/>
      <c r="K33" s="2677"/>
      <c r="L33" s="2678"/>
      <c r="M33" s="2678"/>
      <c r="N33" s="2678"/>
      <c r="O33" s="2678"/>
      <c r="P33" s="2678"/>
      <c r="Q33" s="2678"/>
      <c r="R33" s="2679"/>
      <c r="S33" s="2679"/>
      <c r="T33" s="2679"/>
      <c r="U33" s="2679"/>
      <c r="V33" s="2679"/>
      <c r="W33" s="2679"/>
      <c r="X33" s="2679"/>
      <c r="Y33" s="2679"/>
      <c r="Z33" s="2679"/>
      <c r="AA33" s="2679"/>
      <c r="AB33" s="2679"/>
      <c r="AC33" s="2679"/>
      <c r="AD33" s="2679"/>
      <c r="AE33" s="2679"/>
      <c r="AF33" s="2679"/>
      <c r="AG33" s="2679"/>
      <c r="AH33" s="2679"/>
      <c r="AI33" s="2679"/>
      <c r="AJ33" s="2679"/>
      <c r="AK33" s="2679"/>
      <c r="AL33" s="2636"/>
      <c r="AM33" s="500"/>
    </row>
    <row r="34" customFormat="false" ht="14.45" hidden="false" customHeight="true" outlineLevel="0" collapsed="false">
      <c r="A34" s="558"/>
      <c r="B34" s="519"/>
      <c r="C34" s="2676"/>
      <c r="D34" s="2676"/>
      <c r="E34" s="2676"/>
      <c r="F34" s="2676"/>
      <c r="G34" s="2676"/>
      <c r="H34" s="2676"/>
      <c r="I34" s="2677"/>
      <c r="J34" s="2677"/>
      <c r="K34" s="2677"/>
      <c r="L34" s="2682"/>
      <c r="M34" s="2682"/>
      <c r="N34" s="2682"/>
      <c r="O34" s="2682"/>
      <c r="P34" s="2682"/>
      <c r="Q34" s="2682"/>
      <c r="R34" s="2659"/>
      <c r="S34" s="2659"/>
      <c r="T34" s="2659"/>
      <c r="U34" s="2659"/>
      <c r="V34" s="2659"/>
      <c r="W34" s="2659"/>
      <c r="X34" s="2659"/>
      <c r="Y34" s="2659"/>
      <c r="Z34" s="2659"/>
      <c r="AA34" s="2659"/>
      <c r="AB34" s="2659"/>
      <c r="AC34" s="2659"/>
      <c r="AD34" s="2659"/>
      <c r="AE34" s="2659"/>
      <c r="AF34" s="2659"/>
      <c r="AG34" s="2659"/>
      <c r="AH34" s="2659"/>
      <c r="AI34" s="2659"/>
      <c r="AJ34" s="2659"/>
      <c r="AK34" s="2659"/>
      <c r="AL34" s="2636"/>
      <c r="AM34" s="500"/>
    </row>
    <row r="35" customFormat="false" ht="14.45" hidden="false" customHeight="true" outlineLevel="0" collapsed="false">
      <c r="A35" s="558"/>
      <c r="B35" s="519"/>
      <c r="C35" s="2680"/>
      <c r="D35" s="2680"/>
      <c r="E35" s="2661" t="s">
        <v>752</v>
      </c>
      <c r="F35" s="2661"/>
      <c r="G35" s="2681"/>
      <c r="H35" s="2681"/>
      <c r="I35" s="2677"/>
      <c r="J35" s="2677"/>
      <c r="K35" s="2677"/>
      <c r="L35" s="2682"/>
      <c r="M35" s="2682"/>
      <c r="N35" s="2682"/>
      <c r="O35" s="2682"/>
      <c r="P35" s="2682"/>
      <c r="Q35" s="2682"/>
      <c r="R35" s="2659"/>
      <c r="S35" s="2659"/>
      <c r="T35" s="2659"/>
      <c r="U35" s="2659"/>
      <c r="V35" s="2659"/>
      <c r="W35" s="2659"/>
      <c r="X35" s="2659"/>
      <c r="Y35" s="2659"/>
      <c r="Z35" s="2659"/>
      <c r="AA35" s="2659"/>
      <c r="AB35" s="2659"/>
      <c r="AC35" s="2659"/>
      <c r="AD35" s="2659"/>
      <c r="AE35" s="2659"/>
      <c r="AF35" s="2659"/>
      <c r="AG35" s="2659"/>
      <c r="AH35" s="2659"/>
      <c r="AI35" s="2659"/>
      <c r="AJ35" s="2659"/>
      <c r="AK35" s="2659"/>
      <c r="AL35" s="2636"/>
      <c r="AM35" s="500"/>
    </row>
    <row r="36" customFormat="false" ht="14.45" hidden="false" customHeight="true" outlineLevel="0" collapsed="false">
      <c r="A36" s="558"/>
      <c r="B36" s="519"/>
      <c r="C36" s="2676"/>
      <c r="D36" s="2676"/>
      <c r="E36" s="2676"/>
      <c r="F36" s="2676"/>
      <c r="G36" s="2676"/>
      <c r="H36" s="2676"/>
      <c r="I36" s="2677"/>
      <c r="J36" s="2677"/>
      <c r="K36" s="2677"/>
      <c r="L36" s="2682"/>
      <c r="M36" s="2682"/>
      <c r="N36" s="2682"/>
      <c r="O36" s="2682"/>
      <c r="P36" s="2682"/>
      <c r="Q36" s="2682"/>
      <c r="R36" s="2659"/>
      <c r="S36" s="2659"/>
      <c r="T36" s="2659"/>
      <c r="U36" s="2659"/>
      <c r="V36" s="2659"/>
      <c r="W36" s="2659"/>
      <c r="X36" s="2659"/>
      <c r="Y36" s="2659"/>
      <c r="Z36" s="2659"/>
      <c r="AA36" s="2659"/>
      <c r="AB36" s="2659"/>
      <c r="AC36" s="2659"/>
      <c r="AD36" s="2659"/>
      <c r="AE36" s="2659"/>
      <c r="AF36" s="2659"/>
      <c r="AG36" s="2659"/>
      <c r="AH36" s="2659"/>
      <c r="AI36" s="2659"/>
      <c r="AJ36" s="2659"/>
      <c r="AK36" s="2659"/>
      <c r="AL36" s="2636"/>
      <c r="AM36" s="500"/>
    </row>
    <row r="37" customFormat="false" ht="14.45" hidden="false" customHeight="true" outlineLevel="0" collapsed="false">
      <c r="A37" s="558"/>
      <c r="B37" s="519"/>
      <c r="C37" s="2680"/>
      <c r="D37" s="2680"/>
      <c r="E37" s="2661" t="s">
        <v>752</v>
      </c>
      <c r="F37" s="2661"/>
      <c r="G37" s="2681"/>
      <c r="H37" s="2681"/>
      <c r="I37" s="2677"/>
      <c r="J37" s="2677"/>
      <c r="K37" s="2677"/>
      <c r="L37" s="2682"/>
      <c r="M37" s="2682"/>
      <c r="N37" s="2682"/>
      <c r="O37" s="2682"/>
      <c r="P37" s="2682"/>
      <c r="Q37" s="2682"/>
      <c r="R37" s="2659"/>
      <c r="S37" s="2659"/>
      <c r="T37" s="2659"/>
      <c r="U37" s="2659"/>
      <c r="V37" s="2659"/>
      <c r="W37" s="2659"/>
      <c r="X37" s="2659"/>
      <c r="Y37" s="2659"/>
      <c r="Z37" s="2659"/>
      <c r="AA37" s="2659"/>
      <c r="AB37" s="2659"/>
      <c r="AC37" s="2659"/>
      <c r="AD37" s="2659"/>
      <c r="AE37" s="2659"/>
      <c r="AF37" s="2659"/>
      <c r="AG37" s="2659"/>
      <c r="AH37" s="2659"/>
      <c r="AI37" s="2659"/>
      <c r="AJ37" s="2659"/>
      <c r="AK37" s="2659"/>
      <c r="AL37" s="2636"/>
      <c r="AM37" s="500"/>
    </row>
    <row r="38" customFormat="false" ht="14.45" hidden="false" customHeight="true" outlineLevel="0" collapsed="false">
      <c r="A38" s="558"/>
      <c r="B38" s="519"/>
      <c r="C38" s="2676"/>
      <c r="D38" s="2676"/>
      <c r="E38" s="2676"/>
      <c r="F38" s="2676"/>
      <c r="G38" s="2676"/>
      <c r="H38" s="2676"/>
      <c r="I38" s="2677"/>
      <c r="J38" s="2677"/>
      <c r="K38" s="2677"/>
      <c r="L38" s="2682"/>
      <c r="M38" s="2682"/>
      <c r="N38" s="2682"/>
      <c r="O38" s="2682"/>
      <c r="P38" s="2682"/>
      <c r="Q38" s="2682"/>
      <c r="R38" s="2659"/>
      <c r="S38" s="2659"/>
      <c r="T38" s="2659"/>
      <c r="U38" s="2659"/>
      <c r="V38" s="2659"/>
      <c r="W38" s="2659"/>
      <c r="X38" s="2659"/>
      <c r="Y38" s="2659"/>
      <c r="Z38" s="2659"/>
      <c r="AA38" s="2659"/>
      <c r="AB38" s="2659"/>
      <c r="AC38" s="2659"/>
      <c r="AD38" s="2659"/>
      <c r="AE38" s="2659"/>
      <c r="AF38" s="2659"/>
      <c r="AG38" s="2659"/>
      <c r="AH38" s="2659"/>
      <c r="AI38" s="2659"/>
      <c r="AJ38" s="2659"/>
      <c r="AK38" s="2659"/>
      <c r="AL38" s="2636"/>
      <c r="AM38" s="500"/>
    </row>
    <row r="39" customFormat="false" ht="14.45" hidden="false" customHeight="true" outlineLevel="0" collapsed="false">
      <c r="A39" s="558"/>
      <c r="B39" s="519"/>
      <c r="C39" s="2680"/>
      <c r="D39" s="2680"/>
      <c r="E39" s="2661" t="s">
        <v>752</v>
      </c>
      <c r="F39" s="2661"/>
      <c r="G39" s="2681"/>
      <c r="H39" s="2681"/>
      <c r="I39" s="2677"/>
      <c r="J39" s="2677"/>
      <c r="K39" s="2677"/>
      <c r="L39" s="2682"/>
      <c r="M39" s="2682"/>
      <c r="N39" s="2682"/>
      <c r="O39" s="2682"/>
      <c r="P39" s="2682"/>
      <c r="Q39" s="2682"/>
      <c r="R39" s="2659"/>
      <c r="S39" s="2659"/>
      <c r="T39" s="2659"/>
      <c r="U39" s="2659"/>
      <c r="V39" s="2659"/>
      <c r="W39" s="2659"/>
      <c r="X39" s="2659"/>
      <c r="Y39" s="2659"/>
      <c r="Z39" s="2659"/>
      <c r="AA39" s="2659"/>
      <c r="AB39" s="2659"/>
      <c r="AC39" s="2659"/>
      <c r="AD39" s="2659"/>
      <c r="AE39" s="2659"/>
      <c r="AF39" s="2659"/>
      <c r="AG39" s="2659"/>
      <c r="AH39" s="2659"/>
      <c r="AI39" s="2659"/>
      <c r="AJ39" s="2659"/>
      <c r="AK39" s="2659"/>
      <c r="AL39" s="2636"/>
      <c r="AM39" s="500"/>
    </row>
    <row r="40" customFormat="false" ht="14.45" hidden="false" customHeight="true" outlineLevel="0" collapsed="false">
      <c r="A40" s="558"/>
      <c r="B40" s="519"/>
      <c r="C40" s="2676"/>
      <c r="D40" s="2676"/>
      <c r="E40" s="2676"/>
      <c r="F40" s="2676"/>
      <c r="G40" s="2676"/>
      <c r="H40" s="2676"/>
      <c r="I40" s="2677"/>
      <c r="J40" s="2677"/>
      <c r="K40" s="2677"/>
      <c r="L40" s="2682"/>
      <c r="M40" s="2682"/>
      <c r="N40" s="2682"/>
      <c r="O40" s="2682"/>
      <c r="P40" s="2682"/>
      <c r="Q40" s="2682"/>
      <c r="R40" s="2659"/>
      <c r="S40" s="2659"/>
      <c r="T40" s="2659"/>
      <c r="U40" s="2659"/>
      <c r="V40" s="2659"/>
      <c r="W40" s="2659"/>
      <c r="X40" s="2659"/>
      <c r="Y40" s="2659"/>
      <c r="Z40" s="2659"/>
      <c r="AA40" s="2659"/>
      <c r="AB40" s="2659"/>
      <c r="AC40" s="2659"/>
      <c r="AD40" s="2659"/>
      <c r="AE40" s="2659"/>
      <c r="AF40" s="2659"/>
      <c r="AG40" s="2659"/>
      <c r="AH40" s="2659"/>
      <c r="AI40" s="2659"/>
      <c r="AJ40" s="2659"/>
      <c r="AK40" s="2659"/>
      <c r="AL40" s="2636"/>
      <c r="AM40" s="500"/>
    </row>
    <row r="41" customFormat="false" ht="14.45" hidden="false" customHeight="true" outlineLevel="0" collapsed="false">
      <c r="A41" s="558"/>
      <c r="B41" s="519"/>
      <c r="C41" s="2680"/>
      <c r="D41" s="2680"/>
      <c r="E41" s="2661" t="s">
        <v>752</v>
      </c>
      <c r="F41" s="2661"/>
      <c r="G41" s="2681"/>
      <c r="H41" s="2681"/>
      <c r="I41" s="2677"/>
      <c r="J41" s="2677"/>
      <c r="K41" s="2677"/>
      <c r="L41" s="2682"/>
      <c r="M41" s="2682"/>
      <c r="N41" s="2682"/>
      <c r="O41" s="2682"/>
      <c r="P41" s="2682"/>
      <c r="Q41" s="2682"/>
      <c r="R41" s="2659"/>
      <c r="S41" s="2659"/>
      <c r="T41" s="2659"/>
      <c r="U41" s="2659"/>
      <c r="V41" s="2659"/>
      <c r="W41" s="2659"/>
      <c r="X41" s="2659"/>
      <c r="Y41" s="2659"/>
      <c r="Z41" s="2659"/>
      <c r="AA41" s="2659"/>
      <c r="AB41" s="2659"/>
      <c r="AC41" s="2659"/>
      <c r="AD41" s="2659"/>
      <c r="AE41" s="2659"/>
      <c r="AF41" s="2659"/>
      <c r="AG41" s="2659"/>
      <c r="AH41" s="2659"/>
      <c r="AI41" s="2659"/>
      <c r="AJ41" s="2659"/>
      <c r="AK41" s="2659"/>
      <c r="AL41" s="2636"/>
      <c r="AM41" s="500"/>
    </row>
    <row r="42" customFormat="false" ht="14.45" hidden="false" customHeight="true" outlineLevel="0" collapsed="false">
      <c r="A42" s="558"/>
      <c r="B42" s="519"/>
      <c r="C42" s="2676"/>
      <c r="D42" s="2676"/>
      <c r="E42" s="2676"/>
      <c r="F42" s="2676"/>
      <c r="G42" s="2676"/>
      <c r="H42" s="2676"/>
      <c r="I42" s="2677"/>
      <c r="J42" s="2677"/>
      <c r="K42" s="2677"/>
      <c r="L42" s="2682"/>
      <c r="M42" s="2682"/>
      <c r="N42" s="2682"/>
      <c r="O42" s="2682"/>
      <c r="P42" s="2682"/>
      <c r="Q42" s="2682"/>
      <c r="R42" s="2659"/>
      <c r="S42" s="2659"/>
      <c r="T42" s="2659"/>
      <c r="U42" s="2659"/>
      <c r="V42" s="2659"/>
      <c r="W42" s="2659"/>
      <c r="X42" s="2659"/>
      <c r="Y42" s="2659"/>
      <c r="Z42" s="2659"/>
      <c r="AA42" s="2659"/>
      <c r="AB42" s="2659"/>
      <c r="AC42" s="2659"/>
      <c r="AD42" s="2659"/>
      <c r="AE42" s="2659"/>
      <c r="AF42" s="2659"/>
      <c r="AG42" s="2659"/>
      <c r="AH42" s="2659"/>
      <c r="AI42" s="2659"/>
      <c r="AJ42" s="2659"/>
      <c r="AK42" s="2659"/>
      <c r="AL42" s="2636"/>
      <c r="AM42" s="500"/>
    </row>
    <row r="43" customFormat="false" ht="14.45" hidden="false" customHeight="true" outlineLevel="0" collapsed="false">
      <c r="A43" s="558"/>
      <c r="B43" s="519"/>
      <c r="C43" s="2680"/>
      <c r="D43" s="2680"/>
      <c r="E43" s="2661" t="s">
        <v>752</v>
      </c>
      <c r="F43" s="2661"/>
      <c r="G43" s="2681"/>
      <c r="H43" s="2681"/>
      <c r="I43" s="2677"/>
      <c r="J43" s="2677"/>
      <c r="K43" s="2677"/>
      <c r="L43" s="2682"/>
      <c r="M43" s="2682"/>
      <c r="N43" s="2682"/>
      <c r="O43" s="2682"/>
      <c r="P43" s="2682"/>
      <c r="Q43" s="2682"/>
      <c r="R43" s="2659"/>
      <c r="S43" s="2659"/>
      <c r="T43" s="2659"/>
      <c r="U43" s="2659"/>
      <c r="V43" s="2659"/>
      <c r="W43" s="2659"/>
      <c r="X43" s="2659"/>
      <c r="Y43" s="2659"/>
      <c r="Z43" s="2659"/>
      <c r="AA43" s="2659"/>
      <c r="AB43" s="2659"/>
      <c r="AC43" s="2659"/>
      <c r="AD43" s="2659"/>
      <c r="AE43" s="2659"/>
      <c r="AF43" s="2659"/>
      <c r="AG43" s="2659"/>
      <c r="AH43" s="2659"/>
      <c r="AI43" s="2659"/>
      <c r="AJ43" s="2659"/>
      <c r="AK43" s="2659"/>
      <c r="AL43" s="2636"/>
      <c r="AM43" s="500"/>
    </row>
    <row r="44" customFormat="false" ht="14.45" hidden="false" customHeight="true" outlineLevel="0" collapsed="false">
      <c r="A44" s="558"/>
      <c r="B44" s="519"/>
      <c r="C44" s="2676"/>
      <c r="D44" s="2676"/>
      <c r="E44" s="2676"/>
      <c r="F44" s="2676"/>
      <c r="G44" s="2676"/>
      <c r="H44" s="2676"/>
      <c r="I44" s="2677"/>
      <c r="J44" s="2677"/>
      <c r="K44" s="2677"/>
      <c r="L44" s="2682"/>
      <c r="M44" s="2682"/>
      <c r="N44" s="2682"/>
      <c r="O44" s="2682"/>
      <c r="P44" s="2682"/>
      <c r="Q44" s="2682"/>
      <c r="R44" s="2659"/>
      <c r="S44" s="2659"/>
      <c r="T44" s="2659"/>
      <c r="U44" s="2659"/>
      <c r="V44" s="2659"/>
      <c r="W44" s="2659"/>
      <c r="X44" s="2659"/>
      <c r="Y44" s="2659"/>
      <c r="Z44" s="2659"/>
      <c r="AA44" s="2659"/>
      <c r="AB44" s="2659"/>
      <c r="AC44" s="2659"/>
      <c r="AD44" s="2659"/>
      <c r="AE44" s="2659"/>
      <c r="AF44" s="2659"/>
      <c r="AG44" s="2659"/>
      <c r="AH44" s="2659"/>
      <c r="AI44" s="2659"/>
      <c r="AJ44" s="2659"/>
      <c r="AK44" s="2659"/>
      <c r="AL44" s="2636"/>
      <c r="AM44" s="500"/>
    </row>
    <row r="45" customFormat="false" ht="14.45" hidden="false" customHeight="true" outlineLevel="0" collapsed="false">
      <c r="A45" s="558"/>
      <c r="B45" s="519"/>
      <c r="C45" s="2680"/>
      <c r="D45" s="2680"/>
      <c r="E45" s="2661" t="s">
        <v>752</v>
      </c>
      <c r="F45" s="2661"/>
      <c r="G45" s="2681"/>
      <c r="H45" s="2681"/>
      <c r="I45" s="2677"/>
      <c r="J45" s="2677"/>
      <c r="K45" s="2677"/>
      <c r="L45" s="2682"/>
      <c r="M45" s="2682"/>
      <c r="N45" s="2682"/>
      <c r="O45" s="2682"/>
      <c r="P45" s="2682"/>
      <c r="Q45" s="2682"/>
      <c r="R45" s="2659"/>
      <c r="S45" s="2659"/>
      <c r="T45" s="2659"/>
      <c r="U45" s="2659"/>
      <c r="V45" s="2659"/>
      <c r="W45" s="2659"/>
      <c r="X45" s="2659"/>
      <c r="Y45" s="2659"/>
      <c r="Z45" s="2659"/>
      <c r="AA45" s="2659"/>
      <c r="AB45" s="2659"/>
      <c r="AC45" s="2659"/>
      <c r="AD45" s="2659"/>
      <c r="AE45" s="2659"/>
      <c r="AF45" s="2659"/>
      <c r="AG45" s="2659"/>
      <c r="AH45" s="2659"/>
      <c r="AI45" s="2659"/>
      <c r="AJ45" s="2659"/>
      <c r="AK45" s="2659"/>
      <c r="AL45" s="2636"/>
      <c r="AM45" s="500"/>
    </row>
    <row r="46" customFormat="false" ht="14.45" hidden="false" customHeight="true" outlineLevel="0" collapsed="false">
      <c r="A46" s="558"/>
      <c r="B46" s="519"/>
      <c r="C46" s="2676"/>
      <c r="D46" s="2676"/>
      <c r="E46" s="2676"/>
      <c r="F46" s="2676"/>
      <c r="G46" s="2676"/>
      <c r="H46" s="2676"/>
      <c r="I46" s="2677"/>
      <c r="J46" s="2677"/>
      <c r="K46" s="2677"/>
      <c r="L46" s="2682"/>
      <c r="M46" s="2682"/>
      <c r="N46" s="2682"/>
      <c r="O46" s="2682"/>
      <c r="P46" s="2682"/>
      <c r="Q46" s="2682"/>
      <c r="R46" s="2659"/>
      <c r="S46" s="2659"/>
      <c r="T46" s="2659"/>
      <c r="U46" s="2659"/>
      <c r="V46" s="2659"/>
      <c r="W46" s="2659"/>
      <c r="X46" s="2659"/>
      <c r="Y46" s="2659"/>
      <c r="Z46" s="2659"/>
      <c r="AA46" s="2659"/>
      <c r="AB46" s="2659"/>
      <c r="AC46" s="2659"/>
      <c r="AD46" s="2659"/>
      <c r="AE46" s="2659"/>
      <c r="AF46" s="2659"/>
      <c r="AG46" s="2659"/>
      <c r="AH46" s="2659"/>
      <c r="AI46" s="2659"/>
      <c r="AJ46" s="2659"/>
      <c r="AK46" s="2659"/>
      <c r="AL46" s="2636"/>
      <c r="AM46" s="500"/>
    </row>
    <row r="47" customFormat="false" ht="14.45" hidden="false" customHeight="true" outlineLevel="0" collapsed="false">
      <c r="A47" s="558"/>
      <c r="B47" s="519"/>
      <c r="C47" s="2680"/>
      <c r="D47" s="2680"/>
      <c r="E47" s="2661" t="s">
        <v>752</v>
      </c>
      <c r="F47" s="2661"/>
      <c r="G47" s="2681"/>
      <c r="H47" s="2681"/>
      <c r="I47" s="2677"/>
      <c r="J47" s="2677"/>
      <c r="K47" s="2677"/>
      <c r="L47" s="2682"/>
      <c r="M47" s="2682"/>
      <c r="N47" s="2682"/>
      <c r="O47" s="2682"/>
      <c r="P47" s="2682"/>
      <c r="Q47" s="2682"/>
      <c r="R47" s="2659"/>
      <c r="S47" s="2659"/>
      <c r="T47" s="2659"/>
      <c r="U47" s="2659"/>
      <c r="V47" s="2659"/>
      <c r="W47" s="2659"/>
      <c r="X47" s="2659"/>
      <c r="Y47" s="2659"/>
      <c r="Z47" s="2659"/>
      <c r="AA47" s="2659"/>
      <c r="AB47" s="2659"/>
      <c r="AC47" s="2659"/>
      <c r="AD47" s="2659"/>
      <c r="AE47" s="2659"/>
      <c r="AF47" s="2659"/>
      <c r="AG47" s="2659"/>
      <c r="AH47" s="2659"/>
      <c r="AI47" s="2659"/>
      <c r="AJ47" s="2659"/>
      <c r="AK47" s="2659"/>
      <c r="AL47" s="2636"/>
      <c r="AM47" s="500"/>
    </row>
    <row r="48" customFormat="false" ht="14.45" hidden="false" customHeight="true" outlineLevel="0" collapsed="false">
      <c r="A48" s="558"/>
      <c r="B48" s="519"/>
      <c r="C48" s="2676"/>
      <c r="D48" s="2676"/>
      <c r="E48" s="2676"/>
      <c r="F48" s="2676"/>
      <c r="G48" s="2676"/>
      <c r="H48" s="2676"/>
      <c r="I48" s="2677"/>
      <c r="J48" s="2677"/>
      <c r="K48" s="2677"/>
      <c r="L48" s="2682"/>
      <c r="M48" s="2682"/>
      <c r="N48" s="2682"/>
      <c r="O48" s="2682"/>
      <c r="P48" s="2682"/>
      <c r="Q48" s="2682"/>
      <c r="R48" s="2659"/>
      <c r="S48" s="2659"/>
      <c r="T48" s="2659"/>
      <c r="U48" s="2659"/>
      <c r="V48" s="2659"/>
      <c r="W48" s="2659"/>
      <c r="X48" s="2659"/>
      <c r="Y48" s="2659"/>
      <c r="Z48" s="2659"/>
      <c r="AA48" s="2659"/>
      <c r="AB48" s="2659"/>
      <c r="AC48" s="2659"/>
      <c r="AD48" s="2659"/>
      <c r="AE48" s="2659"/>
      <c r="AF48" s="2659"/>
      <c r="AG48" s="2659"/>
      <c r="AH48" s="2659"/>
      <c r="AI48" s="2659"/>
      <c r="AJ48" s="2659"/>
      <c r="AK48" s="2659"/>
      <c r="AL48" s="2636"/>
      <c r="AM48" s="500"/>
    </row>
    <row r="49" customFormat="false" ht="14.45" hidden="false" customHeight="true" outlineLevel="0" collapsed="false">
      <c r="A49" s="558"/>
      <c r="B49" s="519"/>
      <c r="C49" s="2680"/>
      <c r="D49" s="2680"/>
      <c r="E49" s="2661" t="s">
        <v>752</v>
      </c>
      <c r="F49" s="2661"/>
      <c r="G49" s="2681"/>
      <c r="H49" s="2681"/>
      <c r="I49" s="2677"/>
      <c r="J49" s="2677"/>
      <c r="K49" s="2677"/>
      <c r="L49" s="2682"/>
      <c r="M49" s="2682"/>
      <c r="N49" s="2682"/>
      <c r="O49" s="2682"/>
      <c r="P49" s="2682"/>
      <c r="Q49" s="2682"/>
      <c r="R49" s="2659"/>
      <c r="S49" s="2659"/>
      <c r="T49" s="2659"/>
      <c r="U49" s="2659"/>
      <c r="V49" s="2659"/>
      <c r="W49" s="2659"/>
      <c r="X49" s="2659"/>
      <c r="Y49" s="2659"/>
      <c r="Z49" s="2659"/>
      <c r="AA49" s="2659"/>
      <c r="AB49" s="2659"/>
      <c r="AC49" s="2659"/>
      <c r="AD49" s="2659"/>
      <c r="AE49" s="2659"/>
      <c r="AF49" s="2659"/>
      <c r="AG49" s="2659"/>
      <c r="AH49" s="2659"/>
      <c r="AI49" s="2659"/>
      <c r="AJ49" s="2659"/>
      <c r="AK49" s="2659"/>
      <c r="AL49" s="1794"/>
      <c r="AM49" s="500"/>
    </row>
    <row r="50" customFormat="false" ht="14.45" hidden="false" customHeight="true" outlineLevel="0" collapsed="false">
      <c r="A50" s="558"/>
      <c r="B50" s="519"/>
      <c r="C50" s="2676"/>
      <c r="D50" s="2676"/>
      <c r="E50" s="2676"/>
      <c r="F50" s="2676"/>
      <c r="G50" s="2676"/>
      <c r="H50" s="2676"/>
      <c r="I50" s="2677"/>
      <c r="J50" s="2677"/>
      <c r="K50" s="2677"/>
      <c r="L50" s="2682"/>
      <c r="M50" s="2682"/>
      <c r="N50" s="2682"/>
      <c r="O50" s="2682"/>
      <c r="P50" s="2682"/>
      <c r="Q50" s="2682"/>
      <c r="R50" s="2659"/>
      <c r="S50" s="2659"/>
      <c r="T50" s="2659"/>
      <c r="U50" s="2659"/>
      <c r="V50" s="2659"/>
      <c r="W50" s="2659"/>
      <c r="X50" s="2659"/>
      <c r="Y50" s="2659"/>
      <c r="Z50" s="2659"/>
      <c r="AA50" s="2659"/>
      <c r="AB50" s="2659"/>
      <c r="AC50" s="2659"/>
      <c r="AD50" s="2659"/>
      <c r="AE50" s="2659"/>
      <c r="AF50" s="2659"/>
      <c r="AG50" s="2659"/>
      <c r="AH50" s="2659"/>
      <c r="AI50" s="2659"/>
      <c r="AJ50" s="2659"/>
      <c r="AK50" s="2659"/>
      <c r="AL50" s="1794"/>
      <c r="AM50" s="500"/>
    </row>
    <row r="51" customFormat="false" ht="14.45" hidden="false" customHeight="true" outlineLevel="0" collapsed="false">
      <c r="A51" s="558"/>
      <c r="B51" s="519"/>
      <c r="C51" s="2680"/>
      <c r="D51" s="2680"/>
      <c r="E51" s="2661" t="s">
        <v>752</v>
      </c>
      <c r="F51" s="2661"/>
      <c r="G51" s="2681"/>
      <c r="H51" s="2681"/>
      <c r="I51" s="2677"/>
      <c r="J51" s="2677"/>
      <c r="K51" s="2677"/>
      <c r="L51" s="2682"/>
      <c r="M51" s="2682"/>
      <c r="N51" s="2682"/>
      <c r="O51" s="2682"/>
      <c r="P51" s="2682"/>
      <c r="Q51" s="2682"/>
      <c r="R51" s="2659"/>
      <c r="S51" s="2659"/>
      <c r="T51" s="2659"/>
      <c r="U51" s="2659"/>
      <c r="V51" s="2659"/>
      <c r="W51" s="2659"/>
      <c r="X51" s="2659"/>
      <c r="Y51" s="2659"/>
      <c r="Z51" s="2659"/>
      <c r="AA51" s="2659"/>
      <c r="AB51" s="2659"/>
      <c r="AC51" s="2659"/>
      <c r="AD51" s="2659"/>
      <c r="AE51" s="2659"/>
      <c r="AF51" s="2659"/>
      <c r="AG51" s="2659"/>
      <c r="AH51" s="2659"/>
      <c r="AI51" s="2659"/>
      <c r="AJ51" s="2659"/>
      <c r="AK51" s="2659"/>
      <c r="AL51" s="1794"/>
      <c r="AM51" s="519"/>
      <c r="AN51" s="558"/>
    </row>
    <row r="52" customFormat="false" ht="14.45" hidden="false" customHeight="true" outlineLevel="0" collapsed="false">
      <c r="A52" s="558"/>
      <c r="B52" s="519"/>
      <c r="C52" s="2676"/>
      <c r="D52" s="2676"/>
      <c r="E52" s="2676"/>
      <c r="F52" s="2676"/>
      <c r="G52" s="2676"/>
      <c r="H52" s="2676"/>
      <c r="I52" s="2677"/>
      <c r="J52" s="2677"/>
      <c r="K52" s="2677"/>
      <c r="L52" s="2682"/>
      <c r="M52" s="2682"/>
      <c r="N52" s="2682"/>
      <c r="O52" s="2682"/>
      <c r="P52" s="2682"/>
      <c r="Q52" s="2682"/>
      <c r="R52" s="2659"/>
      <c r="S52" s="2659"/>
      <c r="T52" s="2659"/>
      <c r="U52" s="2659"/>
      <c r="V52" s="2659"/>
      <c r="W52" s="2659"/>
      <c r="X52" s="2659"/>
      <c r="Y52" s="2659"/>
      <c r="Z52" s="2659"/>
      <c r="AA52" s="2659"/>
      <c r="AB52" s="2659"/>
      <c r="AC52" s="2659"/>
      <c r="AD52" s="2659"/>
      <c r="AE52" s="2659"/>
      <c r="AF52" s="2659"/>
      <c r="AG52" s="2659"/>
      <c r="AH52" s="2659"/>
      <c r="AI52" s="2659"/>
      <c r="AJ52" s="2659"/>
      <c r="AK52" s="2659"/>
      <c r="AL52" s="1794"/>
      <c r="AM52" s="519"/>
      <c r="AN52" s="558"/>
    </row>
    <row r="53" customFormat="false" ht="14.45" hidden="false" customHeight="true" outlineLevel="0" collapsed="false">
      <c r="A53" s="558"/>
      <c r="B53" s="519"/>
      <c r="C53" s="2680"/>
      <c r="D53" s="2680"/>
      <c r="E53" s="2661" t="s">
        <v>752</v>
      </c>
      <c r="F53" s="2661"/>
      <c r="G53" s="2681"/>
      <c r="H53" s="2681"/>
      <c r="I53" s="2677"/>
      <c r="J53" s="2677"/>
      <c r="K53" s="2677"/>
      <c r="L53" s="2682"/>
      <c r="M53" s="2682"/>
      <c r="N53" s="2682"/>
      <c r="O53" s="2682"/>
      <c r="P53" s="2682"/>
      <c r="Q53" s="2682"/>
      <c r="R53" s="2659"/>
      <c r="S53" s="2659"/>
      <c r="T53" s="2659"/>
      <c r="U53" s="2659"/>
      <c r="V53" s="2659"/>
      <c r="W53" s="2659"/>
      <c r="X53" s="2659"/>
      <c r="Y53" s="2659"/>
      <c r="Z53" s="2659"/>
      <c r="AA53" s="2659"/>
      <c r="AB53" s="2659"/>
      <c r="AC53" s="2659"/>
      <c r="AD53" s="2659"/>
      <c r="AE53" s="2659"/>
      <c r="AF53" s="2659"/>
      <c r="AG53" s="2659"/>
      <c r="AH53" s="2659"/>
      <c r="AI53" s="2659"/>
      <c r="AJ53" s="2659"/>
      <c r="AK53" s="2659"/>
      <c r="AL53" s="1794"/>
      <c r="AM53" s="519"/>
      <c r="AN53" s="558"/>
    </row>
    <row r="54" customFormat="false" ht="14.45" hidden="false" customHeight="true" outlineLevel="0" collapsed="false">
      <c r="A54" s="558"/>
      <c r="B54" s="519"/>
      <c r="C54" s="2676"/>
      <c r="D54" s="2676"/>
      <c r="E54" s="2676"/>
      <c r="F54" s="2676"/>
      <c r="G54" s="2676"/>
      <c r="H54" s="2676"/>
      <c r="I54" s="2677"/>
      <c r="J54" s="2677"/>
      <c r="K54" s="2677"/>
      <c r="L54" s="2682"/>
      <c r="M54" s="2682"/>
      <c r="N54" s="2682"/>
      <c r="O54" s="2682"/>
      <c r="P54" s="2682"/>
      <c r="Q54" s="2682"/>
      <c r="R54" s="2659"/>
      <c r="S54" s="2659"/>
      <c r="T54" s="2659"/>
      <c r="U54" s="2659"/>
      <c r="V54" s="2659"/>
      <c r="W54" s="2659"/>
      <c r="X54" s="2659"/>
      <c r="Y54" s="2659"/>
      <c r="Z54" s="2659"/>
      <c r="AA54" s="2659"/>
      <c r="AB54" s="2659"/>
      <c r="AC54" s="2659"/>
      <c r="AD54" s="2659"/>
      <c r="AE54" s="2659"/>
      <c r="AF54" s="2659"/>
      <c r="AG54" s="2659"/>
      <c r="AH54" s="2659"/>
      <c r="AI54" s="2659"/>
      <c r="AJ54" s="2659"/>
      <c r="AK54" s="2659"/>
      <c r="AL54" s="1794"/>
      <c r="AM54" s="519"/>
      <c r="AN54" s="558"/>
    </row>
    <row r="55" customFormat="false" ht="14.45" hidden="false" customHeight="true" outlineLevel="0" collapsed="false">
      <c r="A55" s="558"/>
      <c r="B55" s="519"/>
      <c r="C55" s="2680"/>
      <c r="D55" s="2680"/>
      <c r="E55" s="2661" t="s">
        <v>752</v>
      </c>
      <c r="F55" s="2661"/>
      <c r="G55" s="2681"/>
      <c r="H55" s="2681"/>
      <c r="I55" s="2677"/>
      <c r="J55" s="2677"/>
      <c r="K55" s="2677"/>
      <c r="L55" s="2682"/>
      <c r="M55" s="2682"/>
      <c r="N55" s="2682"/>
      <c r="O55" s="2682"/>
      <c r="P55" s="2682"/>
      <c r="Q55" s="2682"/>
      <c r="R55" s="2659"/>
      <c r="S55" s="2659"/>
      <c r="T55" s="2659"/>
      <c r="U55" s="2659"/>
      <c r="V55" s="2659"/>
      <c r="W55" s="2659"/>
      <c r="X55" s="2659"/>
      <c r="Y55" s="2659"/>
      <c r="Z55" s="2659"/>
      <c r="AA55" s="2659"/>
      <c r="AB55" s="2659"/>
      <c r="AC55" s="2659"/>
      <c r="AD55" s="2659"/>
      <c r="AE55" s="2659"/>
      <c r="AF55" s="2659"/>
      <c r="AG55" s="2659"/>
      <c r="AH55" s="2659"/>
      <c r="AI55" s="2659"/>
      <c r="AJ55" s="2659"/>
      <c r="AK55" s="2659"/>
      <c r="AL55" s="1794"/>
      <c r="AM55" s="519"/>
      <c r="AN55" s="558"/>
    </row>
    <row r="56" customFormat="false" ht="14.45" hidden="false" customHeight="true" outlineLevel="0" collapsed="false">
      <c r="A56" s="558"/>
      <c r="B56" s="519"/>
      <c r="C56" s="2676"/>
      <c r="D56" s="2676"/>
      <c r="E56" s="2676"/>
      <c r="F56" s="2676"/>
      <c r="G56" s="2676"/>
      <c r="H56" s="2676"/>
      <c r="I56" s="2677"/>
      <c r="J56" s="2677"/>
      <c r="K56" s="2677"/>
      <c r="L56" s="2682"/>
      <c r="M56" s="2682"/>
      <c r="N56" s="2682"/>
      <c r="O56" s="2682"/>
      <c r="P56" s="2682"/>
      <c r="Q56" s="2682"/>
      <c r="R56" s="2659"/>
      <c r="S56" s="2659"/>
      <c r="T56" s="2659"/>
      <c r="U56" s="2659"/>
      <c r="V56" s="2659"/>
      <c r="W56" s="2659"/>
      <c r="X56" s="2659"/>
      <c r="Y56" s="2659"/>
      <c r="Z56" s="2659"/>
      <c r="AA56" s="2659"/>
      <c r="AB56" s="2659"/>
      <c r="AC56" s="2659"/>
      <c r="AD56" s="2659"/>
      <c r="AE56" s="2659"/>
      <c r="AF56" s="2659"/>
      <c r="AG56" s="2659"/>
      <c r="AH56" s="2659"/>
      <c r="AI56" s="2659"/>
      <c r="AJ56" s="2659"/>
      <c r="AK56" s="2659"/>
      <c r="AL56" s="2636"/>
      <c r="AM56" s="519"/>
      <c r="AN56" s="558"/>
    </row>
    <row r="57" customFormat="false" ht="14.45" hidden="false" customHeight="true" outlineLevel="0" collapsed="false">
      <c r="A57" s="558"/>
      <c r="B57" s="519"/>
      <c r="C57" s="2680"/>
      <c r="D57" s="2680"/>
      <c r="E57" s="2661" t="s">
        <v>752</v>
      </c>
      <c r="F57" s="2661"/>
      <c r="G57" s="2681"/>
      <c r="H57" s="2681"/>
      <c r="I57" s="2677"/>
      <c r="J57" s="2677"/>
      <c r="K57" s="2677"/>
      <c r="L57" s="2682"/>
      <c r="M57" s="2682"/>
      <c r="N57" s="2682"/>
      <c r="O57" s="2682"/>
      <c r="P57" s="2682"/>
      <c r="Q57" s="2682"/>
      <c r="R57" s="2659"/>
      <c r="S57" s="2659"/>
      <c r="T57" s="2659"/>
      <c r="U57" s="2659"/>
      <c r="V57" s="2659"/>
      <c r="W57" s="2659"/>
      <c r="X57" s="2659"/>
      <c r="Y57" s="2659"/>
      <c r="Z57" s="2659"/>
      <c r="AA57" s="2659"/>
      <c r="AB57" s="2659"/>
      <c r="AC57" s="2659"/>
      <c r="AD57" s="2659"/>
      <c r="AE57" s="2659"/>
      <c r="AF57" s="2659"/>
      <c r="AG57" s="2659"/>
      <c r="AH57" s="2659"/>
      <c r="AI57" s="2659"/>
      <c r="AJ57" s="2659"/>
      <c r="AK57" s="2659"/>
      <c r="AL57" s="2636"/>
      <c r="AM57" s="519"/>
      <c r="AN57" s="558"/>
    </row>
    <row r="58" customFormat="false" ht="14.45" hidden="false" customHeight="true" outlineLevel="0" collapsed="false">
      <c r="A58" s="558"/>
      <c r="B58" s="519"/>
      <c r="C58" s="2676"/>
      <c r="D58" s="2676"/>
      <c r="E58" s="2676"/>
      <c r="F58" s="2676"/>
      <c r="G58" s="2676"/>
      <c r="H58" s="2676"/>
      <c r="I58" s="2677"/>
      <c r="J58" s="2677"/>
      <c r="K58" s="2677"/>
      <c r="L58" s="2682"/>
      <c r="M58" s="2682"/>
      <c r="N58" s="2682"/>
      <c r="O58" s="2682"/>
      <c r="P58" s="2682"/>
      <c r="Q58" s="2682"/>
      <c r="R58" s="2659"/>
      <c r="S58" s="2659"/>
      <c r="T58" s="2659"/>
      <c r="U58" s="2659"/>
      <c r="V58" s="2659"/>
      <c r="W58" s="2659"/>
      <c r="X58" s="2659"/>
      <c r="Y58" s="2659"/>
      <c r="Z58" s="2659"/>
      <c r="AA58" s="2659"/>
      <c r="AB58" s="2659"/>
      <c r="AC58" s="2659"/>
      <c r="AD58" s="2659"/>
      <c r="AE58" s="2659"/>
      <c r="AF58" s="2659"/>
      <c r="AG58" s="2659"/>
      <c r="AH58" s="2659"/>
      <c r="AI58" s="2659"/>
      <c r="AJ58" s="2659"/>
      <c r="AK58" s="2659"/>
      <c r="AL58" s="2636"/>
      <c r="AM58" s="500"/>
    </row>
    <row r="59" customFormat="false" ht="14.45" hidden="false" customHeight="true" outlineLevel="0" collapsed="false">
      <c r="A59" s="558"/>
      <c r="B59" s="519"/>
      <c r="C59" s="2680"/>
      <c r="D59" s="2680"/>
      <c r="E59" s="2661" t="s">
        <v>752</v>
      </c>
      <c r="F59" s="2661"/>
      <c r="G59" s="2681"/>
      <c r="H59" s="2681"/>
      <c r="I59" s="2677"/>
      <c r="J59" s="2677"/>
      <c r="K59" s="2677"/>
      <c r="L59" s="2682"/>
      <c r="M59" s="2682"/>
      <c r="N59" s="2682"/>
      <c r="O59" s="2682"/>
      <c r="P59" s="2682"/>
      <c r="Q59" s="2682"/>
      <c r="R59" s="2659"/>
      <c r="S59" s="2659"/>
      <c r="T59" s="2659"/>
      <c r="U59" s="2659"/>
      <c r="V59" s="2659"/>
      <c r="W59" s="2659"/>
      <c r="X59" s="2659"/>
      <c r="Y59" s="2659"/>
      <c r="Z59" s="2659"/>
      <c r="AA59" s="2659"/>
      <c r="AB59" s="2659"/>
      <c r="AC59" s="2659"/>
      <c r="AD59" s="2659"/>
      <c r="AE59" s="2659"/>
      <c r="AF59" s="2659"/>
      <c r="AG59" s="2659"/>
      <c r="AH59" s="2659"/>
      <c r="AI59" s="2659"/>
      <c r="AJ59" s="2659"/>
      <c r="AK59" s="2659"/>
      <c r="AL59" s="2636"/>
      <c r="AM59" s="500"/>
    </row>
    <row r="60" customFormat="false" ht="14.45" hidden="false" customHeight="true" outlineLevel="0" collapsed="false">
      <c r="A60" s="558"/>
      <c r="B60" s="519"/>
      <c r="C60" s="2676"/>
      <c r="D60" s="2676"/>
      <c r="E60" s="2676"/>
      <c r="F60" s="2676"/>
      <c r="G60" s="2676"/>
      <c r="H60" s="2676"/>
      <c r="I60" s="2677"/>
      <c r="J60" s="2677"/>
      <c r="K60" s="2677"/>
      <c r="L60" s="2682"/>
      <c r="M60" s="2682"/>
      <c r="N60" s="2682"/>
      <c r="O60" s="2682"/>
      <c r="P60" s="2682"/>
      <c r="Q60" s="2682"/>
      <c r="R60" s="2659"/>
      <c r="S60" s="2659"/>
      <c r="T60" s="2659"/>
      <c r="U60" s="2659"/>
      <c r="V60" s="2659"/>
      <c r="W60" s="2659"/>
      <c r="X60" s="2659"/>
      <c r="Y60" s="2659"/>
      <c r="Z60" s="2659"/>
      <c r="AA60" s="2659"/>
      <c r="AB60" s="2659"/>
      <c r="AC60" s="2659"/>
      <c r="AD60" s="2659"/>
      <c r="AE60" s="2659"/>
      <c r="AF60" s="2659"/>
      <c r="AG60" s="2659"/>
      <c r="AH60" s="2659"/>
      <c r="AI60" s="2659"/>
      <c r="AJ60" s="2659"/>
      <c r="AK60" s="2659"/>
      <c r="AL60" s="2636"/>
      <c r="AM60" s="500"/>
    </row>
    <row r="61" customFormat="false" ht="14.45" hidden="false" customHeight="true" outlineLevel="0" collapsed="false">
      <c r="A61" s="558"/>
      <c r="B61" s="519"/>
      <c r="C61" s="2680"/>
      <c r="D61" s="2680"/>
      <c r="E61" s="2661" t="s">
        <v>752</v>
      </c>
      <c r="F61" s="2661"/>
      <c r="G61" s="2681"/>
      <c r="H61" s="2681"/>
      <c r="I61" s="2677"/>
      <c r="J61" s="2677"/>
      <c r="K61" s="2677"/>
      <c r="L61" s="2682"/>
      <c r="M61" s="2682"/>
      <c r="N61" s="2682"/>
      <c r="O61" s="2682"/>
      <c r="P61" s="2682"/>
      <c r="Q61" s="2682"/>
      <c r="R61" s="2659"/>
      <c r="S61" s="2659"/>
      <c r="T61" s="2659"/>
      <c r="U61" s="2659"/>
      <c r="V61" s="2659"/>
      <c r="W61" s="2659"/>
      <c r="X61" s="2659"/>
      <c r="Y61" s="2659"/>
      <c r="Z61" s="2659"/>
      <c r="AA61" s="2659"/>
      <c r="AB61" s="2659"/>
      <c r="AC61" s="2659"/>
      <c r="AD61" s="2659"/>
      <c r="AE61" s="2659"/>
      <c r="AF61" s="2659"/>
      <c r="AG61" s="2659"/>
      <c r="AH61" s="2659"/>
      <c r="AI61" s="2659"/>
      <c r="AJ61" s="2659"/>
      <c r="AK61" s="2659"/>
      <c r="AL61" s="2636"/>
      <c r="AM61" s="500"/>
    </row>
    <row r="62" customFormat="false" ht="14.45" hidden="false" customHeight="true" outlineLevel="0" collapsed="false">
      <c r="A62" s="558"/>
      <c r="B62" s="519"/>
      <c r="C62" s="2676"/>
      <c r="D62" s="2676"/>
      <c r="E62" s="2676"/>
      <c r="F62" s="2676"/>
      <c r="G62" s="2676"/>
      <c r="H62" s="2676"/>
      <c r="I62" s="2677"/>
      <c r="J62" s="2677"/>
      <c r="K62" s="2677"/>
      <c r="L62" s="2682"/>
      <c r="M62" s="2682"/>
      <c r="N62" s="2682"/>
      <c r="O62" s="2682"/>
      <c r="P62" s="2682"/>
      <c r="Q62" s="2682"/>
      <c r="R62" s="2659"/>
      <c r="S62" s="2659"/>
      <c r="T62" s="2659"/>
      <c r="U62" s="2659"/>
      <c r="V62" s="2659"/>
      <c r="W62" s="2659"/>
      <c r="X62" s="2659"/>
      <c r="Y62" s="2659"/>
      <c r="Z62" s="2659"/>
      <c r="AA62" s="2659"/>
      <c r="AB62" s="2659"/>
      <c r="AC62" s="2659"/>
      <c r="AD62" s="2659"/>
      <c r="AE62" s="2659"/>
      <c r="AF62" s="2659"/>
      <c r="AG62" s="2659"/>
      <c r="AH62" s="2659"/>
      <c r="AI62" s="2659"/>
      <c r="AJ62" s="2659"/>
      <c r="AK62" s="2659"/>
      <c r="AL62" s="2636"/>
      <c r="AM62" s="500"/>
    </row>
    <row r="63" customFormat="false" ht="14.45" hidden="false" customHeight="true" outlineLevel="0" collapsed="false">
      <c r="A63" s="558"/>
      <c r="B63" s="519"/>
      <c r="C63" s="2680"/>
      <c r="D63" s="2680"/>
      <c r="E63" s="2661" t="s">
        <v>752</v>
      </c>
      <c r="F63" s="2661"/>
      <c r="G63" s="2681"/>
      <c r="H63" s="2681"/>
      <c r="I63" s="2677"/>
      <c r="J63" s="2677"/>
      <c r="K63" s="2677"/>
      <c r="L63" s="2682"/>
      <c r="M63" s="2682"/>
      <c r="N63" s="2682"/>
      <c r="O63" s="2682"/>
      <c r="P63" s="2682"/>
      <c r="Q63" s="2682"/>
      <c r="R63" s="2659"/>
      <c r="S63" s="2659"/>
      <c r="T63" s="2659"/>
      <c r="U63" s="2659"/>
      <c r="V63" s="2659"/>
      <c r="W63" s="2659"/>
      <c r="X63" s="2659"/>
      <c r="Y63" s="2659"/>
      <c r="Z63" s="2659"/>
      <c r="AA63" s="2659"/>
      <c r="AB63" s="2659"/>
      <c r="AC63" s="2659"/>
      <c r="AD63" s="2659"/>
      <c r="AE63" s="2659"/>
      <c r="AF63" s="2659"/>
      <c r="AG63" s="2659"/>
      <c r="AH63" s="2659"/>
      <c r="AI63" s="2659"/>
      <c r="AJ63" s="2659"/>
      <c r="AK63" s="2659"/>
      <c r="AL63" s="2636"/>
      <c r="AM63" s="500"/>
    </row>
    <row r="64" customFormat="false" ht="14.45" hidden="false" customHeight="true" outlineLevel="0" collapsed="false">
      <c r="A64" s="558"/>
      <c r="B64" s="519"/>
      <c r="C64" s="2683" t="s">
        <v>1339</v>
      </c>
      <c r="D64" s="2684"/>
      <c r="E64" s="2684"/>
      <c r="F64" s="2684"/>
      <c r="G64" s="2684"/>
      <c r="H64" s="2684"/>
      <c r="I64" s="2685"/>
      <c r="J64" s="2685"/>
      <c r="K64" s="2685"/>
      <c r="L64" s="2685"/>
      <c r="M64" s="2685"/>
      <c r="N64" s="2685"/>
      <c r="O64" s="2686"/>
      <c r="P64" s="2686"/>
      <c r="Q64" s="2686"/>
      <c r="R64" s="2687"/>
      <c r="S64" s="2687"/>
      <c r="T64" s="2687"/>
      <c r="U64" s="2687"/>
      <c r="V64" s="2687"/>
      <c r="W64" s="2687"/>
      <c r="X64" s="2687"/>
      <c r="Y64" s="2687"/>
      <c r="Z64" s="2687"/>
      <c r="AA64" s="2688"/>
      <c r="AB64" s="2689"/>
      <c r="AC64" s="2687"/>
      <c r="AD64" s="2687"/>
      <c r="AE64" s="2687"/>
      <c r="AF64" s="2687"/>
      <c r="AG64" s="2687"/>
      <c r="AH64" s="2687"/>
      <c r="AI64" s="2687"/>
      <c r="AJ64" s="2687"/>
      <c r="AK64" s="2687"/>
      <c r="AL64" s="2636"/>
      <c r="AM64" s="500"/>
    </row>
    <row r="65" customFormat="false" ht="14.45" hidden="false" customHeight="true" outlineLevel="0" collapsed="false">
      <c r="A65" s="558"/>
      <c r="B65" s="2072"/>
      <c r="C65" s="2078"/>
      <c r="D65" s="2073"/>
      <c r="E65" s="2073"/>
      <c r="F65" s="2073"/>
      <c r="G65" s="2073"/>
      <c r="H65" s="2073"/>
      <c r="I65" s="2073"/>
      <c r="J65" s="2073"/>
      <c r="K65" s="2073"/>
      <c r="L65" s="2073"/>
      <c r="M65" s="2073"/>
      <c r="N65" s="2073"/>
      <c r="O65" s="2073"/>
      <c r="P65" s="2073"/>
      <c r="Q65" s="2073"/>
      <c r="R65" s="2073"/>
      <c r="S65" s="2073"/>
      <c r="T65" s="2073"/>
      <c r="U65" s="2073"/>
      <c r="V65" s="2073"/>
      <c r="W65" s="2073"/>
      <c r="X65" s="2073"/>
      <c r="Y65" s="2073"/>
      <c r="Z65" s="2073"/>
      <c r="AA65" s="2690"/>
      <c r="AB65" s="2073"/>
      <c r="AC65" s="2073"/>
      <c r="AD65" s="2073"/>
      <c r="AE65" s="2073"/>
      <c r="AF65" s="2073"/>
      <c r="AG65" s="2073"/>
      <c r="AH65" s="2073"/>
      <c r="AI65" s="2073"/>
      <c r="AJ65" s="2073"/>
      <c r="AK65" s="2073"/>
      <c r="AL65" s="2691"/>
      <c r="AM65" s="500"/>
    </row>
    <row r="66" customFormat="false" ht="14.1" hidden="false" customHeight="true" outlineLevel="0" collapsed="false">
      <c r="A66" s="558"/>
      <c r="AM66" s="500"/>
    </row>
    <row r="67" customFormat="false" ht="6.95" hidden="false" customHeight="true" outlineLevel="0" collapsed="false">
      <c r="A67" s="558"/>
      <c r="AM67" s="519"/>
      <c r="AN67" s="558"/>
      <c r="AO67" s="558"/>
      <c r="AP67" s="558"/>
      <c r="AQ67" s="558"/>
      <c r="AR67" s="558"/>
      <c r="AS67" s="558"/>
      <c r="AT67" s="558"/>
      <c r="AU67" s="1524"/>
    </row>
    <row r="69" customFormat="false" ht="14.1" hidden="false" customHeight="true" outlineLevel="0" collapsed="false"/>
    <row r="70" customFormat="false" ht="14.1" hidden="false" customHeight="true" outlineLevel="0" collapsed="false"/>
    <row r="71" customFormat="false" ht="14.1" hidden="false" customHeight="true" outlineLevel="0" collapsed="false"/>
    <row r="72" customFormat="false" ht="14.1" hidden="false" customHeight="true" outlineLevel="0" collapsed="false"/>
    <row r="73" customFormat="false" ht="14.1" hidden="false" customHeight="true" outlineLevel="0" collapsed="false"/>
    <row r="74" customFormat="false" ht="14.1" hidden="false" customHeight="true" outlineLevel="0" collapsed="false"/>
    <row r="75" customFormat="false" ht="14.1" hidden="false" customHeight="true" outlineLevel="0" collapsed="false"/>
    <row r="76" customFormat="false" ht="14.1" hidden="false" customHeight="true" outlineLevel="0" collapsed="false"/>
  </sheetData>
  <mergeCells count="127">
    <mergeCell ref="B1:AL1"/>
    <mergeCell ref="AM1:AP1"/>
    <mergeCell ref="B3:AA3"/>
    <mergeCell ref="AB3:AL3"/>
    <mergeCell ref="F10:Z12"/>
    <mergeCell ref="AC16:AJ17"/>
    <mergeCell ref="E21:AA22"/>
    <mergeCell ref="AC21:AL24"/>
    <mergeCell ref="E24:AA24"/>
    <mergeCell ref="K29:AE29"/>
    <mergeCell ref="C30:H30"/>
    <mergeCell ref="I30:K31"/>
    <mergeCell ref="L30:Q31"/>
    <mergeCell ref="R30:AK31"/>
    <mergeCell ref="C31:H31"/>
    <mergeCell ref="C32:H32"/>
    <mergeCell ref="I32:K33"/>
    <mergeCell ref="L32:Q33"/>
    <mergeCell ref="R32:AK33"/>
    <mergeCell ref="C33:D33"/>
    <mergeCell ref="E33:F33"/>
    <mergeCell ref="G33:H33"/>
    <mergeCell ref="C34:H34"/>
    <mergeCell ref="I34:K35"/>
    <mergeCell ref="L34:Q35"/>
    <mergeCell ref="R34:AK35"/>
    <mergeCell ref="C35:D35"/>
    <mergeCell ref="E35:F35"/>
    <mergeCell ref="G35:H35"/>
    <mergeCell ref="C36:H36"/>
    <mergeCell ref="I36:K37"/>
    <mergeCell ref="L36:Q37"/>
    <mergeCell ref="R36:AK37"/>
    <mergeCell ref="C37:D37"/>
    <mergeCell ref="E37:F37"/>
    <mergeCell ref="G37:H37"/>
    <mergeCell ref="C38:H38"/>
    <mergeCell ref="I38:K39"/>
    <mergeCell ref="L38:Q39"/>
    <mergeCell ref="R38:AK39"/>
    <mergeCell ref="C39:D39"/>
    <mergeCell ref="E39:F39"/>
    <mergeCell ref="G39:H39"/>
    <mergeCell ref="C40:H40"/>
    <mergeCell ref="I40:K41"/>
    <mergeCell ref="L40:Q41"/>
    <mergeCell ref="R40:AK41"/>
    <mergeCell ref="C41:D41"/>
    <mergeCell ref="E41:F41"/>
    <mergeCell ref="G41:H41"/>
    <mergeCell ref="C42:H42"/>
    <mergeCell ref="I42:K43"/>
    <mergeCell ref="L42:Q43"/>
    <mergeCell ref="R42:AK43"/>
    <mergeCell ref="C43:D43"/>
    <mergeCell ref="E43:F43"/>
    <mergeCell ref="G43:H43"/>
    <mergeCell ref="C44:H44"/>
    <mergeCell ref="I44:K45"/>
    <mergeCell ref="L44:Q45"/>
    <mergeCell ref="R44:AK45"/>
    <mergeCell ref="C45:D45"/>
    <mergeCell ref="E45:F45"/>
    <mergeCell ref="G45:H45"/>
    <mergeCell ref="C46:H46"/>
    <mergeCell ref="I46:K47"/>
    <mergeCell ref="L46:Q47"/>
    <mergeCell ref="R46:AK47"/>
    <mergeCell ref="C47:D47"/>
    <mergeCell ref="E47:F47"/>
    <mergeCell ref="G47:H47"/>
    <mergeCell ref="C48:H48"/>
    <mergeCell ref="I48:K49"/>
    <mergeCell ref="L48:Q49"/>
    <mergeCell ref="R48:AK49"/>
    <mergeCell ref="C49:D49"/>
    <mergeCell ref="E49:F49"/>
    <mergeCell ref="G49:H49"/>
    <mergeCell ref="C50:H50"/>
    <mergeCell ref="I50:K51"/>
    <mergeCell ref="L50:Q51"/>
    <mergeCell ref="R50:AK51"/>
    <mergeCell ref="C51:D51"/>
    <mergeCell ref="E51:F51"/>
    <mergeCell ref="G51:H51"/>
    <mergeCell ref="C52:H52"/>
    <mergeCell ref="I52:K53"/>
    <mergeCell ref="L52:Q53"/>
    <mergeCell ref="R52:AK53"/>
    <mergeCell ref="C53:D53"/>
    <mergeCell ref="E53:F53"/>
    <mergeCell ref="G53:H53"/>
    <mergeCell ref="C54:H54"/>
    <mergeCell ref="I54:K55"/>
    <mergeCell ref="L54:Q55"/>
    <mergeCell ref="R54:AK55"/>
    <mergeCell ref="C55:D55"/>
    <mergeCell ref="E55:F55"/>
    <mergeCell ref="G55:H55"/>
    <mergeCell ref="C56:H56"/>
    <mergeCell ref="I56:K57"/>
    <mergeCell ref="L56:Q57"/>
    <mergeCell ref="R56:AK57"/>
    <mergeCell ref="C57:D57"/>
    <mergeCell ref="E57:F57"/>
    <mergeCell ref="G57:H57"/>
    <mergeCell ref="C58:H58"/>
    <mergeCell ref="I58:K59"/>
    <mergeCell ref="L58:Q59"/>
    <mergeCell ref="R58:AK59"/>
    <mergeCell ref="C59:D59"/>
    <mergeCell ref="E59:F59"/>
    <mergeCell ref="G59:H59"/>
    <mergeCell ref="C60:H60"/>
    <mergeCell ref="I60:K61"/>
    <mergeCell ref="L60:Q61"/>
    <mergeCell ref="R60:AK61"/>
    <mergeCell ref="C61:D61"/>
    <mergeCell ref="E61:F61"/>
    <mergeCell ref="G61:H61"/>
    <mergeCell ref="C62:H62"/>
    <mergeCell ref="I62:K63"/>
    <mergeCell ref="L62:Q63"/>
    <mergeCell ref="R62:AK63"/>
    <mergeCell ref="C63:D63"/>
    <mergeCell ref="E63:F63"/>
    <mergeCell ref="G63:H63"/>
  </mergeCells>
  <dataValidations count="1">
    <dataValidation allowBlank="true" operator="between" showDropDown="false" showErrorMessage="true" showInputMessage="true" sqref="I32:K63" type="list">
      <formula1>"園長,副園長,園長、副園長"</formula1>
      <formula2>0</formula2>
    </dataValidation>
  </dataValidations>
  <hyperlinks>
    <hyperlink ref="AM1" location="'目次（保）'!A1" display="目次に戻る"/>
  </hyperlinks>
  <printOptions headings="false" gridLines="false" gridLinesSet="true" horizontalCentered="true" verticalCentered="false"/>
  <pageMargins left="0.708333333333333" right="0.315277777777778" top="0.39375" bottom="0.209722222222222"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6.xml><?xml version="1.0" encoding="utf-8"?>
<worksheet xmlns="http://schemas.openxmlformats.org/spreadsheetml/2006/main" xmlns:r="http://schemas.openxmlformats.org/officeDocument/2006/relationships">
  <sheetPr filterMode="false">
    <tabColor rgb="FFFFCCFF"/>
    <pageSetUpPr fitToPage="false"/>
  </sheetPr>
  <dimension ref="A1:AP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I41" activeCellId="0" sqref="AI41"/>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25"/>
    <col collapsed="false" customWidth="true" hidden="false" outlineLevel="0" max="25" min="3" style="495" width="2.37"/>
    <col collapsed="false" customWidth="true" hidden="false" outlineLevel="0" max="26" min="26" style="495" width="1.63"/>
    <col collapsed="false" customWidth="true" hidden="false" outlineLevel="0" max="37" min="27" style="495" width="2.63"/>
    <col collapsed="false" customWidth="true" hidden="false" outlineLevel="0" max="38" min="38" style="495" width="1.63"/>
    <col collapsed="false" customWidth="true" hidden="false" outlineLevel="0" max="61" min="39" style="495" width="2.37"/>
    <col collapsed="false" customWidth="true" hidden="false" outlineLevel="0" max="1025" min="62" style="495" width="8"/>
  </cols>
  <sheetData>
    <row r="1" customFormat="false" ht="14.1" hidden="false" customHeight="true" outlineLevel="0" collapsed="false">
      <c r="B1" s="496" t="s">
        <v>1340</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row>
    <row r="2" customFormat="false" ht="5.1" hidden="false" customHeight="true" outlineLevel="0" collapsed="false"/>
    <row r="3" customFormat="false" ht="14.1" hidden="false" customHeight="true" outlineLevel="0" collapsed="false">
      <c r="B3" s="1786" t="s">
        <v>1292</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499" t="s">
        <v>233</v>
      </c>
      <c r="AB3" s="499"/>
      <c r="AC3" s="499"/>
      <c r="AD3" s="499"/>
      <c r="AE3" s="499"/>
      <c r="AF3" s="499"/>
      <c r="AG3" s="499"/>
      <c r="AH3" s="499"/>
      <c r="AI3" s="499"/>
      <c r="AJ3" s="499"/>
      <c r="AK3" s="499"/>
      <c r="AL3" s="499"/>
    </row>
    <row r="4" customFormat="false" ht="14.1" hidden="false" customHeight="true" outlineLevel="0" collapsed="false">
      <c r="A4" s="558"/>
      <c r="B4" s="519"/>
      <c r="C4" s="558"/>
      <c r="D4" s="558" t="s">
        <v>1341</v>
      </c>
      <c r="E4" s="558"/>
      <c r="F4" s="558"/>
      <c r="G4" s="558"/>
      <c r="H4" s="587"/>
      <c r="I4" s="587"/>
      <c r="J4" s="2692"/>
      <c r="K4" s="2692"/>
      <c r="L4" s="2692"/>
      <c r="M4" s="2692"/>
      <c r="N4" s="2692"/>
      <c r="O4" s="2692"/>
      <c r="P4" s="2692"/>
      <c r="Q4" s="2692"/>
      <c r="R4" s="2692"/>
      <c r="S4" s="2692"/>
      <c r="T4" s="2692"/>
      <c r="U4" s="2692"/>
      <c r="V4" s="2692"/>
      <c r="W4" s="2692"/>
      <c r="X4" s="2692"/>
      <c r="Y4" s="2692"/>
      <c r="Z4" s="587"/>
      <c r="AA4" s="2693"/>
      <c r="AB4" s="587"/>
      <c r="AC4" s="587"/>
      <c r="AD4" s="587"/>
      <c r="AE4" s="587"/>
      <c r="AF4" s="587"/>
      <c r="AG4" s="587"/>
      <c r="AH4" s="587"/>
      <c r="AI4" s="587"/>
      <c r="AJ4" s="587"/>
      <c r="AK4" s="587"/>
      <c r="AL4" s="2636"/>
    </row>
    <row r="5" customFormat="false" ht="14.1" hidden="false" customHeight="true" outlineLevel="0" collapsed="false">
      <c r="A5" s="558"/>
      <c r="B5" s="519"/>
      <c r="C5" s="1464"/>
      <c r="D5" s="2650" t="s">
        <v>1306</v>
      </c>
      <c r="E5" s="2650"/>
      <c r="F5" s="2650"/>
      <c r="G5" s="2650"/>
      <c r="H5" s="2650"/>
      <c r="I5" s="2650"/>
      <c r="J5" s="1508" t="s">
        <v>1342</v>
      </c>
      <c r="K5" s="1508"/>
      <c r="L5" s="1508"/>
      <c r="M5" s="1508"/>
      <c r="N5" s="1508"/>
      <c r="O5" s="1508"/>
      <c r="P5" s="1508" t="s">
        <v>1343</v>
      </c>
      <c r="Q5" s="1508"/>
      <c r="R5" s="1508"/>
      <c r="S5" s="1508"/>
      <c r="T5" s="1508"/>
      <c r="U5" s="1508"/>
      <c r="V5" s="1508"/>
      <c r="W5" s="1508"/>
      <c r="X5" s="1508"/>
      <c r="Y5" s="1508"/>
      <c r="Z5" s="2694" t="s">
        <v>1338</v>
      </c>
      <c r="AA5" s="2694"/>
      <c r="AB5" s="2694"/>
      <c r="AC5" s="2694"/>
      <c r="AD5" s="2694"/>
      <c r="AE5" s="2694"/>
      <c r="AF5" s="2694"/>
      <c r="AG5" s="2694"/>
      <c r="AH5" s="2694"/>
      <c r="AI5" s="2694"/>
      <c r="AJ5" s="2694"/>
      <c r="AK5" s="2694"/>
      <c r="AL5" s="2636"/>
    </row>
    <row r="6" customFormat="false" ht="14.1" hidden="false" customHeight="true" outlineLevel="0" collapsed="false">
      <c r="A6" s="558"/>
      <c r="B6" s="519"/>
      <c r="C6" s="558"/>
      <c r="D6" s="2695"/>
      <c r="E6" s="2696"/>
      <c r="F6" s="2696" t="s">
        <v>1310</v>
      </c>
      <c r="G6" s="2696"/>
      <c r="H6" s="2696"/>
      <c r="I6" s="2697"/>
      <c r="J6" s="1508"/>
      <c r="K6" s="1508"/>
      <c r="L6" s="1508"/>
      <c r="M6" s="1508"/>
      <c r="N6" s="1508"/>
      <c r="O6" s="1508"/>
      <c r="P6" s="1508"/>
      <c r="Q6" s="1508"/>
      <c r="R6" s="1508"/>
      <c r="S6" s="1508"/>
      <c r="T6" s="1508"/>
      <c r="U6" s="1508"/>
      <c r="V6" s="1508"/>
      <c r="W6" s="1508"/>
      <c r="X6" s="1508"/>
      <c r="Y6" s="1508"/>
      <c r="Z6" s="2694"/>
      <c r="AA6" s="2694"/>
      <c r="AB6" s="2694"/>
      <c r="AC6" s="2694"/>
      <c r="AD6" s="2694"/>
      <c r="AE6" s="2694"/>
      <c r="AF6" s="2694"/>
      <c r="AG6" s="2694"/>
      <c r="AH6" s="2694"/>
      <c r="AI6" s="2694"/>
      <c r="AJ6" s="2694"/>
      <c r="AK6" s="2694"/>
      <c r="AL6" s="2636"/>
    </row>
    <row r="7" customFormat="false" ht="14.1" hidden="false" customHeight="true" outlineLevel="0" collapsed="false">
      <c r="A7" s="558"/>
      <c r="B7" s="519"/>
      <c r="C7" s="558"/>
      <c r="D7" s="2698"/>
      <c r="E7" s="2698"/>
      <c r="F7" s="2698"/>
      <c r="G7" s="2698"/>
      <c r="H7" s="2698"/>
      <c r="I7" s="2698"/>
      <c r="J7" s="2659"/>
      <c r="K7" s="2659"/>
      <c r="L7" s="2659"/>
      <c r="M7" s="2659"/>
      <c r="N7" s="2659"/>
      <c r="O7" s="2659"/>
      <c r="P7" s="2659"/>
      <c r="Q7" s="2659"/>
      <c r="R7" s="2659"/>
      <c r="S7" s="2659"/>
      <c r="T7" s="2659"/>
      <c r="U7" s="2659"/>
      <c r="V7" s="2659"/>
      <c r="W7" s="2659"/>
      <c r="X7" s="2659"/>
      <c r="Y7" s="2659"/>
      <c r="Z7" s="2056"/>
      <c r="AA7" s="2056"/>
      <c r="AB7" s="2056"/>
      <c r="AC7" s="2056"/>
      <c r="AD7" s="2056"/>
      <c r="AE7" s="2056"/>
      <c r="AF7" s="2056"/>
      <c r="AG7" s="2056"/>
      <c r="AH7" s="2056"/>
      <c r="AI7" s="2056"/>
      <c r="AJ7" s="2056"/>
      <c r="AK7" s="2056"/>
      <c r="AL7" s="2636"/>
    </row>
    <row r="8" customFormat="false" ht="14.1" hidden="false" customHeight="true" outlineLevel="0" collapsed="false">
      <c r="A8" s="558"/>
      <c r="B8" s="519"/>
      <c r="C8" s="558"/>
      <c r="D8" s="2698"/>
      <c r="E8" s="2698"/>
      <c r="F8" s="2698"/>
      <c r="G8" s="2698"/>
      <c r="H8" s="2698"/>
      <c r="I8" s="2698"/>
      <c r="J8" s="2659"/>
      <c r="K8" s="2659"/>
      <c r="L8" s="2659"/>
      <c r="M8" s="2659"/>
      <c r="N8" s="2659"/>
      <c r="O8" s="2659"/>
      <c r="P8" s="2659"/>
      <c r="Q8" s="2659"/>
      <c r="R8" s="2659"/>
      <c r="S8" s="2659"/>
      <c r="T8" s="2659"/>
      <c r="U8" s="2659"/>
      <c r="V8" s="2659"/>
      <c r="W8" s="2659"/>
      <c r="X8" s="2659"/>
      <c r="Y8" s="2659"/>
      <c r="Z8" s="2056"/>
      <c r="AA8" s="2056"/>
      <c r="AB8" s="2056"/>
      <c r="AC8" s="2056"/>
      <c r="AD8" s="2056"/>
      <c r="AE8" s="2056"/>
      <c r="AF8" s="2056"/>
      <c r="AG8" s="2056"/>
      <c r="AH8" s="2056"/>
      <c r="AI8" s="2056"/>
      <c r="AJ8" s="2056"/>
      <c r="AK8" s="2056"/>
      <c r="AL8" s="2636"/>
    </row>
    <row r="9" customFormat="false" ht="12" hidden="false" customHeight="true" outlineLevel="0" collapsed="false">
      <c r="A9" s="558"/>
      <c r="B9" s="519"/>
      <c r="C9" s="558"/>
      <c r="D9" s="2699"/>
      <c r="E9" s="2699"/>
      <c r="F9" s="2700" t="s">
        <v>752</v>
      </c>
      <c r="G9" s="2700"/>
      <c r="H9" s="2701"/>
      <c r="I9" s="2701"/>
      <c r="J9" s="2659"/>
      <c r="K9" s="2659"/>
      <c r="L9" s="2659"/>
      <c r="M9" s="2659"/>
      <c r="N9" s="2659"/>
      <c r="O9" s="2659"/>
      <c r="P9" s="2659"/>
      <c r="Q9" s="2659"/>
      <c r="R9" s="2659"/>
      <c r="S9" s="2659"/>
      <c r="T9" s="2659"/>
      <c r="U9" s="2659"/>
      <c r="V9" s="2659"/>
      <c r="W9" s="2659"/>
      <c r="X9" s="2659"/>
      <c r="Y9" s="2659"/>
      <c r="Z9" s="2056"/>
      <c r="AA9" s="2056"/>
      <c r="AB9" s="2056"/>
      <c r="AC9" s="2056"/>
      <c r="AD9" s="2056"/>
      <c r="AE9" s="2056"/>
      <c r="AF9" s="2056"/>
      <c r="AG9" s="2056"/>
      <c r="AH9" s="2056"/>
      <c r="AI9" s="2056"/>
      <c r="AJ9" s="2056"/>
      <c r="AK9" s="2056"/>
      <c r="AL9" s="2636"/>
    </row>
    <row r="10" customFormat="false" ht="14.1" hidden="false" customHeight="true" outlineLevel="0" collapsed="false">
      <c r="A10" s="558"/>
      <c r="B10" s="519"/>
      <c r="C10" s="558"/>
      <c r="D10" s="2698"/>
      <c r="E10" s="2698"/>
      <c r="F10" s="2698"/>
      <c r="G10" s="2698"/>
      <c r="H10" s="2698"/>
      <c r="I10" s="2698"/>
      <c r="J10" s="2659"/>
      <c r="K10" s="2659"/>
      <c r="L10" s="2659"/>
      <c r="M10" s="2659"/>
      <c r="N10" s="2659"/>
      <c r="O10" s="2659"/>
      <c r="P10" s="2659"/>
      <c r="Q10" s="2659"/>
      <c r="R10" s="2659"/>
      <c r="S10" s="2659"/>
      <c r="T10" s="2659"/>
      <c r="U10" s="2659"/>
      <c r="V10" s="2659"/>
      <c r="W10" s="2659"/>
      <c r="X10" s="2659"/>
      <c r="Y10" s="2659"/>
      <c r="Z10" s="2056"/>
      <c r="AA10" s="2056"/>
      <c r="AB10" s="2056"/>
      <c r="AC10" s="2056"/>
      <c r="AD10" s="2056"/>
      <c r="AE10" s="2056"/>
      <c r="AF10" s="2056"/>
      <c r="AG10" s="2056"/>
      <c r="AH10" s="2056"/>
      <c r="AI10" s="2056"/>
      <c r="AJ10" s="2056"/>
      <c r="AK10" s="2056"/>
      <c r="AL10" s="2636"/>
    </row>
    <row r="11" customFormat="false" ht="14.1" hidden="false" customHeight="true" outlineLevel="0" collapsed="false">
      <c r="A11" s="558"/>
      <c r="B11" s="519"/>
      <c r="C11" s="558"/>
      <c r="D11" s="2698"/>
      <c r="E11" s="2698"/>
      <c r="F11" s="2698"/>
      <c r="G11" s="2698"/>
      <c r="H11" s="2698"/>
      <c r="I11" s="2698"/>
      <c r="J11" s="2659"/>
      <c r="K11" s="2659"/>
      <c r="L11" s="2659"/>
      <c r="M11" s="2659"/>
      <c r="N11" s="2659"/>
      <c r="O11" s="2659"/>
      <c r="P11" s="2659"/>
      <c r="Q11" s="2659"/>
      <c r="R11" s="2659"/>
      <c r="S11" s="2659"/>
      <c r="T11" s="2659"/>
      <c r="U11" s="2659"/>
      <c r="V11" s="2659"/>
      <c r="W11" s="2659"/>
      <c r="X11" s="2659"/>
      <c r="Y11" s="2659"/>
      <c r="Z11" s="2056"/>
      <c r="AA11" s="2056"/>
      <c r="AB11" s="2056"/>
      <c r="AC11" s="2056"/>
      <c r="AD11" s="2056"/>
      <c r="AE11" s="2056"/>
      <c r="AF11" s="2056"/>
      <c r="AG11" s="2056"/>
      <c r="AH11" s="2056"/>
      <c r="AI11" s="2056"/>
      <c r="AJ11" s="2056"/>
      <c r="AK11" s="2056"/>
      <c r="AL11" s="2636"/>
    </row>
    <row r="12" customFormat="false" ht="14.1" hidden="false" customHeight="true" outlineLevel="0" collapsed="false">
      <c r="A12" s="558"/>
      <c r="B12" s="519"/>
      <c r="C12" s="558"/>
      <c r="D12" s="2699"/>
      <c r="E12" s="2699"/>
      <c r="F12" s="2700" t="s">
        <v>752</v>
      </c>
      <c r="G12" s="2700"/>
      <c r="H12" s="2701"/>
      <c r="I12" s="2701"/>
      <c r="J12" s="2659"/>
      <c r="K12" s="2659"/>
      <c r="L12" s="2659"/>
      <c r="M12" s="2659"/>
      <c r="N12" s="2659"/>
      <c r="O12" s="2659"/>
      <c r="P12" s="2659"/>
      <c r="Q12" s="2659"/>
      <c r="R12" s="2659"/>
      <c r="S12" s="2659"/>
      <c r="T12" s="2659"/>
      <c r="U12" s="2659"/>
      <c r="V12" s="2659"/>
      <c r="W12" s="2659"/>
      <c r="X12" s="2659"/>
      <c r="Y12" s="2659"/>
      <c r="Z12" s="2056"/>
      <c r="AA12" s="2056"/>
      <c r="AB12" s="2056"/>
      <c r="AC12" s="2056"/>
      <c r="AD12" s="2056"/>
      <c r="AE12" s="2056"/>
      <c r="AF12" s="2056"/>
      <c r="AG12" s="2056"/>
      <c r="AH12" s="2056"/>
      <c r="AI12" s="2056"/>
      <c r="AJ12" s="2056"/>
      <c r="AK12" s="2056"/>
      <c r="AL12" s="2636"/>
    </row>
    <row r="13" customFormat="false" ht="14.1" hidden="false" customHeight="true" outlineLevel="0" collapsed="false">
      <c r="A13" s="558"/>
      <c r="B13" s="519"/>
      <c r="C13" s="558"/>
      <c r="D13" s="2698"/>
      <c r="E13" s="2698"/>
      <c r="F13" s="2698"/>
      <c r="G13" s="2698"/>
      <c r="H13" s="2698"/>
      <c r="I13" s="2698"/>
      <c r="J13" s="2659"/>
      <c r="K13" s="2659"/>
      <c r="L13" s="2659"/>
      <c r="M13" s="2659"/>
      <c r="N13" s="2659"/>
      <c r="O13" s="2659"/>
      <c r="P13" s="2659"/>
      <c r="Q13" s="2659"/>
      <c r="R13" s="2659"/>
      <c r="S13" s="2659"/>
      <c r="T13" s="2659"/>
      <c r="U13" s="2659"/>
      <c r="V13" s="2659"/>
      <c r="W13" s="2659"/>
      <c r="X13" s="2659"/>
      <c r="Y13" s="2659"/>
      <c r="Z13" s="2056"/>
      <c r="AA13" s="2056"/>
      <c r="AB13" s="2056"/>
      <c r="AC13" s="2056"/>
      <c r="AD13" s="2056"/>
      <c r="AE13" s="2056"/>
      <c r="AF13" s="2056"/>
      <c r="AG13" s="2056"/>
      <c r="AH13" s="2056"/>
      <c r="AI13" s="2056"/>
      <c r="AJ13" s="2056"/>
      <c r="AK13" s="2056"/>
      <c r="AL13" s="2636"/>
    </row>
    <row r="14" customFormat="false" ht="14.1" hidden="false" customHeight="true" outlineLevel="0" collapsed="false">
      <c r="A14" s="558"/>
      <c r="B14" s="519"/>
      <c r="C14" s="558"/>
      <c r="D14" s="2698"/>
      <c r="E14" s="2698"/>
      <c r="F14" s="2698"/>
      <c r="G14" s="2698"/>
      <c r="H14" s="2698"/>
      <c r="I14" s="2698"/>
      <c r="J14" s="2659"/>
      <c r="K14" s="2659"/>
      <c r="L14" s="2659"/>
      <c r="M14" s="2659"/>
      <c r="N14" s="2659"/>
      <c r="O14" s="2659"/>
      <c r="P14" s="2659"/>
      <c r="Q14" s="2659"/>
      <c r="R14" s="2659"/>
      <c r="S14" s="2659"/>
      <c r="T14" s="2659"/>
      <c r="U14" s="2659"/>
      <c r="V14" s="2659"/>
      <c r="W14" s="2659"/>
      <c r="X14" s="2659"/>
      <c r="Y14" s="2659"/>
      <c r="Z14" s="2056"/>
      <c r="AA14" s="2056"/>
      <c r="AB14" s="2056"/>
      <c r="AC14" s="2056"/>
      <c r="AD14" s="2056"/>
      <c r="AE14" s="2056"/>
      <c r="AF14" s="2056"/>
      <c r="AG14" s="2056"/>
      <c r="AH14" s="2056"/>
      <c r="AI14" s="2056"/>
      <c r="AJ14" s="2056"/>
      <c r="AK14" s="2056"/>
      <c r="AL14" s="2636"/>
    </row>
    <row r="15" customFormat="false" ht="14.1" hidden="false" customHeight="true" outlineLevel="0" collapsed="false">
      <c r="A15" s="558"/>
      <c r="B15" s="519"/>
      <c r="C15" s="2669"/>
      <c r="D15" s="2699"/>
      <c r="E15" s="2699"/>
      <c r="F15" s="2700" t="s">
        <v>752</v>
      </c>
      <c r="G15" s="2700"/>
      <c r="H15" s="2701"/>
      <c r="I15" s="2701"/>
      <c r="J15" s="2659"/>
      <c r="K15" s="2659"/>
      <c r="L15" s="2659"/>
      <c r="M15" s="2659"/>
      <c r="N15" s="2659"/>
      <c r="O15" s="2659"/>
      <c r="P15" s="2659"/>
      <c r="Q15" s="2659"/>
      <c r="R15" s="2659"/>
      <c r="S15" s="2659"/>
      <c r="T15" s="2659"/>
      <c r="U15" s="2659"/>
      <c r="V15" s="2659"/>
      <c r="W15" s="2659"/>
      <c r="X15" s="2659"/>
      <c r="Y15" s="2659"/>
      <c r="Z15" s="2056"/>
      <c r="AA15" s="2056"/>
      <c r="AB15" s="2056"/>
      <c r="AC15" s="2056"/>
      <c r="AD15" s="2056"/>
      <c r="AE15" s="2056"/>
      <c r="AF15" s="2056"/>
      <c r="AG15" s="2056"/>
      <c r="AH15" s="2056"/>
      <c r="AI15" s="2056"/>
      <c r="AJ15" s="2056"/>
      <c r="AK15" s="2056"/>
      <c r="AL15" s="2636"/>
    </row>
    <row r="16" customFormat="false" ht="14.1" hidden="false" customHeight="true" outlineLevel="0" collapsed="false">
      <c r="A16" s="558"/>
      <c r="B16" s="519"/>
      <c r="C16" s="558"/>
      <c r="D16" s="2698"/>
      <c r="E16" s="2698"/>
      <c r="F16" s="2698"/>
      <c r="G16" s="2698"/>
      <c r="H16" s="2698"/>
      <c r="I16" s="2698"/>
      <c r="J16" s="2659"/>
      <c r="K16" s="2659"/>
      <c r="L16" s="2659"/>
      <c r="M16" s="2659"/>
      <c r="N16" s="2659"/>
      <c r="O16" s="2659"/>
      <c r="P16" s="2659"/>
      <c r="Q16" s="2659"/>
      <c r="R16" s="2659"/>
      <c r="S16" s="2659"/>
      <c r="T16" s="2659"/>
      <c r="U16" s="2659"/>
      <c r="V16" s="2659"/>
      <c r="W16" s="2659"/>
      <c r="X16" s="2659"/>
      <c r="Y16" s="2659"/>
      <c r="Z16" s="2056"/>
      <c r="AA16" s="2056"/>
      <c r="AB16" s="2056"/>
      <c r="AC16" s="2056"/>
      <c r="AD16" s="2056"/>
      <c r="AE16" s="2056"/>
      <c r="AF16" s="2056"/>
      <c r="AG16" s="2056"/>
      <c r="AH16" s="2056"/>
      <c r="AI16" s="2056"/>
      <c r="AJ16" s="2056"/>
      <c r="AK16" s="2056"/>
      <c r="AL16" s="2636"/>
    </row>
    <row r="17" customFormat="false" ht="14.1" hidden="false" customHeight="true" outlineLevel="0" collapsed="false">
      <c r="A17" s="558"/>
      <c r="B17" s="519"/>
      <c r="C17" s="558"/>
      <c r="D17" s="2698"/>
      <c r="E17" s="2698"/>
      <c r="F17" s="2698"/>
      <c r="G17" s="2698"/>
      <c r="H17" s="2698"/>
      <c r="I17" s="2698"/>
      <c r="J17" s="2659"/>
      <c r="K17" s="2659"/>
      <c r="L17" s="2659"/>
      <c r="M17" s="2659"/>
      <c r="N17" s="2659"/>
      <c r="O17" s="2659"/>
      <c r="P17" s="2659"/>
      <c r="Q17" s="2659"/>
      <c r="R17" s="2659"/>
      <c r="S17" s="2659"/>
      <c r="T17" s="2659"/>
      <c r="U17" s="2659"/>
      <c r="V17" s="2659"/>
      <c r="W17" s="2659"/>
      <c r="X17" s="2659"/>
      <c r="Y17" s="2659"/>
      <c r="Z17" s="2056"/>
      <c r="AA17" s="2056"/>
      <c r="AB17" s="2056"/>
      <c r="AC17" s="2056"/>
      <c r="AD17" s="2056"/>
      <c r="AE17" s="2056"/>
      <c r="AF17" s="2056"/>
      <c r="AG17" s="2056"/>
      <c r="AH17" s="2056"/>
      <c r="AI17" s="2056"/>
      <c r="AJ17" s="2056"/>
      <c r="AK17" s="2056"/>
      <c r="AL17" s="2636"/>
    </row>
    <row r="18" customFormat="false" ht="14.1" hidden="false" customHeight="true" outlineLevel="0" collapsed="false">
      <c r="A18" s="558"/>
      <c r="B18" s="519"/>
      <c r="C18" s="558"/>
      <c r="D18" s="2699"/>
      <c r="E18" s="2699"/>
      <c r="F18" s="2700" t="s">
        <v>752</v>
      </c>
      <c r="G18" s="2700"/>
      <c r="H18" s="2701"/>
      <c r="I18" s="2701"/>
      <c r="J18" s="2659"/>
      <c r="K18" s="2659"/>
      <c r="L18" s="2659"/>
      <c r="M18" s="2659"/>
      <c r="N18" s="2659"/>
      <c r="O18" s="2659"/>
      <c r="P18" s="2659"/>
      <c r="Q18" s="2659"/>
      <c r="R18" s="2659"/>
      <c r="S18" s="2659"/>
      <c r="T18" s="2659"/>
      <c r="U18" s="2659"/>
      <c r="V18" s="2659"/>
      <c r="W18" s="2659"/>
      <c r="X18" s="2659"/>
      <c r="Y18" s="2659"/>
      <c r="Z18" s="2056"/>
      <c r="AA18" s="2056"/>
      <c r="AB18" s="2056"/>
      <c r="AC18" s="2056"/>
      <c r="AD18" s="2056"/>
      <c r="AE18" s="2056"/>
      <c r="AF18" s="2056"/>
      <c r="AG18" s="2056"/>
      <c r="AH18" s="2056"/>
      <c r="AI18" s="2056"/>
      <c r="AJ18" s="2056"/>
      <c r="AK18" s="2056"/>
      <c r="AL18" s="2636"/>
    </row>
    <row r="19" customFormat="false" ht="14.1" hidden="false" customHeight="true" outlineLevel="0" collapsed="false">
      <c r="A19" s="558"/>
      <c r="B19" s="519"/>
      <c r="C19" s="558"/>
      <c r="D19" s="2698"/>
      <c r="E19" s="2698"/>
      <c r="F19" s="2698"/>
      <c r="G19" s="2698"/>
      <c r="H19" s="2698"/>
      <c r="I19" s="2698"/>
      <c r="J19" s="2659"/>
      <c r="K19" s="2659"/>
      <c r="L19" s="2659"/>
      <c r="M19" s="2659"/>
      <c r="N19" s="2659"/>
      <c r="O19" s="2659"/>
      <c r="P19" s="2659"/>
      <c r="Q19" s="2659"/>
      <c r="R19" s="2659"/>
      <c r="S19" s="2659"/>
      <c r="T19" s="2659"/>
      <c r="U19" s="2659"/>
      <c r="V19" s="2659"/>
      <c r="W19" s="2659"/>
      <c r="X19" s="2659"/>
      <c r="Y19" s="2659"/>
      <c r="Z19" s="2056"/>
      <c r="AA19" s="2056"/>
      <c r="AB19" s="2056"/>
      <c r="AC19" s="2056"/>
      <c r="AD19" s="2056"/>
      <c r="AE19" s="2056"/>
      <c r="AF19" s="2056"/>
      <c r="AG19" s="2056"/>
      <c r="AH19" s="2056"/>
      <c r="AI19" s="2056"/>
      <c r="AJ19" s="2056"/>
      <c r="AK19" s="2056"/>
      <c r="AL19" s="2636"/>
    </row>
    <row r="20" customFormat="false" ht="14.1" hidden="false" customHeight="true" outlineLevel="0" collapsed="false">
      <c r="A20" s="558"/>
      <c r="B20" s="519"/>
      <c r="C20" s="558"/>
      <c r="D20" s="2698"/>
      <c r="E20" s="2698"/>
      <c r="F20" s="2698"/>
      <c r="G20" s="2698"/>
      <c r="H20" s="2698"/>
      <c r="I20" s="2698"/>
      <c r="J20" s="2659"/>
      <c r="K20" s="2659"/>
      <c r="L20" s="2659"/>
      <c r="M20" s="2659"/>
      <c r="N20" s="2659"/>
      <c r="O20" s="2659"/>
      <c r="P20" s="2659"/>
      <c r="Q20" s="2659"/>
      <c r="R20" s="2659"/>
      <c r="S20" s="2659"/>
      <c r="T20" s="2659"/>
      <c r="U20" s="2659"/>
      <c r="V20" s="2659"/>
      <c r="W20" s="2659"/>
      <c r="X20" s="2659"/>
      <c r="Y20" s="2659"/>
      <c r="Z20" s="2056"/>
      <c r="AA20" s="2056"/>
      <c r="AB20" s="2056"/>
      <c r="AC20" s="2056"/>
      <c r="AD20" s="2056"/>
      <c r="AE20" s="2056"/>
      <c r="AF20" s="2056"/>
      <c r="AG20" s="2056"/>
      <c r="AH20" s="2056"/>
      <c r="AI20" s="2056"/>
      <c r="AJ20" s="2056"/>
      <c r="AK20" s="2056"/>
      <c r="AL20" s="2636"/>
    </row>
    <row r="21" customFormat="false" ht="14.1" hidden="false" customHeight="true" outlineLevel="0" collapsed="false">
      <c r="A21" s="558"/>
      <c r="B21" s="519"/>
      <c r="C21" s="1464"/>
      <c r="D21" s="2699"/>
      <c r="E21" s="2699"/>
      <c r="F21" s="2700" t="s">
        <v>752</v>
      </c>
      <c r="G21" s="2700"/>
      <c r="H21" s="2701"/>
      <c r="I21" s="2701"/>
      <c r="J21" s="2659"/>
      <c r="K21" s="2659"/>
      <c r="L21" s="2659"/>
      <c r="M21" s="2659"/>
      <c r="N21" s="2659"/>
      <c r="O21" s="2659"/>
      <c r="P21" s="2659"/>
      <c r="Q21" s="2659"/>
      <c r="R21" s="2659"/>
      <c r="S21" s="2659"/>
      <c r="T21" s="2659"/>
      <c r="U21" s="2659"/>
      <c r="V21" s="2659"/>
      <c r="W21" s="2659"/>
      <c r="X21" s="2659"/>
      <c r="Y21" s="2659"/>
      <c r="Z21" s="2056"/>
      <c r="AA21" s="2056"/>
      <c r="AB21" s="2056"/>
      <c r="AC21" s="2056"/>
      <c r="AD21" s="2056"/>
      <c r="AE21" s="2056"/>
      <c r="AF21" s="2056"/>
      <c r="AG21" s="2056"/>
      <c r="AH21" s="2056"/>
      <c r="AI21" s="2056"/>
      <c r="AJ21" s="2056"/>
      <c r="AK21" s="2056"/>
      <c r="AL21" s="2636"/>
    </row>
    <row r="22" customFormat="false" ht="14.1" hidden="false" customHeight="true" outlineLevel="0" collapsed="false">
      <c r="A22" s="558"/>
      <c r="B22" s="519"/>
      <c r="C22" s="1464"/>
      <c r="D22" s="2698"/>
      <c r="E22" s="2698"/>
      <c r="F22" s="2698"/>
      <c r="G22" s="2698"/>
      <c r="H22" s="2698"/>
      <c r="I22" s="2698"/>
      <c r="J22" s="2659"/>
      <c r="K22" s="2659"/>
      <c r="L22" s="2659"/>
      <c r="M22" s="2659"/>
      <c r="N22" s="2659"/>
      <c r="O22" s="2659"/>
      <c r="P22" s="2659"/>
      <c r="Q22" s="2659"/>
      <c r="R22" s="2659"/>
      <c r="S22" s="2659"/>
      <c r="T22" s="2659"/>
      <c r="U22" s="2659"/>
      <c r="V22" s="2659"/>
      <c r="W22" s="2659"/>
      <c r="X22" s="2659"/>
      <c r="Y22" s="2659"/>
      <c r="Z22" s="2056"/>
      <c r="AA22" s="2056"/>
      <c r="AB22" s="2056"/>
      <c r="AC22" s="2056"/>
      <c r="AD22" s="2056"/>
      <c r="AE22" s="2056"/>
      <c r="AF22" s="2056"/>
      <c r="AG22" s="2056"/>
      <c r="AH22" s="2056"/>
      <c r="AI22" s="2056"/>
      <c r="AJ22" s="2056"/>
      <c r="AK22" s="2056"/>
      <c r="AL22" s="2636"/>
    </row>
    <row r="23" customFormat="false" ht="14.1" hidden="false" customHeight="true" outlineLevel="0" collapsed="false">
      <c r="A23" s="558"/>
      <c r="B23" s="519"/>
      <c r="C23" s="1464"/>
      <c r="D23" s="2698"/>
      <c r="E23" s="2698"/>
      <c r="F23" s="2698"/>
      <c r="G23" s="2698"/>
      <c r="H23" s="2698"/>
      <c r="I23" s="2698"/>
      <c r="J23" s="2659"/>
      <c r="K23" s="2659"/>
      <c r="L23" s="2659"/>
      <c r="M23" s="2659"/>
      <c r="N23" s="2659"/>
      <c r="O23" s="2659"/>
      <c r="P23" s="2659"/>
      <c r="Q23" s="2659"/>
      <c r="R23" s="2659"/>
      <c r="S23" s="2659"/>
      <c r="T23" s="2659"/>
      <c r="U23" s="2659"/>
      <c r="V23" s="2659"/>
      <c r="W23" s="2659"/>
      <c r="X23" s="2659"/>
      <c r="Y23" s="2659"/>
      <c r="Z23" s="2056"/>
      <c r="AA23" s="2056"/>
      <c r="AB23" s="2056"/>
      <c r="AC23" s="2056"/>
      <c r="AD23" s="2056"/>
      <c r="AE23" s="2056"/>
      <c r="AF23" s="2056"/>
      <c r="AG23" s="2056"/>
      <c r="AH23" s="2056"/>
      <c r="AI23" s="2056"/>
      <c r="AJ23" s="2056"/>
      <c r="AK23" s="2056"/>
      <c r="AL23" s="2636"/>
    </row>
    <row r="24" customFormat="false" ht="14.1" hidden="false" customHeight="true" outlineLevel="0" collapsed="false">
      <c r="A24" s="558"/>
      <c r="B24" s="519"/>
      <c r="C24" s="1464"/>
      <c r="D24" s="2699"/>
      <c r="E24" s="2699"/>
      <c r="F24" s="2700" t="s">
        <v>752</v>
      </c>
      <c r="G24" s="2700"/>
      <c r="H24" s="2701"/>
      <c r="I24" s="2701"/>
      <c r="J24" s="2659"/>
      <c r="K24" s="2659"/>
      <c r="L24" s="2659"/>
      <c r="M24" s="2659"/>
      <c r="N24" s="2659"/>
      <c r="O24" s="2659"/>
      <c r="P24" s="2659"/>
      <c r="Q24" s="2659"/>
      <c r="R24" s="2659"/>
      <c r="S24" s="2659"/>
      <c r="T24" s="2659"/>
      <c r="U24" s="2659"/>
      <c r="V24" s="2659"/>
      <c r="W24" s="2659"/>
      <c r="X24" s="2659"/>
      <c r="Y24" s="2659"/>
      <c r="Z24" s="2056"/>
      <c r="AA24" s="2056"/>
      <c r="AB24" s="2056"/>
      <c r="AC24" s="2056"/>
      <c r="AD24" s="2056"/>
      <c r="AE24" s="2056"/>
      <c r="AF24" s="2056"/>
      <c r="AG24" s="2056"/>
      <c r="AH24" s="2056"/>
      <c r="AI24" s="2056"/>
      <c r="AJ24" s="2056"/>
      <c r="AK24" s="2056"/>
      <c r="AL24" s="2636"/>
    </row>
    <row r="25" customFormat="false" ht="14.1" hidden="false" customHeight="true" outlineLevel="0" collapsed="false">
      <c r="A25" s="558"/>
      <c r="B25" s="519"/>
      <c r="C25" s="1464"/>
      <c r="D25" s="2698"/>
      <c r="E25" s="2698"/>
      <c r="F25" s="2698"/>
      <c r="G25" s="2698"/>
      <c r="H25" s="2698"/>
      <c r="I25" s="2698"/>
      <c r="J25" s="2659"/>
      <c r="K25" s="2659"/>
      <c r="L25" s="2659"/>
      <c r="M25" s="2659"/>
      <c r="N25" s="2659"/>
      <c r="O25" s="2659"/>
      <c r="P25" s="2659"/>
      <c r="Q25" s="2659"/>
      <c r="R25" s="2659"/>
      <c r="S25" s="2659"/>
      <c r="T25" s="2659"/>
      <c r="U25" s="2659"/>
      <c r="V25" s="2659"/>
      <c r="W25" s="2659"/>
      <c r="X25" s="2659"/>
      <c r="Y25" s="2659"/>
      <c r="Z25" s="2056"/>
      <c r="AA25" s="2056"/>
      <c r="AB25" s="2056"/>
      <c r="AC25" s="2056"/>
      <c r="AD25" s="2056"/>
      <c r="AE25" s="2056"/>
      <c r="AF25" s="2056"/>
      <c r="AG25" s="2056"/>
      <c r="AH25" s="2056"/>
      <c r="AI25" s="2056"/>
      <c r="AJ25" s="2056"/>
      <c r="AK25" s="2056"/>
      <c r="AL25" s="2636"/>
    </row>
    <row r="26" customFormat="false" ht="14.1" hidden="false" customHeight="true" outlineLevel="0" collapsed="false">
      <c r="A26" s="558"/>
      <c r="B26" s="519"/>
      <c r="C26" s="1464"/>
      <c r="D26" s="2698"/>
      <c r="E26" s="2698"/>
      <c r="F26" s="2698"/>
      <c r="G26" s="2698"/>
      <c r="H26" s="2698"/>
      <c r="I26" s="2698"/>
      <c r="J26" s="2659"/>
      <c r="K26" s="2659"/>
      <c r="L26" s="2659"/>
      <c r="M26" s="2659"/>
      <c r="N26" s="2659"/>
      <c r="O26" s="2659"/>
      <c r="P26" s="2659"/>
      <c r="Q26" s="2659"/>
      <c r="R26" s="2659"/>
      <c r="S26" s="2659"/>
      <c r="T26" s="2659"/>
      <c r="U26" s="2659"/>
      <c r="V26" s="2659"/>
      <c r="W26" s="2659"/>
      <c r="X26" s="2659"/>
      <c r="Y26" s="2659"/>
      <c r="Z26" s="2056"/>
      <c r="AA26" s="2056"/>
      <c r="AB26" s="2056"/>
      <c r="AC26" s="2056"/>
      <c r="AD26" s="2056"/>
      <c r="AE26" s="2056"/>
      <c r="AF26" s="2056"/>
      <c r="AG26" s="2056"/>
      <c r="AH26" s="2056"/>
      <c r="AI26" s="2056"/>
      <c r="AJ26" s="2056"/>
      <c r="AK26" s="2056"/>
      <c r="AL26" s="2636"/>
    </row>
    <row r="27" customFormat="false" ht="14.1" hidden="false" customHeight="true" outlineLevel="0" collapsed="false">
      <c r="A27" s="558"/>
      <c r="B27" s="519"/>
      <c r="C27" s="1464"/>
      <c r="D27" s="2699"/>
      <c r="E27" s="2699"/>
      <c r="F27" s="2700" t="s">
        <v>752</v>
      </c>
      <c r="G27" s="2700"/>
      <c r="H27" s="2701"/>
      <c r="I27" s="2701"/>
      <c r="J27" s="2659"/>
      <c r="K27" s="2659"/>
      <c r="L27" s="2659"/>
      <c r="M27" s="2659"/>
      <c r="N27" s="2659"/>
      <c r="O27" s="2659"/>
      <c r="P27" s="2659"/>
      <c r="Q27" s="2659"/>
      <c r="R27" s="2659"/>
      <c r="S27" s="2659"/>
      <c r="T27" s="2659"/>
      <c r="U27" s="2659"/>
      <c r="V27" s="2659"/>
      <c r="W27" s="2659"/>
      <c r="X27" s="2659"/>
      <c r="Y27" s="2659"/>
      <c r="Z27" s="2056"/>
      <c r="AA27" s="2056"/>
      <c r="AB27" s="2056"/>
      <c r="AC27" s="2056"/>
      <c r="AD27" s="2056"/>
      <c r="AE27" s="2056"/>
      <c r="AF27" s="2056"/>
      <c r="AG27" s="2056"/>
      <c r="AH27" s="2056"/>
      <c r="AI27" s="2056"/>
      <c r="AJ27" s="2056"/>
      <c r="AK27" s="2056"/>
      <c r="AL27" s="2636"/>
    </row>
    <row r="28" customFormat="false" ht="14.1" hidden="false" customHeight="true" outlineLevel="0" collapsed="false">
      <c r="A28" s="558"/>
      <c r="B28" s="519"/>
      <c r="C28" s="1464"/>
      <c r="D28" s="2698"/>
      <c r="E28" s="2698"/>
      <c r="F28" s="2698"/>
      <c r="G28" s="2698"/>
      <c r="H28" s="2698"/>
      <c r="I28" s="2698"/>
      <c r="J28" s="2659"/>
      <c r="K28" s="2659"/>
      <c r="L28" s="2659"/>
      <c r="M28" s="2659"/>
      <c r="N28" s="2659"/>
      <c r="O28" s="2659"/>
      <c r="P28" s="2659"/>
      <c r="Q28" s="2659"/>
      <c r="R28" s="2659"/>
      <c r="S28" s="2659"/>
      <c r="T28" s="2659"/>
      <c r="U28" s="2659"/>
      <c r="V28" s="2659"/>
      <c r="W28" s="2659"/>
      <c r="X28" s="2659"/>
      <c r="Y28" s="2659"/>
      <c r="Z28" s="2056"/>
      <c r="AA28" s="2056"/>
      <c r="AB28" s="2056"/>
      <c r="AC28" s="2056"/>
      <c r="AD28" s="2056"/>
      <c r="AE28" s="2056"/>
      <c r="AF28" s="2056"/>
      <c r="AG28" s="2056"/>
      <c r="AH28" s="2056"/>
      <c r="AI28" s="2056"/>
      <c r="AJ28" s="2056"/>
      <c r="AK28" s="2056"/>
      <c r="AL28" s="2636"/>
    </row>
    <row r="29" customFormat="false" ht="14.1" hidden="false" customHeight="true" outlineLevel="0" collapsed="false">
      <c r="A29" s="558"/>
      <c r="B29" s="519"/>
      <c r="C29" s="1464"/>
      <c r="D29" s="2698"/>
      <c r="E29" s="2698"/>
      <c r="F29" s="2698"/>
      <c r="G29" s="2698"/>
      <c r="H29" s="2698"/>
      <c r="I29" s="2698"/>
      <c r="J29" s="2659"/>
      <c r="K29" s="2659"/>
      <c r="L29" s="2659"/>
      <c r="M29" s="2659"/>
      <c r="N29" s="2659"/>
      <c r="O29" s="2659"/>
      <c r="P29" s="2659"/>
      <c r="Q29" s="2659"/>
      <c r="R29" s="2659"/>
      <c r="S29" s="2659"/>
      <c r="T29" s="2659"/>
      <c r="U29" s="2659"/>
      <c r="V29" s="2659"/>
      <c r="W29" s="2659"/>
      <c r="X29" s="2659"/>
      <c r="Y29" s="2659"/>
      <c r="Z29" s="2056"/>
      <c r="AA29" s="2056"/>
      <c r="AB29" s="2056"/>
      <c r="AC29" s="2056"/>
      <c r="AD29" s="2056"/>
      <c r="AE29" s="2056"/>
      <c r="AF29" s="2056"/>
      <c r="AG29" s="2056"/>
      <c r="AH29" s="2056"/>
      <c r="AI29" s="2056"/>
      <c r="AJ29" s="2056"/>
      <c r="AK29" s="2056"/>
      <c r="AL29" s="2636"/>
    </row>
    <row r="30" customFormat="false" ht="14.1" hidden="false" customHeight="true" outlineLevel="0" collapsed="false">
      <c r="A30" s="558"/>
      <c r="B30" s="519"/>
      <c r="C30" s="1464"/>
      <c r="D30" s="2699"/>
      <c r="E30" s="2699"/>
      <c r="F30" s="2700" t="s">
        <v>752</v>
      </c>
      <c r="G30" s="2700"/>
      <c r="H30" s="2701"/>
      <c r="I30" s="2701"/>
      <c r="J30" s="2659"/>
      <c r="K30" s="2659"/>
      <c r="L30" s="2659"/>
      <c r="M30" s="2659"/>
      <c r="N30" s="2659"/>
      <c r="O30" s="2659"/>
      <c r="P30" s="2659"/>
      <c r="Q30" s="2659"/>
      <c r="R30" s="2659"/>
      <c r="S30" s="2659"/>
      <c r="T30" s="2659"/>
      <c r="U30" s="2659"/>
      <c r="V30" s="2659"/>
      <c r="W30" s="2659"/>
      <c r="X30" s="2659"/>
      <c r="Y30" s="2659"/>
      <c r="Z30" s="2056"/>
      <c r="AA30" s="2056"/>
      <c r="AB30" s="2056"/>
      <c r="AC30" s="2056"/>
      <c r="AD30" s="2056"/>
      <c r="AE30" s="2056"/>
      <c r="AF30" s="2056"/>
      <c r="AG30" s="2056"/>
      <c r="AH30" s="2056"/>
      <c r="AI30" s="2056"/>
      <c r="AJ30" s="2056"/>
      <c r="AK30" s="2056"/>
      <c r="AL30" s="2636"/>
    </row>
    <row r="31" customFormat="false" ht="14.1" hidden="false" customHeight="true" outlineLevel="0" collapsed="false">
      <c r="A31" s="558"/>
      <c r="B31" s="519"/>
      <c r="C31" s="1464"/>
      <c r="D31" s="2698"/>
      <c r="E31" s="2698"/>
      <c r="F31" s="2698"/>
      <c r="G31" s="2698"/>
      <c r="H31" s="2698"/>
      <c r="I31" s="2698"/>
      <c r="J31" s="2659"/>
      <c r="K31" s="2659"/>
      <c r="L31" s="2659"/>
      <c r="M31" s="2659"/>
      <c r="N31" s="2659"/>
      <c r="O31" s="2659"/>
      <c r="P31" s="2659"/>
      <c r="Q31" s="2659"/>
      <c r="R31" s="2659"/>
      <c r="S31" s="2659"/>
      <c r="T31" s="2659"/>
      <c r="U31" s="2659"/>
      <c r="V31" s="2659"/>
      <c r="W31" s="2659"/>
      <c r="X31" s="2659"/>
      <c r="Y31" s="2659"/>
      <c r="Z31" s="2056"/>
      <c r="AA31" s="2056"/>
      <c r="AB31" s="2056"/>
      <c r="AC31" s="2056"/>
      <c r="AD31" s="2056"/>
      <c r="AE31" s="2056"/>
      <c r="AF31" s="2056"/>
      <c r="AG31" s="2056"/>
      <c r="AH31" s="2056"/>
      <c r="AI31" s="2056"/>
      <c r="AJ31" s="2056"/>
      <c r="AK31" s="2056"/>
      <c r="AL31" s="2636"/>
    </row>
    <row r="32" customFormat="false" ht="14.1" hidden="false" customHeight="true" outlineLevel="0" collapsed="false">
      <c r="A32" s="558"/>
      <c r="B32" s="519"/>
      <c r="C32" s="1464"/>
      <c r="D32" s="2698"/>
      <c r="E32" s="2698"/>
      <c r="F32" s="2698"/>
      <c r="G32" s="2698"/>
      <c r="H32" s="2698"/>
      <c r="I32" s="2698"/>
      <c r="J32" s="2659"/>
      <c r="K32" s="2659"/>
      <c r="L32" s="2659"/>
      <c r="M32" s="2659"/>
      <c r="N32" s="2659"/>
      <c r="O32" s="2659"/>
      <c r="P32" s="2659"/>
      <c r="Q32" s="2659"/>
      <c r="R32" s="2659"/>
      <c r="S32" s="2659"/>
      <c r="T32" s="2659"/>
      <c r="U32" s="2659"/>
      <c r="V32" s="2659"/>
      <c r="W32" s="2659"/>
      <c r="X32" s="2659"/>
      <c r="Y32" s="2659"/>
      <c r="Z32" s="2056"/>
      <c r="AA32" s="2056"/>
      <c r="AB32" s="2056"/>
      <c r="AC32" s="2056"/>
      <c r="AD32" s="2056"/>
      <c r="AE32" s="2056"/>
      <c r="AF32" s="2056"/>
      <c r="AG32" s="2056"/>
      <c r="AH32" s="2056"/>
      <c r="AI32" s="2056"/>
      <c r="AJ32" s="2056"/>
      <c r="AK32" s="2056"/>
      <c r="AL32" s="2636"/>
    </row>
    <row r="33" customFormat="false" ht="14.1" hidden="false" customHeight="true" outlineLevel="0" collapsed="false">
      <c r="A33" s="558"/>
      <c r="B33" s="519"/>
      <c r="C33" s="1464"/>
      <c r="D33" s="2699"/>
      <c r="E33" s="2699"/>
      <c r="F33" s="2700" t="s">
        <v>752</v>
      </c>
      <c r="G33" s="2700"/>
      <c r="H33" s="2701"/>
      <c r="I33" s="2701"/>
      <c r="J33" s="2659"/>
      <c r="K33" s="2659"/>
      <c r="L33" s="2659"/>
      <c r="M33" s="2659"/>
      <c r="N33" s="2659"/>
      <c r="O33" s="2659"/>
      <c r="P33" s="2659"/>
      <c r="Q33" s="2659"/>
      <c r="R33" s="2659"/>
      <c r="S33" s="2659"/>
      <c r="T33" s="2659"/>
      <c r="U33" s="2659"/>
      <c r="V33" s="2659"/>
      <c r="W33" s="2659"/>
      <c r="X33" s="2659"/>
      <c r="Y33" s="2659"/>
      <c r="Z33" s="2056"/>
      <c r="AA33" s="2056"/>
      <c r="AB33" s="2056"/>
      <c r="AC33" s="2056"/>
      <c r="AD33" s="2056"/>
      <c r="AE33" s="2056"/>
      <c r="AF33" s="2056"/>
      <c r="AG33" s="2056"/>
      <c r="AH33" s="2056"/>
      <c r="AI33" s="2056"/>
      <c r="AJ33" s="2056"/>
      <c r="AK33" s="2056"/>
      <c r="AL33" s="2636"/>
    </row>
    <row r="34" customFormat="false" ht="14.1" hidden="false" customHeight="true" outlineLevel="0" collapsed="false">
      <c r="A34" s="558"/>
      <c r="B34" s="519"/>
      <c r="C34" s="1464"/>
      <c r="D34" s="2698"/>
      <c r="E34" s="2698"/>
      <c r="F34" s="2698"/>
      <c r="G34" s="2698"/>
      <c r="H34" s="2698"/>
      <c r="I34" s="2698"/>
      <c r="J34" s="2659"/>
      <c r="K34" s="2659"/>
      <c r="L34" s="2659"/>
      <c r="M34" s="2659"/>
      <c r="N34" s="2659"/>
      <c r="O34" s="2659"/>
      <c r="P34" s="2659"/>
      <c r="Q34" s="2659"/>
      <c r="R34" s="2659"/>
      <c r="S34" s="2659"/>
      <c r="T34" s="2659"/>
      <c r="U34" s="2659"/>
      <c r="V34" s="2659"/>
      <c r="W34" s="2659"/>
      <c r="X34" s="2659"/>
      <c r="Y34" s="2659"/>
      <c r="Z34" s="2056"/>
      <c r="AA34" s="2056"/>
      <c r="AB34" s="2056"/>
      <c r="AC34" s="2056"/>
      <c r="AD34" s="2056"/>
      <c r="AE34" s="2056"/>
      <c r="AF34" s="2056"/>
      <c r="AG34" s="2056"/>
      <c r="AH34" s="2056"/>
      <c r="AI34" s="2056"/>
      <c r="AJ34" s="2056"/>
      <c r="AK34" s="2056"/>
      <c r="AL34" s="2636"/>
    </row>
    <row r="35" customFormat="false" ht="14.1" hidden="false" customHeight="true" outlineLevel="0" collapsed="false">
      <c r="A35" s="558"/>
      <c r="B35" s="519"/>
      <c r="C35" s="1464"/>
      <c r="D35" s="2698"/>
      <c r="E35" s="2698"/>
      <c r="F35" s="2698"/>
      <c r="G35" s="2698"/>
      <c r="H35" s="2698"/>
      <c r="I35" s="2698"/>
      <c r="J35" s="2659"/>
      <c r="K35" s="2659"/>
      <c r="L35" s="2659"/>
      <c r="M35" s="2659"/>
      <c r="N35" s="2659"/>
      <c r="O35" s="2659"/>
      <c r="P35" s="2659"/>
      <c r="Q35" s="2659"/>
      <c r="R35" s="2659"/>
      <c r="S35" s="2659"/>
      <c r="T35" s="2659"/>
      <c r="U35" s="2659"/>
      <c r="V35" s="2659"/>
      <c r="W35" s="2659"/>
      <c r="X35" s="2659"/>
      <c r="Y35" s="2659"/>
      <c r="Z35" s="2056"/>
      <c r="AA35" s="2056"/>
      <c r="AB35" s="2056"/>
      <c r="AC35" s="2056"/>
      <c r="AD35" s="2056"/>
      <c r="AE35" s="2056"/>
      <c r="AF35" s="2056"/>
      <c r="AG35" s="2056"/>
      <c r="AH35" s="2056"/>
      <c r="AI35" s="2056"/>
      <c r="AJ35" s="2056"/>
      <c r="AK35" s="2056"/>
      <c r="AL35" s="2636"/>
    </row>
    <row r="36" customFormat="false" ht="14.1" hidden="false" customHeight="true" outlineLevel="0" collapsed="false">
      <c r="A36" s="558"/>
      <c r="B36" s="519"/>
      <c r="C36" s="1464"/>
      <c r="D36" s="2699"/>
      <c r="E36" s="2699"/>
      <c r="F36" s="2700" t="s">
        <v>752</v>
      </c>
      <c r="G36" s="2700"/>
      <c r="H36" s="2701"/>
      <c r="I36" s="2701"/>
      <c r="J36" s="2659"/>
      <c r="K36" s="2659"/>
      <c r="L36" s="2659"/>
      <c r="M36" s="2659"/>
      <c r="N36" s="2659"/>
      <c r="O36" s="2659"/>
      <c r="P36" s="2659"/>
      <c r="Q36" s="2659"/>
      <c r="R36" s="2659"/>
      <c r="S36" s="2659"/>
      <c r="T36" s="2659"/>
      <c r="U36" s="2659"/>
      <c r="V36" s="2659"/>
      <c r="W36" s="2659"/>
      <c r="X36" s="2659"/>
      <c r="Y36" s="2659"/>
      <c r="Z36" s="2056"/>
      <c r="AA36" s="2056"/>
      <c r="AB36" s="2056"/>
      <c r="AC36" s="2056"/>
      <c r="AD36" s="2056"/>
      <c r="AE36" s="2056"/>
      <c r="AF36" s="2056"/>
      <c r="AG36" s="2056"/>
      <c r="AH36" s="2056"/>
      <c r="AI36" s="2056"/>
      <c r="AJ36" s="2056"/>
      <c r="AK36" s="2056"/>
      <c r="AL36" s="2636"/>
    </row>
    <row r="37" customFormat="false" ht="14.1" hidden="false" customHeight="true" outlineLevel="0" collapsed="false">
      <c r="A37" s="558"/>
      <c r="B37" s="519"/>
      <c r="C37" s="1464"/>
      <c r="D37" s="2698"/>
      <c r="E37" s="2698"/>
      <c r="F37" s="2698"/>
      <c r="G37" s="2698"/>
      <c r="H37" s="2698"/>
      <c r="I37" s="2698"/>
      <c r="J37" s="2659"/>
      <c r="K37" s="2659"/>
      <c r="L37" s="2659"/>
      <c r="M37" s="2659"/>
      <c r="N37" s="2659"/>
      <c r="O37" s="2659"/>
      <c r="P37" s="2659"/>
      <c r="Q37" s="2659"/>
      <c r="R37" s="2659"/>
      <c r="S37" s="2659"/>
      <c r="T37" s="2659"/>
      <c r="U37" s="2659"/>
      <c r="V37" s="2659"/>
      <c r="W37" s="2659"/>
      <c r="X37" s="2659"/>
      <c r="Y37" s="2659"/>
      <c r="Z37" s="2056"/>
      <c r="AA37" s="2056"/>
      <c r="AB37" s="2056"/>
      <c r="AC37" s="2056"/>
      <c r="AD37" s="2056"/>
      <c r="AE37" s="2056"/>
      <c r="AF37" s="2056"/>
      <c r="AG37" s="2056"/>
      <c r="AH37" s="2056"/>
      <c r="AI37" s="2056"/>
      <c r="AJ37" s="2056"/>
      <c r="AK37" s="2056"/>
      <c r="AL37" s="2636"/>
    </row>
    <row r="38" customFormat="false" ht="14.1" hidden="false" customHeight="true" outlineLevel="0" collapsed="false">
      <c r="A38" s="558"/>
      <c r="B38" s="519"/>
      <c r="C38" s="1464"/>
      <c r="D38" s="2698"/>
      <c r="E38" s="2698"/>
      <c r="F38" s="2698"/>
      <c r="G38" s="2698"/>
      <c r="H38" s="2698"/>
      <c r="I38" s="2698"/>
      <c r="J38" s="2659"/>
      <c r="K38" s="2659"/>
      <c r="L38" s="2659"/>
      <c r="M38" s="2659"/>
      <c r="N38" s="2659"/>
      <c r="O38" s="2659"/>
      <c r="P38" s="2659"/>
      <c r="Q38" s="2659"/>
      <c r="R38" s="2659"/>
      <c r="S38" s="2659"/>
      <c r="T38" s="2659"/>
      <c r="U38" s="2659"/>
      <c r="V38" s="2659"/>
      <c r="W38" s="2659"/>
      <c r="X38" s="2659"/>
      <c r="Y38" s="2659"/>
      <c r="Z38" s="2056"/>
      <c r="AA38" s="2056"/>
      <c r="AB38" s="2056"/>
      <c r="AC38" s="2056"/>
      <c r="AD38" s="2056"/>
      <c r="AE38" s="2056"/>
      <c r="AF38" s="2056"/>
      <c r="AG38" s="2056"/>
      <c r="AH38" s="2056"/>
      <c r="AI38" s="2056"/>
      <c r="AJ38" s="2056"/>
      <c r="AK38" s="2056"/>
      <c r="AL38" s="2636"/>
    </row>
    <row r="39" customFormat="false" ht="14.1" hidden="false" customHeight="true" outlineLevel="0" collapsed="false">
      <c r="A39" s="558"/>
      <c r="B39" s="519"/>
      <c r="C39" s="1464"/>
      <c r="D39" s="2699"/>
      <c r="E39" s="2699"/>
      <c r="F39" s="2700" t="s">
        <v>752</v>
      </c>
      <c r="G39" s="2700"/>
      <c r="H39" s="2701"/>
      <c r="I39" s="2701"/>
      <c r="J39" s="2659"/>
      <c r="K39" s="2659"/>
      <c r="L39" s="2659"/>
      <c r="M39" s="2659"/>
      <c r="N39" s="2659"/>
      <c r="O39" s="2659"/>
      <c r="P39" s="2659"/>
      <c r="Q39" s="2659"/>
      <c r="R39" s="2659"/>
      <c r="S39" s="2659"/>
      <c r="T39" s="2659"/>
      <c r="U39" s="2659"/>
      <c r="V39" s="2659"/>
      <c r="W39" s="2659"/>
      <c r="X39" s="2659"/>
      <c r="Y39" s="2659"/>
      <c r="Z39" s="2056"/>
      <c r="AA39" s="2056"/>
      <c r="AB39" s="2056"/>
      <c r="AC39" s="2056"/>
      <c r="AD39" s="2056"/>
      <c r="AE39" s="2056"/>
      <c r="AF39" s="2056"/>
      <c r="AG39" s="2056"/>
      <c r="AH39" s="2056"/>
      <c r="AI39" s="2056"/>
      <c r="AJ39" s="2056"/>
      <c r="AK39" s="2056"/>
      <c r="AL39" s="2636"/>
    </row>
    <row r="40" customFormat="false" ht="14.1" hidden="false" customHeight="true" outlineLevel="0" collapsed="false">
      <c r="A40" s="558"/>
      <c r="B40" s="519"/>
      <c r="C40" s="558"/>
      <c r="D40" s="1464"/>
      <c r="E40" s="1464"/>
      <c r="F40" s="1464"/>
      <c r="G40" s="1464"/>
      <c r="H40" s="1464"/>
      <c r="I40" s="1464"/>
      <c r="J40" s="1464"/>
      <c r="K40" s="1464"/>
      <c r="L40" s="1464"/>
      <c r="M40" s="1464"/>
      <c r="N40" s="1464"/>
      <c r="O40" s="1464"/>
      <c r="P40" s="1464"/>
      <c r="Q40" s="1464"/>
      <c r="R40" s="1464"/>
      <c r="S40" s="1464"/>
      <c r="T40" s="1464"/>
      <c r="U40" s="1464"/>
      <c r="V40" s="1464"/>
      <c r="W40" s="1464"/>
      <c r="X40" s="1464"/>
      <c r="Y40" s="1464"/>
      <c r="Z40" s="1464"/>
      <c r="AA40" s="2702"/>
      <c r="AB40" s="1464"/>
      <c r="AC40" s="1464"/>
      <c r="AD40" s="1464"/>
      <c r="AE40" s="1464"/>
      <c r="AF40" s="1464"/>
      <c r="AG40" s="1464"/>
      <c r="AH40" s="558"/>
      <c r="AI40" s="558"/>
      <c r="AJ40" s="558"/>
      <c r="AK40" s="558"/>
      <c r="AL40" s="2636"/>
    </row>
    <row r="41" customFormat="false" ht="14.1" hidden="false" customHeight="true" outlineLevel="0" collapsed="false">
      <c r="A41" s="558"/>
      <c r="B41" s="519"/>
      <c r="C41" s="558"/>
      <c r="D41" s="558" t="s">
        <v>1344</v>
      </c>
      <c r="E41" s="558"/>
      <c r="F41" s="558"/>
      <c r="G41" s="1471"/>
      <c r="H41" s="1471"/>
      <c r="I41" s="1471"/>
      <c r="J41" s="1464"/>
      <c r="K41" s="1464"/>
      <c r="L41" s="1464"/>
      <c r="M41" s="1464"/>
      <c r="N41" s="1464"/>
      <c r="O41" s="1464"/>
      <c r="P41" s="1464"/>
      <c r="Q41" s="1464"/>
      <c r="R41" s="1464"/>
      <c r="S41" s="1464"/>
      <c r="T41" s="1464"/>
      <c r="U41" s="1464"/>
      <c r="V41" s="1464"/>
      <c r="W41" s="1464"/>
      <c r="X41" s="1464"/>
      <c r="Y41" s="1464"/>
      <c r="Z41" s="587"/>
      <c r="AA41" s="2693"/>
      <c r="AB41" s="1464"/>
      <c r="AC41" s="1464"/>
      <c r="AD41" s="1464"/>
      <c r="AE41" s="1464"/>
      <c r="AF41" s="1464"/>
      <c r="AG41" s="1464"/>
      <c r="AH41" s="558"/>
      <c r="AI41" s="558"/>
      <c r="AJ41" s="558"/>
      <c r="AK41" s="558"/>
      <c r="AL41" s="2636"/>
    </row>
    <row r="42" customFormat="false" ht="14.1" hidden="false" customHeight="true" outlineLevel="0" collapsed="false">
      <c r="A42" s="558"/>
      <c r="B42" s="519"/>
      <c r="C42" s="558"/>
      <c r="D42" s="2650" t="s">
        <v>1306</v>
      </c>
      <c r="E42" s="2650"/>
      <c r="F42" s="2650"/>
      <c r="G42" s="2650"/>
      <c r="H42" s="2650"/>
      <c r="I42" s="2650"/>
      <c r="J42" s="1508" t="s">
        <v>1342</v>
      </c>
      <c r="K42" s="1508"/>
      <c r="L42" s="1508"/>
      <c r="M42" s="1508"/>
      <c r="N42" s="1508"/>
      <c r="O42" s="1508"/>
      <c r="P42" s="1508" t="s">
        <v>1343</v>
      </c>
      <c r="Q42" s="1508"/>
      <c r="R42" s="1508"/>
      <c r="S42" s="1508"/>
      <c r="T42" s="1508"/>
      <c r="U42" s="1508"/>
      <c r="V42" s="1508"/>
      <c r="W42" s="1508"/>
      <c r="X42" s="1508"/>
      <c r="Y42" s="1508"/>
      <c r="Z42" s="2694" t="s">
        <v>1338</v>
      </c>
      <c r="AA42" s="2694"/>
      <c r="AB42" s="2694"/>
      <c r="AC42" s="2694"/>
      <c r="AD42" s="2694"/>
      <c r="AE42" s="2694"/>
      <c r="AF42" s="2694"/>
      <c r="AG42" s="2694"/>
      <c r="AH42" s="2694"/>
      <c r="AI42" s="2694"/>
      <c r="AJ42" s="2694"/>
      <c r="AK42" s="2694"/>
      <c r="AL42" s="2636"/>
    </row>
    <row r="43" customFormat="false" ht="14.1" hidden="false" customHeight="true" outlineLevel="0" collapsed="false">
      <c r="A43" s="558"/>
      <c r="B43" s="519"/>
      <c r="C43" s="558"/>
      <c r="D43" s="2675" t="s">
        <v>1310</v>
      </c>
      <c r="E43" s="2675"/>
      <c r="F43" s="2675"/>
      <c r="G43" s="2675"/>
      <c r="H43" s="2675"/>
      <c r="I43" s="2675"/>
      <c r="J43" s="1508"/>
      <c r="K43" s="1508"/>
      <c r="L43" s="1508"/>
      <c r="M43" s="1508"/>
      <c r="N43" s="1508"/>
      <c r="O43" s="1508"/>
      <c r="P43" s="1508"/>
      <c r="Q43" s="1508"/>
      <c r="R43" s="1508"/>
      <c r="S43" s="1508"/>
      <c r="T43" s="1508"/>
      <c r="U43" s="1508"/>
      <c r="V43" s="1508"/>
      <c r="W43" s="1508"/>
      <c r="X43" s="1508"/>
      <c r="Y43" s="1508"/>
      <c r="Z43" s="2694"/>
      <c r="AA43" s="2694"/>
      <c r="AB43" s="2694"/>
      <c r="AC43" s="2694"/>
      <c r="AD43" s="2694"/>
      <c r="AE43" s="2694"/>
      <c r="AF43" s="2694"/>
      <c r="AG43" s="2694"/>
      <c r="AH43" s="2694"/>
      <c r="AI43" s="2694"/>
      <c r="AJ43" s="2694"/>
      <c r="AK43" s="2694"/>
      <c r="AL43" s="2636"/>
    </row>
    <row r="44" customFormat="false" ht="14.1" hidden="false" customHeight="true" outlineLevel="0" collapsed="false">
      <c r="A44" s="558"/>
      <c r="B44" s="519"/>
      <c r="C44" s="558"/>
      <c r="D44" s="2698"/>
      <c r="E44" s="2698"/>
      <c r="F44" s="2698"/>
      <c r="G44" s="2698"/>
      <c r="H44" s="2698"/>
      <c r="I44" s="2698"/>
      <c r="J44" s="2659"/>
      <c r="K44" s="2659"/>
      <c r="L44" s="2659"/>
      <c r="M44" s="2659"/>
      <c r="N44" s="2659"/>
      <c r="O44" s="2659"/>
      <c r="P44" s="2659"/>
      <c r="Q44" s="2659"/>
      <c r="R44" s="2659"/>
      <c r="S44" s="2659"/>
      <c r="T44" s="2659"/>
      <c r="U44" s="2659"/>
      <c r="V44" s="2659"/>
      <c r="W44" s="2659"/>
      <c r="X44" s="2659"/>
      <c r="Y44" s="2659"/>
      <c r="Z44" s="2056"/>
      <c r="AA44" s="2056"/>
      <c r="AB44" s="2056"/>
      <c r="AC44" s="2056"/>
      <c r="AD44" s="2056"/>
      <c r="AE44" s="2056"/>
      <c r="AF44" s="2056"/>
      <c r="AG44" s="2056"/>
      <c r="AH44" s="2056"/>
      <c r="AI44" s="2056"/>
      <c r="AJ44" s="2056"/>
      <c r="AK44" s="2056"/>
      <c r="AL44" s="2636"/>
    </row>
    <row r="45" customFormat="false" ht="14.1" hidden="false" customHeight="true" outlineLevel="0" collapsed="false">
      <c r="A45" s="558"/>
      <c r="B45" s="519"/>
      <c r="C45" s="558"/>
      <c r="D45" s="2698"/>
      <c r="E45" s="2698"/>
      <c r="F45" s="2698"/>
      <c r="G45" s="2698"/>
      <c r="H45" s="2698"/>
      <c r="I45" s="2698"/>
      <c r="J45" s="2659"/>
      <c r="K45" s="2659"/>
      <c r="L45" s="2659"/>
      <c r="M45" s="2659"/>
      <c r="N45" s="2659"/>
      <c r="O45" s="2659"/>
      <c r="P45" s="2659"/>
      <c r="Q45" s="2659"/>
      <c r="R45" s="2659"/>
      <c r="S45" s="2659"/>
      <c r="T45" s="2659"/>
      <c r="U45" s="2659"/>
      <c r="V45" s="2659"/>
      <c r="W45" s="2659"/>
      <c r="X45" s="2659"/>
      <c r="Y45" s="2659"/>
      <c r="Z45" s="2056"/>
      <c r="AA45" s="2056"/>
      <c r="AB45" s="2056"/>
      <c r="AC45" s="2056"/>
      <c r="AD45" s="2056"/>
      <c r="AE45" s="2056"/>
      <c r="AF45" s="2056"/>
      <c r="AG45" s="2056"/>
      <c r="AH45" s="2056"/>
      <c r="AI45" s="2056"/>
      <c r="AJ45" s="2056"/>
      <c r="AK45" s="2056"/>
      <c r="AL45" s="2636"/>
    </row>
    <row r="46" customFormat="false" ht="14.1" hidden="false" customHeight="true" outlineLevel="0" collapsed="false">
      <c r="A46" s="558"/>
      <c r="B46" s="519"/>
      <c r="C46" s="558"/>
      <c r="D46" s="2699"/>
      <c r="E46" s="2699"/>
      <c r="F46" s="2700" t="s">
        <v>752</v>
      </c>
      <c r="G46" s="2700"/>
      <c r="H46" s="2701"/>
      <c r="I46" s="2701"/>
      <c r="J46" s="2659"/>
      <c r="K46" s="2659"/>
      <c r="L46" s="2659"/>
      <c r="M46" s="2659"/>
      <c r="N46" s="2659"/>
      <c r="O46" s="2659"/>
      <c r="P46" s="2659"/>
      <c r="Q46" s="2659"/>
      <c r="R46" s="2659"/>
      <c r="S46" s="2659"/>
      <c r="T46" s="2659"/>
      <c r="U46" s="2659"/>
      <c r="V46" s="2659"/>
      <c r="W46" s="2659"/>
      <c r="X46" s="2659"/>
      <c r="Y46" s="2659"/>
      <c r="Z46" s="2056"/>
      <c r="AA46" s="2056"/>
      <c r="AB46" s="2056"/>
      <c r="AC46" s="2056"/>
      <c r="AD46" s="2056"/>
      <c r="AE46" s="2056"/>
      <c r="AF46" s="2056"/>
      <c r="AG46" s="2056"/>
      <c r="AH46" s="2056"/>
      <c r="AI46" s="2056"/>
      <c r="AJ46" s="2056"/>
      <c r="AK46" s="2056"/>
      <c r="AL46" s="2636"/>
    </row>
    <row r="47" customFormat="false" ht="14.1" hidden="false" customHeight="true" outlineLevel="0" collapsed="false">
      <c r="A47" s="558"/>
      <c r="B47" s="519"/>
      <c r="C47" s="558"/>
      <c r="D47" s="2698"/>
      <c r="E47" s="2698"/>
      <c r="F47" s="2698"/>
      <c r="G47" s="2698"/>
      <c r="H47" s="2698"/>
      <c r="I47" s="2698"/>
      <c r="J47" s="2659"/>
      <c r="K47" s="2659"/>
      <c r="L47" s="2659"/>
      <c r="M47" s="2659"/>
      <c r="N47" s="2659"/>
      <c r="O47" s="2659"/>
      <c r="P47" s="2659"/>
      <c r="Q47" s="2659"/>
      <c r="R47" s="2659"/>
      <c r="S47" s="2659"/>
      <c r="T47" s="2659"/>
      <c r="U47" s="2659"/>
      <c r="V47" s="2659"/>
      <c r="W47" s="2659"/>
      <c r="X47" s="2659"/>
      <c r="Y47" s="2659"/>
      <c r="Z47" s="2056"/>
      <c r="AA47" s="2056"/>
      <c r="AB47" s="2056"/>
      <c r="AC47" s="2056"/>
      <c r="AD47" s="2056"/>
      <c r="AE47" s="2056"/>
      <c r="AF47" s="2056"/>
      <c r="AG47" s="2056"/>
      <c r="AH47" s="2056"/>
      <c r="AI47" s="2056"/>
      <c r="AJ47" s="2056"/>
      <c r="AK47" s="2056"/>
      <c r="AL47" s="2636"/>
    </row>
    <row r="48" customFormat="false" ht="14.1" hidden="false" customHeight="true" outlineLevel="0" collapsed="false">
      <c r="A48" s="558"/>
      <c r="B48" s="519"/>
      <c r="C48" s="558"/>
      <c r="D48" s="2698"/>
      <c r="E48" s="2698"/>
      <c r="F48" s="2698"/>
      <c r="G48" s="2698"/>
      <c r="H48" s="2698"/>
      <c r="I48" s="2698"/>
      <c r="J48" s="2659"/>
      <c r="K48" s="2659"/>
      <c r="L48" s="2659"/>
      <c r="M48" s="2659"/>
      <c r="N48" s="2659"/>
      <c r="O48" s="2659"/>
      <c r="P48" s="2659"/>
      <c r="Q48" s="2659"/>
      <c r="R48" s="2659"/>
      <c r="S48" s="2659"/>
      <c r="T48" s="2659"/>
      <c r="U48" s="2659"/>
      <c r="V48" s="2659"/>
      <c r="W48" s="2659"/>
      <c r="X48" s="2659"/>
      <c r="Y48" s="2659"/>
      <c r="Z48" s="2056"/>
      <c r="AA48" s="2056"/>
      <c r="AB48" s="2056"/>
      <c r="AC48" s="2056"/>
      <c r="AD48" s="2056"/>
      <c r="AE48" s="2056"/>
      <c r="AF48" s="2056"/>
      <c r="AG48" s="2056"/>
      <c r="AH48" s="2056"/>
      <c r="AI48" s="2056"/>
      <c r="AJ48" s="2056"/>
      <c r="AK48" s="2056"/>
      <c r="AL48" s="2636"/>
    </row>
    <row r="49" customFormat="false" ht="14.1" hidden="false" customHeight="true" outlineLevel="0" collapsed="false">
      <c r="A49" s="558"/>
      <c r="B49" s="519"/>
      <c r="C49" s="558"/>
      <c r="D49" s="2699"/>
      <c r="E49" s="2699"/>
      <c r="F49" s="2700" t="s">
        <v>752</v>
      </c>
      <c r="G49" s="2700"/>
      <c r="H49" s="2701"/>
      <c r="I49" s="2701"/>
      <c r="J49" s="2659"/>
      <c r="K49" s="2659"/>
      <c r="L49" s="2659"/>
      <c r="M49" s="2659"/>
      <c r="N49" s="2659"/>
      <c r="O49" s="2659"/>
      <c r="P49" s="2659"/>
      <c r="Q49" s="2659"/>
      <c r="R49" s="2659"/>
      <c r="S49" s="2659"/>
      <c r="T49" s="2659"/>
      <c r="U49" s="2659"/>
      <c r="V49" s="2659"/>
      <c r="W49" s="2659"/>
      <c r="X49" s="2659"/>
      <c r="Y49" s="2659"/>
      <c r="Z49" s="2056"/>
      <c r="AA49" s="2056"/>
      <c r="AB49" s="2056"/>
      <c r="AC49" s="2056"/>
      <c r="AD49" s="2056"/>
      <c r="AE49" s="2056"/>
      <c r="AF49" s="2056"/>
      <c r="AG49" s="2056"/>
      <c r="AH49" s="2056"/>
      <c r="AI49" s="2056"/>
      <c r="AJ49" s="2056"/>
      <c r="AK49" s="2056"/>
      <c r="AL49" s="2636"/>
    </row>
    <row r="50" customFormat="false" ht="14.1" hidden="false" customHeight="true" outlineLevel="0" collapsed="false">
      <c r="A50" s="558"/>
      <c r="B50" s="519"/>
      <c r="C50" s="558"/>
      <c r="D50" s="2698"/>
      <c r="E50" s="2698"/>
      <c r="F50" s="2698"/>
      <c r="G50" s="2698"/>
      <c r="H50" s="2698"/>
      <c r="I50" s="2698"/>
      <c r="J50" s="2659"/>
      <c r="K50" s="2659"/>
      <c r="L50" s="2659"/>
      <c r="M50" s="2659"/>
      <c r="N50" s="2659"/>
      <c r="O50" s="2659"/>
      <c r="P50" s="2659"/>
      <c r="Q50" s="2659"/>
      <c r="R50" s="2659"/>
      <c r="S50" s="2659"/>
      <c r="T50" s="2659"/>
      <c r="U50" s="2659"/>
      <c r="V50" s="2659"/>
      <c r="W50" s="2659"/>
      <c r="X50" s="2659"/>
      <c r="Y50" s="2659"/>
      <c r="Z50" s="2056"/>
      <c r="AA50" s="2056"/>
      <c r="AB50" s="2056"/>
      <c r="AC50" s="2056"/>
      <c r="AD50" s="2056"/>
      <c r="AE50" s="2056"/>
      <c r="AF50" s="2056"/>
      <c r="AG50" s="2056"/>
      <c r="AH50" s="2056"/>
      <c r="AI50" s="2056"/>
      <c r="AJ50" s="2056"/>
      <c r="AK50" s="2056"/>
      <c r="AL50" s="2636"/>
    </row>
    <row r="51" customFormat="false" ht="14.1" hidden="false" customHeight="true" outlineLevel="0" collapsed="false">
      <c r="A51" s="558"/>
      <c r="B51" s="519"/>
      <c r="C51" s="558"/>
      <c r="D51" s="2698"/>
      <c r="E51" s="2698"/>
      <c r="F51" s="2698"/>
      <c r="G51" s="2698"/>
      <c r="H51" s="2698"/>
      <c r="I51" s="2698"/>
      <c r="J51" s="2659"/>
      <c r="K51" s="2659"/>
      <c r="L51" s="2659"/>
      <c r="M51" s="2659"/>
      <c r="N51" s="2659"/>
      <c r="O51" s="2659"/>
      <c r="P51" s="2659"/>
      <c r="Q51" s="2659"/>
      <c r="R51" s="2659"/>
      <c r="S51" s="2659"/>
      <c r="T51" s="2659"/>
      <c r="U51" s="2659"/>
      <c r="V51" s="2659"/>
      <c r="W51" s="2659"/>
      <c r="X51" s="2659"/>
      <c r="Y51" s="2659"/>
      <c r="Z51" s="2056"/>
      <c r="AA51" s="2056"/>
      <c r="AB51" s="2056"/>
      <c r="AC51" s="2056"/>
      <c r="AD51" s="2056"/>
      <c r="AE51" s="2056"/>
      <c r="AF51" s="2056"/>
      <c r="AG51" s="2056"/>
      <c r="AH51" s="2056"/>
      <c r="AI51" s="2056"/>
      <c r="AJ51" s="2056"/>
      <c r="AK51" s="2056"/>
      <c r="AL51" s="2636"/>
    </row>
    <row r="52" customFormat="false" ht="14.1" hidden="false" customHeight="true" outlineLevel="0" collapsed="false">
      <c r="A52" s="558"/>
      <c r="B52" s="519"/>
      <c r="C52" s="558"/>
      <c r="D52" s="2699"/>
      <c r="E52" s="2699"/>
      <c r="F52" s="2700" t="s">
        <v>752</v>
      </c>
      <c r="G52" s="2700"/>
      <c r="H52" s="2701"/>
      <c r="I52" s="2701"/>
      <c r="J52" s="2659"/>
      <c r="K52" s="2659"/>
      <c r="L52" s="2659"/>
      <c r="M52" s="2659"/>
      <c r="N52" s="2659"/>
      <c r="O52" s="2659"/>
      <c r="P52" s="2659"/>
      <c r="Q52" s="2659"/>
      <c r="R52" s="2659"/>
      <c r="S52" s="2659"/>
      <c r="T52" s="2659"/>
      <c r="U52" s="2659"/>
      <c r="V52" s="2659"/>
      <c r="W52" s="2659"/>
      <c r="X52" s="2659"/>
      <c r="Y52" s="2659"/>
      <c r="Z52" s="2056"/>
      <c r="AA52" s="2056"/>
      <c r="AB52" s="2056"/>
      <c r="AC52" s="2056"/>
      <c r="AD52" s="2056"/>
      <c r="AE52" s="2056"/>
      <c r="AF52" s="2056"/>
      <c r="AG52" s="2056"/>
      <c r="AH52" s="2056"/>
      <c r="AI52" s="2056"/>
      <c r="AJ52" s="2056"/>
      <c r="AK52" s="2056"/>
      <c r="AL52" s="2636"/>
    </row>
    <row r="53" customFormat="false" ht="14.1" hidden="false" customHeight="true" outlineLevel="0" collapsed="false">
      <c r="A53" s="558"/>
      <c r="B53" s="519"/>
      <c r="C53" s="1526"/>
      <c r="D53" s="2698"/>
      <c r="E53" s="2698"/>
      <c r="F53" s="2698"/>
      <c r="G53" s="2698"/>
      <c r="H53" s="2698"/>
      <c r="I53" s="2698"/>
      <c r="J53" s="2659"/>
      <c r="K53" s="2659"/>
      <c r="L53" s="2659"/>
      <c r="M53" s="2659"/>
      <c r="N53" s="2659"/>
      <c r="O53" s="2659"/>
      <c r="P53" s="2659"/>
      <c r="Q53" s="2659"/>
      <c r="R53" s="2659"/>
      <c r="S53" s="2659"/>
      <c r="T53" s="2659"/>
      <c r="U53" s="2659"/>
      <c r="V53" s="2659"/>
      <c r="W53" s="2659"/>
      <c r="X53" s="2659"/>
      <c r="Y53" s="2659"/>
      <c r="Z53" s="2056"/>
      <c r="AA53" s="2056"/>
      <c r="AB53" s="2056"/>
      <c r="AC53" s="2056"/>
      <c r="AD53" s="2056"/>
      <c r="AE53" s="2056"/>
      <c r="AF53" s="2056"/>
      <c r="AG53" s="2056"/>
      <c r="AH53" s="2056"/>
      <c r="AI53" s="2056"/>
      <c r="AJ53" s="2056"/>
      <c r="AK53" s="2056"/>
      <c r="AL53" s="2636"/>
    </row>
    <row r="54" customFormat="false" ht="14.1" hidden="false" customHeight="true" outlineLevel="0" collapsed="false">
      <c r="A54" s="558"/>
      <c r="B54" s="519"/>
      <c r="C54" s="1526"/>
      <c r="D54" s="2698"/>
      <c r="E54" s="2698"/>
      <c r="F54" s="2698"/>
      <c r="G54" s="2698"/>
      <c r="H54" s="2698"/>
      <c r="I54" s="2698"/>
      <c r="J54" s="2659"/>
      <c r="K54" s="2659"/>
      <c r="L54" s="2659"/>
      <c r="M54" s="2659"/>
      <c r="N54" s="2659"/>
      <c r="O54" s="2659"/>
      <c r="P54" s="2659"/>
      <c r="Q54" s="2659"/>
      <c r="R54" s="2659"/>
      <c r="S54" s="2659"/>
      <c r="T54" s="2659"/>
      <c r="U54" s="2659"/>
      <c r="V54" s="2659"/>
      <c r="W54" s="2659"/>
      <c r="X54" s="2659"/>
      <c r="Y54" s="2659"/>
      <c r="Z54" s="2056"/>
      <c r="AA54" s="2056"/>
      <c r="AB54" s="2056"/>
      <c r="AC54" s="2056"/>
      <c r="AD54" s="2056"/>
      <c r="AE54" s="2056"/>
      <c r="AF54" s="2056"/>
      <c r="AG54" s="2056"/>
      <c r="AH54" s="2056"/>
      <c r="AI54" s="2056"/>
      <c r="AJ54" s="2056"/>
      <c r="AK54" s="2056"/>
      <c r="AL54" s="2636"/>
    </row>
    <row r="55" customFormat="false" ht="14.1" hidden="false" customHeight="true" outlineLevel="0" collapsed="false">
      <c r="A55" s="558"/>
      <c r="B55" s="519"/>
      <c r="C55" s="558"/>
      <c r="D55" s="2699"/>
      <c r="E55" s="2699"/>
      <c r="F55" s="2700" t="s">
        <v>752</v>
      </c>
      <c r="G55" s="2700"/>
      <c r="H55" s="2701"/>
      <c r="I55" s="2701"/>
      <c r="J55" s="2659"/>
      <c r="K55" s="2659"/>
      <c r="L55" s="2659"/>
      <c r="M55" s="2659"/>
      <c r="N55" s="2659"/>
      <c r="O55" s="2659"/>
      <c r="P55" s="2659"/>
      <c r="Q55" s="2659"/>
      <c r="R55" s="2659"/>
      <c r="S55" s="2659"/>
      <c r="T55" s="2659"/>
      <c r="U55" s="2659"/>
      <c r="V55" s="2659"/>
      <c r="W55" s="2659"/>
      <c r="X55" s="2659"/>
      <c r="Y55" s="2659"/>
      <c r="Z55" s="2056"/>
      <c r="AA55" s="2056"/>
      <c r="AB55" s="2056"/>
      <c r="AC55" s="2056"/>
      <c r="AD55" s="2056"/>
      <c r="AE55" s="2056"/>
      <c r="AF55" s="2056"/>
      <c r="AG55" s="2056"/>
      <c r="AH55" s="2056"/>
      <c r="AI55" s="2056"/>
      <c r="AJ55" s="2056"/>
      <c r="AK55" s="2056"/>
      <c r="AL55" s="2636"/>
    </row>
    <row r="56" customFormat="false" ht="14.1" hidden="false" customHeight="true" outlineLevel="0" collapsed="false">
      <c r="A56" s="558"/>
      <c r="B56" s="519"/>
      <c r="C56" s="558"/>
      <c r="D56" s="2698"/>
      <c r="E56" s="2698"/>
      <c r="F56" s="2698"/>
      <c r="G56" s="2698"/>
      <c r="H56" s="2698"/>
      <c r="I56" s="2698"/>
      <c r="J56" s="2659"/>
      <c r="K56" s="2659"/>
      <c r="L56" s="2659"/>
      <c r="M56" s="2659"/>
      <c r="N56" s="2659"/>
      <c r="O56" s="2659"/>
      <c r="P56" s="2659"/>
      <c r="Q56" s="2659"/>
      <c r="R56" s="2659"/>
      <c r="S56" s="2659"/>
      <c r="T56" s="2659"/>
      <c r="U56" s="2659"/>
      <c r="V56" s="2659"/>
      <c r="W56" s="2659"/>
      <c r="X56" s="2659"/>
      <c r="Y56" s="2659"/>
      <c r="Z56" s="2056"/>
      <c r="AA56" s="2056"/>
      <c r="AB56" s="2056"/>
      <c r="AC56" s="2056"/>
      <c r="AD56" s="2056"/>
      <c r="AE56" s="2056"/>
      <c r="AF56" s="2056"/>
      <c r="AG56" s="2056"/>
      <c r="AH56" s="2056"/>
      <c r="AI56" s="2056"/>
      <c r="AJ56" s="2056"/>
      <c r="AK56" s="2056"/>
      <c r="AL56" s="2636"/>
    </row>
    <row r="57" customFormat="false" ht="14.1" hidden="false" customHeight="true" outlineLevel="0" collapsed="false">
      <c r="A57" s="558"/>
      <c r="B57" s="519"/>
      <c r="C57" s="558"/>
      <c r="D57" s="2698"/>
      <c r="E57" s="2698"/>
      <c r="F57" s="2698"/>
      <c r="G57" s="2698"/>
      <c r="H57" s="2698"/>
      <c r="I57" s="2698"/>
      <c r="J57" s="2659"/>
      <c r="K57" s="2659"/>
      <c r="L57" s="2659"/>
      <c r="M57" s="2659"/>
      <c r="N57" s="2659"/>
      <c r="O57" s="2659"/>
      <c r="P57" s="2659"/>
      <c r="Q57" s="2659"/>
      <c r="R57" s="2659"/>
      <c r="S57" s="2659"/>
      <c r="T57" s="2659"/>
      <c r="U57" s="2659"/>
      <c r="V57" s="2659"/>
      <c r="W57" s="2659"/>
      <c r="X57" s="2659"/>
      <c r="Y57" s="2659"/>
      <c r="Z57" s="2056"/>
      <c r="AA57" s="2056"/>
      <c r="AB57" s="2056"/>
      <c r="AC57" s="2056"/>
      <c r="AD57" s="2056"/>
      <c r="AE57" s="2056"/>
      <c r="AF57" s="2056"/>
      <c r="AG57" s="2056"/>
      <c r="AH57" s="2056"/>
      <c r="AI57" s="2056"/>
      <c r="AJ57" s="2056"/>
      <c r="AK57" s="2056"/>
      <c r="AL57" s="2636"/>
    </row>
    <row r="58" customFormat="false" ht="14.1" hidden="false" customHeight="true" outlineLevel="0" collapsed="false">
      <c r="A58" s="558"/>
      <c r="B58" s="519"/>
      <c r="C58" s="558"/>
      <c r="D58" s="2699"/>
      <c r="E58" s="2699"/>
      <c r="F58" s="2700" t="s">
        <v>752</v>
      </c>
      <c r="G58" s="2700"/>
      <c r="H58" s="2701"/>
      <c r="I58" s="2701"/>
      <c r="J58" s="2659"/>
      <c r="K58" s="2659"/>
      <c r="L58" s="2659"/>
      <c r="M58" s="2659"/>
      <c r="N58" s="2659"/>
      <c r="O58" s="2659"/>
      <c r="P58" s="2659"/>
      <c r="Q58" s="2659"/>
      <c r="R58" s="2659"/>
      <c r="S58" s="2659"/>
      <c r="T58" s="2659"/>
      <c r="U58" s="2659"/>
      <c r="V58" s="2659"/>
      <c r="W58" s="2659"/>
      <c r="X58" s="2659"/>
      <c r="Y58" s="2659"/>
      <c r="Z58" s="2056"/>
      <c r="AA58" s="2056"/>
      <c r="AB58" s="2056"/>
      <c r="AC58" s="2056"/>
      <c r="AD58" s="2056"/>
      <c r="AE58" s="2056"/>
      <c r="AF58" s="2056"/>
      <c r="AG58" s="2056"/>
      <c r="AH58" s="2056"/>
      <c r="AI58" s="2056"/>
      <c r="AJ58" s="2056"/>
      <c r="AK58" s="2056"/>
      <c r="AL58" s="2636"/>
    </row>
    <row r="59" customFormat="false" ht="14.1" hidden="false" customHeight="true" outlineLevel="0" collapsed="false">
      <c r="A59" s="558"/>
      <c r="B59" s="519"/>
      <c r="C59" s="558"/>
      <c r="D59" s="2698"/>
      <c r="E59" s="2698"/>
      <c r="F59" s="2698"/>
      <c r="G59" s="2698"/>
      <c r="H59" s="2698"/>
      <c r="I59" s="2698"/>
      <c r="J59" s="2659"/>
      <c r="K59" s="2659"/>
      <c r="L59" s="2659"/>
      <c r="M59" s="2659"/>
      <c r="N59" s="2659"/>
      <c r="O59" s="2659"/>
      <c r="P59" s="2659"/>
      <c r="Q59" s="2659"/>
      <c r="R59" s="2659"/>
      <c r="S59" s="2659"/>
      <c r="T59" s="2659"/>
      <c r="U59" s="2659"/>
      <c r="V59" s="2659"/>
      <c r="W59" s="2659"/>
      <c r="X59" s="2659"/>
      <c r="Y59" s="2659"/>
      <c r="Z59" s="2056"/>
      <c r="AA59" s="2056"/>
      <c r="AB59" s="2056"/>
      <c r="AC59" s="2056"/>
      <c r="AD59" s="2056"/>
      <c r="AE59" s="2056"/>
      <c r="AF59" s="2056"/>
      <c r="AG59" s="2056"/>
      <c r="AH59" s="2056"/>
      <c r="AI59" s="2056"/>
      <c r="AJ59" s="2056"/>
      <c r="AK59" s="2056"/>
      <c r="AL59" s="2636"/>
    </row>
    <row r="60" customFormat="false" ht="14.1" hidden="false" customHeight="true" outlineLevel="0" collapsed="false">
      <c r="A60" s="558"/>
      <c r="B60" s="519"/>
      <c r="C60" s="558"/>
      <c r="D60" s="2698"/>
      <c r="E60" s="2698"/>
      <c r="F60" s="2698"/>
      <c r="G60" s="2698"/>
      <c r="H60" s="2698"/>
      <c r="I60" s="2698"/>
      <c r="J60" s="2659"/>
      <c r="K60" s="2659"/>
      <c r="L60" s="2659"/>
      <c r="M60" s="2659"/>
      <c r="N60" s="2659"/>
      <c r="O60" s="2659"/>
      <c r="P60" s="2659"/>
      <c r="Q60" s="2659"/>
      <c r="R60" s="2659"/>
      <c r="S60" s="2659"/>
      <c r="T60" s="2659"/>
      <c r="U60" s="2659"/>
      <c r="V60" s="2659"/>
      <c r="W60" s="2659"/>
      <c r="X60" s="2659"/>
      <c r="Y60" s="2659"/>
      <c r="Z60" s="2056"/>
      <c r="AA60" s="2056"/>
      <c r="AB60" s="2056"/>
      <c r="AC60" s="2056"/>
      <c r="AD60" s="2056"/>
      <c r="AE60" s="2056"/>
      <c r="AF60" s="2056"/>
      <c r="AG60" s="2056"/>
      <c r="AH60" s="2056"/>
      <c r="AI60" s="2056"/>
      <c r="AJ60" s="2056"/>
      <c r="AK60" s="2056"/>
      <c r="AL60" s="2636"/>
    </row>
    <row r="61" customFormat="false" ht="14.1" hidden="false" customHeight="true" outlineLevel="0" collapsed="false">
      <c r="A61" s="558"/>
      <c r="B61" s="519"/>
      <c r="C61" s="558"/>
      <c r="D61" s="2699"/>
      <c r="E61" s="2699"/>
      <c r="F61" s="2700" t="s">
        <v>752</v>
      </c>
      <c r="G61" s="2700"/>
      <c r="H61" s="2701"/>
      <c r="I61" s="2701"/>
      <c r="J61" s="2659"/>
      <c r="K61" s="2659"/>
      <c r="L61" s="2659"/>
      <c r="M61" s="2659"/>
      <c r="N61" s="2659"/>
      <c r="O61" s="2659"/>
      <c r="P61" s="2659"/>
      <c r="Q61" s="2659"/>
      <c r="R61" s="2659"/>
      <c r="S61" s="2659"/>
      <c r="T61" s="2659"/>
      <c r="U61" s="2659"/>
      <c r="V61" s="2659"/>
      <c r="W61" s="2659"/>
      <c r="X61" s="2659"/>
      <c r="Y61" s="2659"/>
      <c r="Z61" s="2056"/>
      <c r="AA61" s="2056"/>
      <c r="AB61" s="2056"/>
      <c r="AC61" s="2056"/>
      <c r="AD61" s="2056"/>
      <c r="AE61" s="2056"/>
      <c r="AF61" s="2056"/>
      <c r="AG61" s="2056"/>
      <c r="AH61" s="2056"/>
      <c r="AI61" s="2056"/>
      <c r="AJ61" s="2056"/>
      <c r="AK61" s="2056"/>
      <c r="AL61" s="2636"/>
    </row>
    <row r="62" customFormat="false" ht="14.1" hidden="false" customHeight="true" outlineLevel="0" collapsed="false">
      <c r="A62" s="558"/>
      <c r="B62" s="2072"/>
      <c r="C62" s="2073"/>
      <c r="D62" s="2074"/>
      <c r="E62" s="2074"/>
      <c r="F62" s="2074"/>
      <c r="G62" s="2074"/>
      <c r="H62" s="2074"/>
      <c r="I62" s="2074"/>
      <c r="J62" s="2074"/>
      <c r="K62" s="2074"/>
      <c r="L62" s="2074"/>
      <c r="M62" s="2074"/>
      <c r="N62" s="2074"/>
      <c r="O62" s="2074"/>
      <c r="P62" s="2074"/>
      <c r="Q62" s="2074"/>
      <c r="R62" s="2074"/>
      <c r="S62" s="2073"/>
      <c r="T62" s="2073"/>
      <c r="U62" s="2073"/>
      <c r="V62" s="2073"/>
      <c r="W62" s="2073"/>
      <c r="X62" s="2073"/>
      <c r="Y62" s="2073"/>
      <c r="Z62" s="2073"/>
      <c r="AA62" s="2181"/>
      <c r="AB62" s="2073"/>
      <c r="AC62" s="2073"/>
      <c r="AD62" s="2073"/>
      <c r="AE62" s="2073"/>
      <c r="AF62" s="2073"/>
      <c r="AG62" s="2073"/>
      <c r="AH62" s="2073"/>
      <c r="AI62" s="2073"/>
      <c r="AJ62" s="2073"/>
      <c r="AK62" s="2073"/>
      <c r="AL62" s="2666"/>
    </row>
  </sheetData>
  <mergeCells count="132">
    <mergeCell ref="B1:AL1"/>
    <mergeCell ref="AM1:AP1"/>
    <mergeCell ref="B3:Z3"/>
    <mergeCell ref="AA3:AL3"/>
    <mergeCell ref="D5:I5"/>
    <mergeCell ref="J5:O6"/>
    <mergeCell ref="P5:Y6"/>
    <mergeCell ref="Z5:AK6"/>
    <mergeCell ref="D7:I8"/>
    <mergeCell ref="J7:O9"/>
    <mergeCell ref="P7:Y9"/>
    <mergeCell ref="Z7:AK9"/>
    <mergeCell ref="D9:E9"/>
    <mergeCell ref="F9:G9"/>
    <mergeCell ref="H9:I9"/>
    <mergeCell ref="D10:I11"/>
    <mergeCell ref="J10:O12"/>
    <mergeCell ref="P10:Y12"/>
    <mergeCell ref="Z10:AK12"/>
    <mergeCell ref="D12:E12"/>
    <mergeCell ref="F12:G12"/>
    <mergeCell ref="H12:I12"/>
    <mergeCell ref="D13:I14"/>
    <mergeCell ref="J13:O15"/>
    <mergeCell ref="P13:Y15"/>
    <mergeCell ref="Z13:AK15"/>
    <mergeCell ref="D15:E15"/>
    <mergeCell ref="F15:G15"/>
    <mergeCell ref="H15:I15"/>
    <mergeCell ref="D16:I17"/>
    <mergeCell ref="J16:O18"/>
    <mergeCell ref="P16:Y18"/>
    <mergeCell ref="Z16:AK18"/>
    <mergeCell ref="D18:E18"/>
    <mergeCell ref="F18:G18"/>
    <mergeCell ref="H18:I18"/>
    <mergeCell ref="D19:I20"/>
    <mergeCell ref="J19:O21"/>
    <mergeCell ref="P19:Y21"/>
    <mergeCell ref="Z19:AK21"/>
    <mergeCell ref="D21:E21"/>
    <mergeCell ref="F21:G21"/>
    <mergeCell ref="H21:I21"/>
    <mergeCell ref="D22:I23"/>
    <mergeCell ref="J22:O24"/>
    <mergeCell ref="P22:Y24"/>
    <mergeCell ref="Z22:AK24"/>
    <mergeCell ref="D24:E24"/>
    <mergeCell ref="F24:G24"/>
    <mergeCell ref="H24:I24"/>
    <mergeCell ref="D25:I26"/>
    <mergeCell ref="J25:O27"/>
    <mergeCell ref="P25:Y27"/>
    <mergeCell ref="Z25:AK27"/>
    <mergeCell ref="D27:E27"/>
    <mergeCell ref="F27:G27"/>
    <mergeCell ref="H27:I27"/>
    <mergeCell ref="D28:I29"/>
    <mergeCell ref="J28:O30"/>
    <mergeCell ref="P28:Y30"/>
    <mergeCell ref="Z28:AK30"/>
    <mergeCell ref="D30:E30"/>
    <mergeCell ref="F30:G30"/>
    <mergeCell ref="H30:I30"/>
    <mergeCell ref="D31:I32"/>
    <mergeCell ref="J31:O33"/>
    <mergeCell ref="P31:Y33"/>
    <mergeCell ref="Z31:AK33"/>
    <mergeCell ref="D33:E33"/>
    <mergeCell ref="F33:G33"/>
    <mergeCell ref="H33:I33"/>
    <mergeCell ref="D34:I35"/>
    <mergeCell ref="J34:O36"/>
    <mergeCell ref="P34:Y36"/>
    <mergeCell ref="Z34:AK36"/>
    <mergeCell ref="D36:E36"/>
    <mergeCell ref="F36:G36"/>
    <mergeCell ref="H36:I36"/>
    <mergeCell ref="D37:I38"/>
    <mergeCell ref="J37:O39"/>
    <mergeCell ref="P37:Y39"/>
    <mergeCell ref="Z37:AK39"/>
    <mergeCell ref="D39:E39"/>
    <mergeCell ref="F39:G39"/>
    <mergeCell ref="H39:I39"/>
    <mergeCell ref="D42:I42"/>
    <mergeCell ref="J42:O43"/>
    <mergeCell ref="P42:Y43"/>
    <mergeCell ref="Z42:AK43"/>
    <mergeCell ref="D43:I43"/>
    <mergeCell ref="D44:I45"/>
    <mergeCell ref="J44:O46"/>
    <mergeCell ref="P44:Y46"/>
    <mergeCell ref="Z44:AK46"/>
    <mergeCell ref="D46:E46"/>
    <mergeCell ref="F46:G46"/>
    <mergeCell ref="H46:I46"/>
    <mergeCell ref="D47:I48"/>
    <mergeCell ref="J47:O49"/>
    <mergeCell ref="P47:Y49"/>
    <mergeCell ref="Z47:AK49"/>
    <mergeCell ref="D49:E49"/>
    <mergeCell ref="F49:G49"/>
    <mergeCell ref="H49:I49"/>
    <mergeCell ref="D50:I51"/>
    <mergeCell ref="J50:O52"/>
    <mergeCell ref="P50:Y52"/>
    <mergeCell ref="Z50:AK52"/>
    <mergeCell ref="D52:E52"/>
    <mergeCell ref="F52:G52"/>
    <mergeCell ref="H52:I52"/>
    <mergeCell ref="D53:I54"/>
    <mergeCell ref="J53:O55"/>
    <mergeCell ref="P53:Y55"/>
    <mergeCell ref="Z53:AK55"/>
    <mergeCell ref="D55:E55"/>
    <mergeCell ref="F55:G55"/>
    <mergeCell ref="H55:I55"/>
    <mergeCell ref="D56:I57"/>
    <mergeCell ref="J56:O58"/>
    <mergeCell ref="P56:Y58"/>
    <mergeCell ref="Z56:AK58"/>
    <mergeCell ref="D58:E58"/>
    <mergeCell ref="F58:G58"/>
    <mergeCell ref="H58:I58"/>
    <mergeCell ref="D59:I60"/>
    <mergeCell ref="J59:O61"/>
    <mergeCell ref="P59:Y61"/>
    <mergeCell ref="Z59:AK61"/>
    <mergeCell ref="D61:E61"/>
    <mergeCell ref="F61:G61"/>
    <mergeCell ref="H61:I61"/>
  </mergeCells>
  <hyperlinks>
    <hyperlink ref="AM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tabColor rgb="FFFFCCFF"/>
    <pageSetUpPr fitToPage="false"/>
  </sheetPr>
  <dimension ref="A1:BP7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F25" activeCellId="0" sqref="BF25"/>
    </sheetView>
  </sheetViews>
  <sheetFormatPr defaultRowHeight="12" zeroHeight="false" outlineLevelRow="0" outlineLevelCol="0"/>
  <cols>
    <col collapsed="false" customWidth="true" hidden="false" outlineLevel="0" max="1" min="1" style="995" width="1.5"/>
    <col collapsed="false" customWidth="true" hidden="false" outlineLevel="0" max="2" min="2" style="995" width="1.63"/>
    <col collapsed="false" customWidth="true" hidden="false" outlineLevel="0" max="25" min="3" style="995" width="2.37"/>
    <col collapsed="false" customWidth="true" hidden="false" outlineLevel="0" max="26" min="26" style="995" width="7.63"/>
    <col collapsed="false" customWidth="true" hidden="false" outlineLevel="0" max="40" min="27" style="995" width="2.37"/>
    <col collapsed="false" customWidth="true" hidden="false" outlineLevel="0" max="58" min="41" style="995" width="2.63"/>
    <col collapsed="false" customWidth="true" hidden="false" outlineLevel="0" max="1025" min="59" style="995" width="8"/>
  </cols>
  <sheetData>
    <row r="1" customFormat="false" ht="14.1" hidden="false" customHeight="true" outlineLevel="0" collapsed="false">
      <c r="B1" s="496" t="s">
        <v>1345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7" t="s">
        <v>231</v>
      </c>
      <c r="AO1" s="497"/>
      <c r="AP1" s="497"/>
      <c r="AQ1" s="497"/>
    </row>
    <row r="2" customFormat="false" ht="5.1" hidden="false" customHeight="true" outlineLevel="0" collapsed="false">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3" customFormat="false" ht="14.1" hidden="false" customHeight="true" outlineLevel="0" collapsed="false">
      <c r="B3" s="498" t="s">
        <v>1346</v>
      </c>
      <c r="C3" s="498"/>
      <c r="D3" s="498"/>
      <c r="E3" s="498"/>
      <c r="F3" s="498"/>
      <c r="G3" s="498"/>
      <c r="H3" s="498"/>
      <c r="I3" s="498"/>
      <c r="J3" s="498"/>
      <c r="K3" s="498"/>
      <c r="L3" s="498"/>
      <c r="M3" s="498"/>
      <c r="N3" s="498"/>
      <c r="O3" s="498"/>
      <c r="P3" s="498"/>
      <c r="Q3" s="498"/>
      <c r="R3" s="498"/>
      <c r="S3" s="498"/>
      <c r="T3" s="498"/>
      <c r="U3" s="498"/>
      <c r="V3" s="498"/>
      <c r="W3" s="498"/>
      <c r="X3" s="498"/>
      <c r="Y3" s="498"/>
      <c r="Z3" s="498"/>
      <c r="AA3" s="1937"/>
      <c r="AB3" s="499" t="s">
        <v>233</v>
      </c>
      <c r="AC3" s="499"/>
      <c r="AD3" s="499"/>
      <c r="AE3" s="499"/>
      <c r="AF3" s="499"/>
      <c r="AG3" s="499"/>
      <c r="AH3" s="499"/>
      <c r="AI3" s="499"/>
      <c r="AJ3" s="499"/>
      <c r="AK3" s="499"/>
      <c r="AL3" s="499"/>
      <c r="AM3" s="499"/>
      <c r="AN3" s="1576"/>
    </row>
    <row r="4" customFormat="false" ht="14.1" hidden="false" customHeight="true" outlineLevel="0" collapsed="false">
      <c r="A4" s="1000"/>
      <c r="B4" s="559" t="s">
        <v>1347</v>
      </c>
      <c r="C4" s="2183"/>
      <c r="D4" s="2703"/>
      <c r="E4" s="2183"/>
      <c r="F4" s="2703"/>
      <c r="G4" s="2703"/>
      <c r="H4" s="2704"/>
      <c r="I4" s="2704"/>
      <c r="J4" s="558"/>
      <c r="K4" s="558"/>
      <c r="L4" s="558"/>
      <c r="M4" s="558"/>
      <c r="N4" s="558"/>
      <c r="O4" s="558"/>
      <c r="P4" s="558"/>
      <c r="Q4" s="558"/>
      <c r="R4" s="558"/>
      <c r="S4" s="558"/>
      <c r="T4" s="567"/>
      <c r="U4" s="567"/>
      <c r="V4" s="1465"/>
      <c r="W4" s="567"/>
      <c r="X4" s="567"/>
      <c r="Y4" s="558"/>
      <c r="Z4" s="506"/>
      <c r="AA4" s="1547"/>
      <c r="AB4" s="539"/>
      <c r="AC4" s="506"/>
      <c r="AD4" s="506"/>
      <c r="AE4" s="506"/>
      <c r="AF4" s="506"/>
      <c r="AG4" s="506"/>
      <c r="AH4" s="506"/>
      <c r="AI4" s="506"/>
      <c r="AJ4" s="506"/>
      <c r="AK4" s="506"/>
      <c r="AL4" s="501"/>
      <c r="AM4" s="2636"/>
      <c r="AN4" s="1576"/>
    </row>
    <row r="5" customFormat="false" ht="14.1" hidden="false" customHeight="true" outlineLevel="0" collapsed="false">
      <c r="A5" s="1000"/>
      <c r="B5" s="559"/>
      <c r="C5" s="2183"/>
      <c r="D5" s="2703"/>
      <c r="E5" s="2183"/>
      <c r="F5" s="2703"/>
      <c r="G5" s="2703"/>
      <c r="H5" s="2704"/>
      <c r="I5" s="2704"/>
      <c r="J5" s="558"/>
      <c r="K5" s="558"/>
      <c r="L5" s="558"/>
      <c r="M5" s="558"/>
      <c r="N5" s="558"/>
      <c r="O5" s="558"/>
      <c r="P5" s="558"/>
      <c r="Q5" s="558"/>
      <c r="R5" s="558"/>
      <c r="S5" s="558"/>
      <c r="T5" s="1471"/>
      <c r="U5" s="1471"/>
      <c r="V5" s="1465"/>
      <c r="W5" s="1471"/>
      <c r="X5" s="1471"/>
      <c r="Y5" s="558"/>
      <c r="Z5" s="506"/>
      <c r="AA5" s="1547"/>
      <c r="AB5" s="539"/>
      <c r="AC5" s="506"/>
      <c r="AD5" s="506"/>
      <c r="AE5" s="506"/>
      <c r="AF5" s="506"/>
      <c r="AG5" s="506"/>
      <c r="AH5" s="506"/>
      <c r="AI5" s="506"/>
      <c r="AJ5" s="506"/>
      <c r="AK5" s="506"/>
      <c r="AL5" s="501"/>
      <c r="AM5" s="2636"/>
      <c r="AN5" s="1576"/>
    </row>
    <row r="6" customFormat="false" ht="14.1" hidden="false" customHeight="true" outlineLevel="0" collapsed="false">
      <c r="A6" s="1000"/>
      <c r="B6" s="519"/>
      <c r="C6" s="558" t="s">
        <v>1348</v>
      </c>
      <c r="D6" s="558"/>
      <c r="E6" s="558"/>
      <c r="F6" s="558"/>
      <c r="G6" s="558"/>
      <c r="H6" s="558"/>
      <c r="I6" s="558"/>
      <c r="J6" s="558"/>
      <c r="K6" s="558"/>
      <c r="L6" s="558"/>
      <c r="M6" s="558"/>
      <c r="N6" s="558"/>
      <c r="O6" s="558"/>
      <c r="P6" s="558"/>
      <c r="Q6" s="558"/>
      <c r="R6" s="558"/>
      <c r="S6" s="558"/>
      <c r="T6" s="495"/>
      <c r="U6" s="495"/>
      <c r="V6" s="1465"/>
      <c r="W6" s="495"/>
      <c r="X6" s="495"/>
      <c r="Y6" s="558"/>
      <c r="Z6" s="506"/>
      <c r="AA6" s="1547"/>
      <c r="AB6" s="538" t="s">
        <v>268</v>
      </c>
      <c r="AC6" s="509" t="s">
        <v>1349</v>
      </c>
      <c r="AD6" s="509"/>
      <c r="AE6" s="506"/>
      <c r="AF6" s="506"/>
      <c r="AG6" s="506"/>
      <c r="AH6" s="506"/>
      <c r="AI6" s="506"/>
      <c r="AJ6" s="506"/>
      <c r="AK6" s="506"/>
      <c r="AL6" s="506"/>
      <c r="AM6" s="2636"/>
      <c r="AN6" s="1576"/>
    </row>
    <row r="7" customFormat="false" ht="14.1" hidden="false" customHeight="true" outlineLevel="0" collapsed="false">
      <c r="A7" s="1000"/>
      <c r="B7" s="519"/>
      <c r="C7" s="558"/>
      <c r="D7" s="1464"/>
      <c r="E7" s="1464"/>
      <c r="F7" s="1464"/>
      <c r="G7" s="1464"/>
      <c r="H7" s="1464"/>
      <c r="I7" s="1464"/>
      <c r="J7" s="567"/>
      <c r="K7" s="567"/>
      <c r="L7" s="567"/>
      <c r="M7" s="567"/>
      <c r="N7" s="1464"/>
      <c r="O7" s="1471"/>
      <c r="P7" s="1471"/>
      <c r="Q7" s="1471"/>
      <c r="R7" s="558"/>
      <c r="S7" s="1472"/>
      <c r="T7" s="1472"/>
      <c r="U7" s="1473"/>
      <c r="V7" s="1474"/>
      <c r="W7" s="1474"/>
      <c r="X7" s="558"/>
      <c r="Y7" s="558"/>
      <c r="Z7" s="506"/>
      <c r="AA7" s="1547"/>
      <c r="AB7" s="538"/>
      <c r="AC7" s="509"/>
      <c r="AD7" s="566"/>
      <c r="AE7" s="566"/>
      <c r="AF7" s="566"/>
      <c r="AG7" s="566"/>
      <c r="AH7" s="566"/>
      <c r="AI7" s="566"/>
      <c r="AJ7" s="566"/>
      <c r="AK7" s="566"/>
      <c r="AL7" s="566"/>
      <c r="AM7" s="2705"/>
      <c r="AN7" s="1576"/>
    </row>
    <row r="8" customFormat="false" ht="14.1" hidden="false" customHeight="true" outlineLevel="0" collapsed="false">
      <c r="A8" s="1000"/>
      <c r="B8" s="519"/>
      <c r="C8" s="558"/>
      <c r="D8" s="1464"/>
      <c r="E8" s="1464"/>
      <c r="F8" s="1464"/>
      <c r="G8" s="1464"/>
      <c r="H8" s="1464"/>
      <c r="I8" s="1464"/>
      <c r="J8" s="1471"/>
      <c r="K8" s="1471"/>
      <c r="L8" s="1471"/>
      <c r="M8" s="1471"/>
      <c r="N8" s="1464"/>
      <c r="O8" s="1471"/>
      <c r="P8" s="1471"/>
      <c r="Q8" s="1471"/>
      <c r="R8" s="558"/>
      <c r="S8" s="1472"/>
      <c r="T8" s="1472"/>
      <c r="U8" s="1473"/>
      <c r="V8" s="1474"/>
      <c r="W8" s="1474"/>
      <c r="X8" s="558"/>
      <c r="Y8" s="558"/>
      <c r="Z8" s="506"/>
      <c r="AA8" s="1547"/>
      <c r="AB8" s="538" t="s">
        <v>268</v>
      </c>
      <c r="AC8" s="509" t="s">
        <v>1350</v>
      </c>
      <c r="AD8" s="566"/>
      <c r="AE8" s="566"/>
      <c r="AF8" s="566"/>
      <c r="AG8" s="566"/>
      <c r="AH8" s="566"/>
      <c r="AI8" s="566"/>
      <c r="AJ8" s="566"/>
      <c r="AK8" s="566"/>
      <c r="AL8" s="566"/>
      <c r="AM8" s="2705"/>
      <c r="AN8" s="1576"/>
    </row>
    <row r="9" customFormat="false" ht="14.1" hidden="false" customHeight="true" outlineLevel="0" collapsed="false">
      <c r="A9" s="1000"/>
      <c r="B9" s="519"/>
      <c r="C9" s="2706" t="s">
        <v>1351</v>
      </c>
      <c r="D9" s="495"/>
      <c r="E9" s="2706"/>
      <c r="F9" s="2706"/>
      <c r="G9" s="2706"/>
      <c r="H9" s="2706"/>
      <c r="I9" s="2706"/>
      <c r="J9" s="2706"/>
      <c r="K9" s="2706"/>
      <c r="L9" s="2706"/>
      <c r="M9" s="2706"/>
      <c r="N9" s="2706"/>
      <c r="O9" s="2706"/>
      <c r="P9" s="2706"/>
      <c r="Q9" s="2706"/>
      <c r="R9" s="2706"/>
      <c r="S9" s="2706"/>
      <c r="T9" s="2706"/>
      <c r="U9" s="2706"/>
      <c r="V9" s="2706"/>
      <c r="W9" s="2706"/>
      <c r="X9" s="2706"/>
      <c r="Y9" s="2706"/>
      <c r="Z9" s="2706"/>
      <c r="AA9" s="1547"/>
      <c r="AB9" s="533"/>
      <c r="AC9" s="501"/>
      <c r="AD9" s="501"/>
      <c r="AE9" s="501"/>
      <c r="AF9" s="501"/>
      <c r="AG9" s="501"/>
      <c r="AH9" s="501"/>
      <c r="AI9" s="501"/>
      <c r="AJ9" s="501"/>
      <c r="AK9" s="501"/>
      <c r="AL9" s="501"/>
      <c r="AM9" s="534"/>
      <c r="AN9" s="1576"/>
    </row>
    <row r="10" customFormat="false" ht="14.1" hidden="false" customHeight="true" outlineLevel="0" collapsed="false">
      <c r="A10" s="1000"/>
      <c r="B10" s="519"/>
      <c r="C10" s="495"/>
      <c r="D10" s="558"/>
      <c r="E10" s="558"/>
      <c r="F10" s="558"/>
      <c r="G10" s="558"/>
      <c r="H10" s="558"/>
      <c r="I10" s="558"/>
      <c r="J10" s="558"/>
      <c r="K10" s="558"/>
      <c r="L10" s="558"/>
      <c r="M10" s="558"/>
      <c r="N10" s="558"/>
      <c r="O10" s="558"/>
      <c r="P10" s="1472"/>
      <c r="Q10" s="1472"/>
      <c r="R10" s="558"/>
      <c r="S10" s="1472"/>
      <c r="T10" s="1472"/>
      <c r="U10" s="1473"/>
      <c r="V10" s="1474"/>
      <c r="W10" s="1474"/>
      <c r="X10" s="558"/>
      <c r="Y10" s="558"/>
      <c r="Z10" s="506"/>
      <c r="AA10" s="1547"/>
      <c r="AB10" s="533"/>
      <c r="AC10" s="501"/>
      <c r="AD10" s="501"/>
      <c r="AE10" s="501"/>
      <c r="AF10" s="501"/>
      <c r="AG10" s="501"/>
      <c r="AH10" s="501"/>
      <c r="AI10" s="501"/>
      <c r="AJ10" s="501"/>
      <c r="AK10" s="501"/>
      <c r="AL10" s="501"/>
      <c r="AM10" s="534"/>
      <c r="AN10" s="1576"/>
    </row>
    <row r="11" customFormat="false" ht="14.1" hidden="false" customHeight="true" outlineLevel="0" collapsed="false">
      <c r="A11" s="1000"/>
      <c r="B11" s="519"/>
      <c r="C11" s="558" t="s">
        <v>984</v>
      </c>
      <c r="D11" s="558"/>
      <c r="E11" s="558"/>
      <c r="F11" s="558"/>
      <c r="G11" s="558"/>
      <c r="H11" s="558"/>
      <c r="I11" s="558"/>
      <c r="J11" s="558"/>
      <c r="K11" s="558"/>
      <c r="L11" s="558"/>
      <c r="M11" s="558"/>
      <c r="N11" s="558"/>
      <c r="O11" s="558"/>
      <c r="P11" s="1472"/>
      <c r="Q11" s="1472"/>
      <c r="R11" s="558"/>
      <c r="S11" s="1472"/>
      <c r="T11" s="1472"/>
      <c r="U11" s="1473"/>
      <c r="V11" s="1474"/>
      <c r="W11" s="1474"/>
      <c r="X11" s="558"/>
      <c r="Y11" s="558"/>
      <c r="Z11" s="506"/>
      <c r="AA11" s="1547"/>
      <c r="AB11" s="2707" t="s">
        <v>1352</v>
      </c>
      <c r="AC11" s="2707"/>
      <c r="AD11" s="2707"/>
      <c r="AE11" s="2707"/>
      <c r="AF11" s="2707"/>
      <c r="AG11" s="2707"/>
      <c r="AH11" s="2707"/>
      <c r="AI11" s="2707"/>
      <c r="AJ11" s="2707"/>
      <c r="AK11" s="2707"/>
      <c r="AL11" s="2707"/>
      <c r="AM11" s="2707"/>
      <c r="AN11" s="1576"/>
    </row>
    <row r="12" customFormat="false" ht="14.1" hidden="false" customHeight="true" outlineLevel="0" collapsed="false">
      <c r="A12" s="1000"/>
      <c r="B12" s="519"/>
      <c r="C12" s="1466" t="s">
        <v>1353</v>
      </c>
      <c r="D12" s="558"/>
      <c r="E12" s="558"/>
      <c r="F12" s="558"/>
      <c r="G12" s="558"/>
      <c r="H12" s="558"/>
      <c r="I12" s="558"/>
      <c r="J12" s="558"/>
      <c r="K12" s="558"/>
      <c r="L12" s="558"/>
      <c r="M12" s="558"/>
      <c r="N12" s="558"/>
      <c r="O12" s="558"/>
      <c r="P12" s="558"/>
      <c r="Q12" s="558"/>
      <c r="R12" s="1464"/>
      <c r="S12" s="1464"/>
      <c r="T12" s="495"/>
      <c r="U12" s="495"/>
      <c r="V12" s="1464"/>
      <c r="W12" s="495"/>
      <c r="X12" s="495"/>
      <c r="Y12" s="495"/>
      <c r="Z12" s="506"/>
      <c r="AA12" s="1547"/>
      <c r="AB12" s="2707"/>
      <c r="AC12" s="2707"/>
      <c r="AD12" s="2707"/>
      <c r="AE12" s="2707"/>
      <c r="AF12" s="2707"/>
      <c r="AG12" s="2707"/>
      <c r="AH12" s="2707"/>
      <c r="AI12" s="2707"/>
      <c r="AJ12" s="2707"/>
      <c r="AK12" s="2707"/>
      <c r="AL12" s="2707"/>
      <c r="AM12" s="2707"/>
      <c r="AN12" s="1576"/>
    </row>
    <row r="13" customFormat="false" ht="14.1" hidden="false" customHeight="true" outlineLevel="0" collapsed="false">
      <c r="A13" s="1000"/>
      <c r="B13" s="519"/>
      <c r="C13" s="558"/>
      <c r="D13" s="558" t="s">
        <v>1354</v>
      </c>
      <c r="E13" s="495"/>
      <c r="F13" s="558"/>
      <c r="G13" s="558"/>
      <c r="H13" s="558"/>
      <c r="I13" s="1466"/>
      <c r="J13" s="1472"/>
      <c r="K13" s="1472"/>
      <c r="L13" s="1472"/>
      <c r="M13" s="1466"/>
      <c r="N13" s="1466"/>
      <c r="O13" s="1466"/>
      <c r="P13" s="495"/>
      <c r="Q13" s="495"/>
      <c r="R13" s="495"/>
      <c r="S13" s="495"/>
      <c r="T13" s="495"/>
      <c r="U13" s="495"/>
      <c r="V13" s="495"/>
      <c r="W13" s="495"/>
      <c r="X13" s="495"/>
      <c r="Y13" s="495"/>
      <c r="Z13" s="506"/>
      <c r="AA13" s="1547"/>
      <c r="AB13" s="2708" t="s">
        <v>1355</v>
      </c>
      <c r="AC13" s="2708"/>
      <c r="AD13" s="2708"/>
      <c r="AE13" s="2708"/>
      <c r="AF13" s="2708"/>
      <c r="AG13" s="2708"/>
      <c r="AH13" s="2708"/>
      <c r="AI13" s="2708"/>
      <c r="AJ13" s="2708"/>
      <c r="AK13" s="2708"/>
      <c r="AL13" s="2708"/>
      <c r="AM13" s="2708"/>
      <c r="AN13" s="1576"/>
    </row>
    <row r="14" customFormat="false" ht="14.1" hidden="false" customHeight="true" outlineLevel="0" collapsed="false">
      <c r="A14" s="1000"/>
      <c r="B14" s="519"/>
      <c r="C14" s="558"/>
      <c r="D14" s="558"/>
      <c r="E14" s="495"/>
      <c r="F14" s="558"/>
      <c r="G14" s="558"/>
      <c r="H14" s="558"/>
      <c r="I14" s="1466"/>
      <c r="J14" s="1472"/>
      <c r="K14" s="1472"/>
      <c r="L14" s="1472"/>
      <c r="M14" s="1466"/>
      <c r="N14" s="1466"/>
      <c r="O14" s="1466"/>
      <c r="P14" s="495"/>
      <c r="Q14" s="495"/>
      <c r="R14" s="495"/>
      <c r="S14" s="495"/>
      <c r="T14" s="495"/>
      <c r="U14" s="495"/>
      <c r="V14" s="495"/>
      <c r="W14" s="495"/>
      <c r="X14" s="495"/>
      <c r="Y14" s="495"/>
      <c r="Z14" s="506"/>
      <c r="AA14" s="1547"/>
      <c r="AB14" s="2708"/>
      <c r="AC14" s="2708"/>
      <c r="AD14" s="2708"/>
      <c r="AE14" s="2708"/>
      <c r="AF14" s="2708"/>
      <c r="AG14" s="2708"/>
      <c r="AH14" s="2708"/>
      <c r="AI14" s="2708"/>
      <c r="AJ14" s="2708"/>
      <c r="AK14" s="2708"/>
      <c r="AL14" s="2708"/>
      <c r="AM14" s="2708"/>
      <c r="AN14" s="1576"/>
    </row>
    <row r="15" customFormat="false" ht="12" hidden="false" customHeight="true" outlineLevel="0" collapsed="false">
      <c r="A15" s="1000"/>
      <c r="B15" s="519"/>
      <c r="C15" s="558"/>
      <c r="D15" s="1466" t="s">
        <v>1356</v>
      </c>
      <c r="E15" s="1466"/>
      <c r="F15" s="1466"/>
      <c r="G15" s="1466"/>
      <c r="H15" s="1466"/>
      <c r="I15" s="1466"/>
      <c r="J15" s="1466"/>
      <c r="K15" s="1466"/>
      <c r="L15" s="1466"/>
      <c r="M15" s="1466"/>
      <c r="N15" s="1466"/>
      <c r="O15" s="1466"/>
      <c r="P15" s="1466"/>
      <c r="Q15" s="1466"/>
      <c r="R15" s="1466"/>
      <c r="S15" s="1466"/>
      <c r="T15" s="1466"/>
      <c r="U15" s="1466"/>
      <c r="V15" s="1466"/>
      <c r="W15" s="1466"/>
      <c r="X15" s="1466"/>
      <c r="Y15" s="1466"/>
      <c r="Z15" s="506"/>
      <c r="AA15" s="1547"/>
      <c r="AB15" s="2707" t="s">
        <v>1357</v>
      </c>
      <c r="AC15" s="2707"/>
      <c r="AD15" s="2707"/>
      <c r="AE15" s="2707"/>
      <c r="AF15" s="2707"/>
      <c r="AG15" s="2707"/>
      <c r="AH15" s="2707"/>
      <c r="AI15" s="2707"/>
      <c r="AJ15" s="2707"/>
      <c r="AK15" s="2707"/>
      <c r="AL15" s="2707"/>
      <c r="AM15" s="2707"/>
      <c r="AN15" s="1576"/>
    </row>
    <row r="16" customFormat="false" ht="14.1" hidden="false" customHeight="true" outlineLevel="0" collapsed="false">
      <c r="A16" s="1000"/>
      <c r="B16" s="519"/>
      <c r="C16" s="558"/>
      <c r="D16" s="1466"/>
      <c r="E16" s="1466"/>
      <c r="F16" s="1466"/>
      <c r="G16" s="1466"/>
      <c r="H16" s="1466"/>
      <c r="I16" s="1466"/>
      <c r="J16" s="1466"/>
      <c r="K16" s="1466"/>
      <c r="L16" s="1466"/>
      <c r="M16" s="1466"/>
      <c r="N16" s="1466"/>
      <c r="O16" s="1466"/>
      <c r="P16" s="1466"/>
      <c r="Q16" s="1466"/>
      <c r="R16" s="1466"/>
      <c r="S16" s="1466"/>
      <c r="T16" s="1466"/>
      <c r="U16" s="1466"/>
      <c r="V16" s="1466"/>
      <c r="W16" s="1466"/>
      <c r="X16" s="1466"/>
      <c r="Y16" s="1466"/>
      <c r="Z16" s="506"/>
      <c r="AA16" s="1547"/>
      <c r="AB16" s="2707"/>
      <c r="AC16" s="2707"/>
      <c r="AD16" s="2707"/>
      <c r="AE16" s="2707"/>
      <c r="AF16" s="2707"/>
      <c r="AG16" s="2707"/>
      <c r="AH16" s="2707"/>
      <c r="AI16" s="2707"/>
      <c r="AJ16" s="2707"/>
      <c r="AK16" s="2707"/>
      <c r="AL16" s="2707"/>
      <c r="AM16" s="2707"/>
      <c r="AN16" s="1576"/>
    </row>
    <row r="17" customFormat="false" ht="14.1" hidden="false" customHeight="true" outlineLevel="0" collapsed="false">
      <c r="A17" s="1000"/>
      <c r="B17" s="519"/>
      <c r="C17" s="1466" t="s">
        <v>1358</v>
      </c>
      <c r="D17" s="558"/>
      <c r="E17" s="495"/>
      <c r="F17" s="558"/>
      <c r="G17" s="558"/>
      <c r="H17" s="558"/>
      <c r="I17" s="1466"/>
      <c r="J17" s="1472"/>
      <c r="K17" s="1472"/>
      <c r="L17" s="1472"/>
      <c r="M17" s="1466"/>
      <c r="N17" s="1466"/>
      <c r="O17" s="1466"/>
      <c r="P17" s="1466"/>
      <c r="Q17" s="1466"/>
      <c r="R17" s="1466"/>
      <c r="S17" s="1466"/>
      <c r="T17" s="1466"/>
      <c r="U17" s="1466"/>
      <c r="V17" s="1466"/>
      <c r="W17" s="1466"/>
      <c r="X17" s="1466"/>
      <c r="Y17" s="1466"/>
      <c r="Z17" s="506"/>
      <c r="AA17" s="1547"/>
      <c r="AB17" s="2707"/>
      <c r="AC17" s="2707"/>
      <c r="AD17" s="2707"/>
      <c r="AE17" s="2707"/>
      <c r="AF17" s="2707"/>
      <c r="AG17" s="2707"/>
      <c r="AH17" s="2707"/>
      <c r="AI17" s="2707"/>
      <c r="AJ17" s="2707"/>
      <c r="AK17" s="2707"/>
      <c r="AL17" s="2707"/>
      <c r="AM17" s="2707"/>
      <c r="AN17" s="1576"/>
    </row>
    <row r="18" customFormat="false" ht="14.1" hidden="false" customHeight="true" outlineLevel="0" collapsed="false">
      <c r="A18" s="1000"/>
      <c r="B18" s="519"/>
      <c r="C18" s="558"/>
      <c r="D18" s="558" t="s">
        <v>969</v>
      </c>
      <c r="E18" s="495"/>
      <c r="F18" s="558"/>
      <c r="G18" s="558"/>
      <c r="H18" s="558"/>
      <c r="I18" s="1466"/>
      <c r="J18" s="1472"/>
      <c r="K18" s="1472"/>
      <c r="L18" s="1472"/>
      <c r="M18" s="1466"/>
      <c r="N18" s="1466"/>
      <c r="O18" s="1466"/>
      <c r="P18" s="1466"/>
      <c r="Q18" s="1466"/>
      <c r="R18" s="558"/>
      <c r="S18" s="1472"/>
      <c r="T18" s="1472"/>
      <c r="U18" s="1473"/>
      <c r="V18" s="1474"/>
      <c r="W18" s="1474"/>
      <c r="X18" s="558"/>
      <c r="Y18" s="558"/>
      <c r="Z18" s="506"/>
      <c r="AA18" s="1547"/>
      <c r="AB18" s="2708" t="s">
        <v>1359</v>
      </c>
      <c r="AC18" s="2708"/>
      <c r="AD18" s="2708"/>
      <c r="AE18" s="2708"/>
      <c r="AF18" s="2708"/>
      <c r="AG18" s="2708"/>
      <c r="AH18" s="2708"/>
      <c r="AI18" s="2708"/>
      <c r="AJ18" s="2708"/>
      <c r="AK18" s="2708"/>
      <c r="AL18" s="2708"/>
      <c r="AM18" s="2708"/>
      <c r="AN18" s="1576"/>
    </row>
    <row r="19" customFormat="false" ht="14.1" hidden="false" customHeight="true" outlineLevel="0" collapsed="false">
      <c r="A19" s="1000"/>
      <c r="B19" s="519"/>
      <c r="C19" s="558"/>
      <c r="D19" s="558"/>
      <c r="E19" s="495"/>
      <c r="F19" s="558"/>
      <c r="G19" s="558"/>
      <c r="H19" s="558"/>
      <c r="I19" s="1466"/>
      <c r="J19" s="1472"/>
      <c r="K19" s="1472"/>
      <c r="L19" s="1472"/>
      <c r="M19" s="1466"/>
      <c r="N19" s="1466"/>
      <c r="O19" s="1466"/>
      <c r="P19" s="1466"/>
      <c r="Q19" s="1466"/>
      <c r="R19" s="1466"/>
      <c r="S19" s="1466"/>
      <c r="T19" s="1466"/>
      <c r="U19" s="1466"/>
      <c r="V19" s="1466"/>
      <c r="W19" s="1466"/>
      <c r="X19" s="1466"/>
      <c r="Y19" s="1466"/>
      <c r="Z19" s="506"/>
      <c r="AA19" s="1547"/>
      <c r="AB19" s="2708"/>
      <c r="AC19" s="2708"/>
      <c r="AD19" s="2708"/>
      <c r="AE19" s="2708"/>
      <c r="AF19" s="2708"/>
      <c r="AG19" s="2708"/>
      <c r="AH19" s="2708"/>
      <c r="AI19" s="2708"/>
      <c r="AJ19" s="2708"/>
      <c r="AK19" s="2708"/>
      <c r="AL19" s="2708"/>
      <c r="AM19" s="2708"/>
      <c r="AN19" s="1576"/>
    </row>
    <row r="20" customFormat="false" ht="14.1" hidden="false" customHeight="true" outlineLevel="0" collapsed="false">
      <c r="A20" s="1000"/>
      <c r="B20" s="519"/>
      <c r="C20" s="506" t="s">
        <v>1360</v>
      </c>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1547"/>
      <c r="AB20" s="2708"/>
      <c r="AC20" s="2708"/>
      <c r="AD20" s="2708"/>
      <c r="AE20" s="2708"/>
      <c r="AF20" s="2708"/>
      <c r="AG20" s="2708"/>
      <c r="AH20" s="2708"/>
      <c r="AI20" s="2708"/>
      <c r="AJ20" s="2708"/>
      <c r="AK20" s="2708"/>
      <c r="AL20" s="2708"/>
      <c r="AM20" s="2708"/>
      <c r="AN20" s="1576"/>
    </row>
    <row r="21" customFormat="false" ht="14.1" hidden="false" customHeight="true" outlineLevel="0" collapsed="false">
      <c r="A21" s="1000"/>
      <c r="B21" s="519"/>
      <c r="C21" s="1464"/>
      <c r="D21" s="1464"/>
      <c r="E21" s="1464"/>
      <c r="F21" s="1464"/>
      <c r="G21" s="1464"/>
      <c r="H21" s="1464"/>
      <c r="I21" s="1464"/>
      <c r="J21" s="1464"/>
      <c r="K21" s="1464"/>
      <c r="L21" s="1464"/>
      <c r="M21" s="1464"/>
      <c r="N21" s="1464"/>
      <c r="O21" s="1464"/>
      <c r="P21" s="1464"/>
      <c r="Q21" s="558"/>
      <c r="R21" s="2709"/>
      <c r="S21" s="2709"/>
      <c r="T21" s="2709"/>
      <c r="U21" s="2709"/>
      <c r="V21" s="2709"/>
      <c r="W21" s="2709"/>
      <c r="X21" s="2709"/>
      <c r="Y21" s="2709"/>
      <c r="Z21" s="2709"/>
      <c r="AA21" s="2709"/>
      <c r="AB21" s="2710" t="s">
        <v>1361</v>
      </c>
      <c r="AC21" s="2710"/>
      <c r="AD21" s="2710"/>
      <c r="AE21" s="2710"/>
      <c r="AF21" s="2710"/>
      <c r="AG21" s="2710"/>
      <c r="AH21" s="2710"/>
      <c r="AI21" s="2710"/>
      <c r="AJ21" s="2710"/>
      <c r="AK21" s="2710"/>
      <c r="AL21" s="2710"/>
      <c r="AM21" s="2710"/>
      <c r="AN21" s="1576"/>
    </row>
    <row r="22" customFormat="false" ht="14.1" hidden="false" customHeight="true" outlineLevel="0" collapsed="false">
      <c r="A22" s="1000"/>
      <c r="B22" s="519"/>
      <c r="C22" s="558"/>
      <c r="D22" s="1464"/>
      <c r="E22" s="1464"/>
      <c r="F22" s="1464"/>
      <c r="G22" s="1464"/>
      <c r="H22" s="1464"/>
      <c r="I22" s="1464"/>
      <c r="J22" s="1464"/>
      <c r="K22" s="1464"/>
      <c r="L22" s="1464"/>
      <c r="M22" s="1464"/>
      <c r="N22" s="1464"/>
      <c r="O22" s="1464"/>
      <c r="P22" s="1464"/>
      <c r="Q22" s="558"/>
      <c r="R22" s="1472"/>
      <c r="S22" s="1472"/>
      <c r="T22" s="1473"/>
      <c r="U22" s="1474"/>
      <c r="V22" s="1474"/>
      <c r="W22" s="558"/>
      <c r="X22" s="558"/>
      <c r="Y22" s="558"/>
      <c r="Z22" s="501"/>
      <c r="AA22" s="1548"/>
      <c r="AB22" s="2710"/>
      <c r="AC22" s="2710"/>
      <c r="AD22" s="2710"/>
      <c r="AE22" s="2710"/>
      <c r="AF22" s="2710"/>
      <c r="AG22" s="2710"/>
      <c r="AH22" s="2710"/>
      <c r="AI22" s="2710"/>
      <c r="AJ22" s="2710"/>
      <c r="AK22" s="2710"/>
      <c r="AL22" s="2710"/>
      <c r="AM22" s="2710"/>
      <c r="AN22" s="1576"/>
      <c r="AO22" s="1136"/>
      <c r="AP22" s="1136"/>
      <c r="AQ22" s="1136"/>
      <c r="AR22" s="1136"/>
      <c r="AS22" s="1136"/>
      <c r="AT22" s="1136"/>
      <c r="AU22" s="1136"/>
      <c r="AV22" s="1136"/>
      <c r="AW22" s="1136"/>
      <c r="AX22" s="1136"/>
      <c r="AY22" s="1136"/>
      <c r="AZ22" s="1136"/>
    </row>
    <row r="23" customFormat="false" ht="14.1" hidden="false" customHeight="true" outlineLevel="0" collapsed="false">
      <c r="A23" s="1000"/>
      <c r="B23" s="519"/>
      <c r="C23" s="1466" t="s">
        <v>1362</v>
      </c>
      <c r="D23" s="495"/>
      <c r="E23" s="495"/>
      <c r="F23" s="1464"/>
      <c r="G23" s="1464"/>
      <c r="H23" s="1464"/>
      <c r="I23" s="1464"/>
      <c r="J23" s="1464"/>
      <c r="K23" s="1464"/>
      <c r="L23" s="1464"/>
      <c r="M23" s="1464"/>
      <c r="N23" s="1464"/>
      <c r="O23" s="1464"/>
      <c r="P23" s="1464"/>
      <c r="Q23" s="558"/>
      <c r="R23" s="1472"/>
      <c r="S23" s="1472"/>
      <c r="T23" s="1473"/>
      <c r="U23" s="1474"/>
      <c r="V23" s="598"/>
      <c r="W23" s="598"/>
      <c r="X23" s="598"/>
      <c r="Y23" s="2711"/>
      <c r="Z23" s="2711"/>
      <c r="AA23" s="2712"/>
      <c r="AB23" s="2713"/>
      <c r="AC23" s="522"/>
      <c r="AD23" s="522"/>
      <c r="AE23" s="522"/>
      <c r="AF23" s="522"/>
      <c r="AG23" s="522"/>
      <c r="AH23" s="522"/>
      <c r="AI23" s="522"/>
      <c r="AJ23" s="522"/>
      <c r="AK23" s="522"/>
      <c r="AL23" s="522"/>
      <c r="AM23" s="572"/>
      <c r="AN23" s="1576"/>
      <c r="AO23" s="1136"/>
      <c r="AP23" s="1136"/>
      <c r="AQ23" s="1136"/>
      <c r="AR23" s="1136"/>
      <c r="AS23" s="1136"/>
      <c r="AT23" s="1136"/>
      <c r="AU23" s="1136"/>
      <c r="AV23" s="1136"/>
      <c r="AW23" s="1136"/>
      <c r="AX23" s="1136"/>
      <c r="AY23" s="1136"/>
      <c r="AZ23" s="1136"/>
    </row>
    <row r="24" customFormat="false" ht="14.1" hidden="false" customHeight="true" outlineLevel="0" collapsed="false">
      <c r="A24" s="1000"/>
      <c r="B24" s="519"/>
      <c r="C24" s="1466"/>
      <c r="D24" s="495"/>
      <c r="E24" s="495"/>
      <c r="F24" s="1464"/>
      <c r="G24" s="1464"/>
      <c r="H24" s="1464"/>
      <c r="I24" s="1464"/>
      <c r="J24" s="1464"/>
      <c r="K24" s="1464"/>
      <c r="L24" s="1464"/>
      <c r="M24" s="1464"/>
      <c r="N24" s="1464"/>
      <c r="O24" s="1464"/>
      <c r="P24" s="1464"/>
      <c r="Q24" s="558"/>
      <c r="R24" s="583"/>
      <c r="S24" s="583"/>
      <c r="T24" s="583"/>
      <c r="U24" s="583"/>
      <c r="V24" s="583" t="s">
        <v>1363</v>
      </c>
      <c r="W24" s="583"/>
      <c r="X24" s="583"/>
      <c r="Y24" s="583"/>
      <c r="Z24" s="583"/>
      <c r="AA24" s="2714"/>
      <c r="AB24" s="2713"/>
      <c r="AC24" s="522"/>
      <c r="AD24" s="522"/>
      <c r="AE24" s="522"/>
      <c r="AF24" s="522"/>
      <c r="AG24" s="522"/>
      <c r="AH24" s="522"/>
      <c r="AI24" s="522"/>
      <c r="AJ24" s="522"/>
      <c r="AK24" s="522"/>
      <c r="AL24" s="522"/>
      <c r="AM24" s="572"/>
      <c r="AN24" s="1576"/>
      <c r="AO24" s="1136"/>
      <c r="AP24" s="1136"/>
      <c r="AQ24" s="1136"/>
      <c r="AR24" s="1136"/>
      <c r="AS24" s="1136"/>
      <c r="AT24" s="1136"/>
      <c r="AU24" s="1136"/>
      <c r="AV24" s="1136"/>
      <c r="AW24" s="1136"/>
      <c r="AX24" s="1136"/>
      <c r="AY24" s="1136"/>
      <c r="AZ24" s="1136"/>
    </row>
    <row r="25" customFormat="false" ht="14.1" hidden="false" customHeight="true" outlineLevel="0" collapsed="false">
      <c r="A25" s="1000"/>
      <c r="B25" s="519"/>
      <c r="C25" s="495" t="s">
        <v>984</v>
      </c>
      <c r="D25" s="495"/>
      <c r="E25" s="495"/>
      <c r="F25" s="1464"/>
      <c r="G25" s="1464"/>
      <c r="H25" s="1464"/>
      <c r="I25" s="1464"/>
      <c r="J25" s="1464"/>
      <c r="K25" s="1464"/>
      <c r="L25" s="1464"/>
      <c r="M25" s="1464"/>
      <c r="N25" s="1464"/>
      <c r="O25" s="1464"/>
      <c r="P25" s="1464"/>
      <c r="Q25" s="558"/>
      <c r="R25" s="583"/>
      <c r="S25" s="583"/>
      <c r="T25" s="583"/>
      <c r="U25" s="583"/>
      <c r="V25" s="583"/>
      <c r="W25" s="583"/>
      <c r="X25" s="583"/>
      <c r="Y25" s="583"/>
      <c r="Z25" s="583"/>
      <c r="AA25" s="2714"/>
      <c r="AB25" s="1476" t="s">
        <v>268</v>
      </c>
      <c r="AC25" s="509" t="s">
        <v>1364</v>
      </c>
      <c r="AD25" s="501"/>
      <c r="AE25" s="501"/>
      <c r="AF25" s="501"/>
      <c r="AG25" s="501"/>
      <c r="AH25" s="501"/>
      <c r="AI25" s="501"/>
      <c r="AJ25" s="501"/>
      <c r="AK25" s="501"/>
      <c r="AL25" s="501"/>
      <c r="AM25" s="534"/>
      <c r="AN25" s="1576"/>
      <c r="AO25" s="1798"/>
      <c r="AP25" s="1798"/>
      <c r="AQ25" s="1798"/>
      <c r="AR25" s="1798"/>
      <c r="AS25" s="1798"/>
      <c r="AT25" s="1798"/>
      <c r="AU25" s="1798"/>
      <c r="AV25" s="1798"/>
      <c r="AW25" s="1798"/>
      <c r="AX25" s="1798"/>
      <c r="AY25" s="1798"/>
      <c r="AZ25" s="1798"/>
    </row>
    <row r="26" customFormat="false" ht="14.1" hidden="false" customHeight="true" outlineLevel="0" collapsed="false">
      <c r="A26" s="1000"/>
      <c r="B26" s="519"/>
      <c r="C26" s="1466"/>
      <c r="D26" s="495" t="s">
        <v>1365</v>
      </c>
      <c r="E26" s="495"/>
      <c r="F26" s="1464"/>
      <c r="G26" s="1464"/>
      <c r="H26" s="1464"/>
      <c r="I26" s="1464"/>
      <c r="J26" s="1464"/>
      <c r="K26" s="1464"/>
      <c r="L26" s="1464"/>
      <c r="M26" s="1464"/>
      <c r="N26" s="1464"/>
      <c r="O26" s="1464"/>
      <c r="P26" s="1464"/>
      <c r="Q26" s="558"/>
      <c r="R26" s="1472"/>
      <c r="S26" s="1472"/>
      <c r="T26" s="1473"/>
      <c r="U26" s="1474"/>
      <c r="V26" s="1474"/>
      <c r="W26" s="558"/>
      <c r="X26" s="558"/>
      <c r="Y26" s="558"/>
      <c r="Z26" s="501"/>
      <c r="AA26" s="1548"/>
      <c r="AB26" s="538"/>
      <c r="AC26" s="509"/>
      <c r="AD26" s="501"/>
      <c r="AE26" s="501"/>
      <c r="AF26" s="501"/>
      <c r="AG26" s="501"/>
      <c r="AH26" s="501"/>
      <c r="AI26" s="501"/>
      <c r="AJ26" s="501"/>
      <c r="AK26" s="501"/>
      <c r="AL26" s="501"/>
      <c r="AM26" s="534"/>
      <c r="AN26" s="1576"/>
    </row>
    <row r="27" customFormat="false" ht="14.1" hidden="false" customHeight="true" outlineLevel="0" collapsed="false">
      <c r="A27" s="1000"/>
      <c r="B27" s="519"/>
      <c r="C27" s="1466"/>
      <c r="D27" s="495"/>
      <c r="E27" s="495"/>
      <c r="F27" s="1464"/>
      <c r="G27" s="1464"/>
      <c r="H27" s="1464"/>
      <c r="I27" s="1464"/>
      <c r="J27" s="1464"/>
      <c r="K27" s="1464"/>
      <c r="L27" s="1464"/>
      <c r="M27" s="1464"/>
      <c r="N27" s="1464"/>
      <c r="O27" s="1464"/>
      <c r="P27" s="1464"/>
      <c r="Q27" s="558"/>
      <c r="R27" s="1472"/>
      <c r="S27" s="1472"/>
      <c r="T27" s="1473"/>
      <c r="U27" s="1474"/>
      <c r="V27" s="1474"/>
      <c r="W27" s="558"/>
      <c r="X27" s="558"/>
      <c r="Y27" s="558"/>
      <c r="Z27" s="501"/>
      <c r="AA27" s="1548"/>
      <c r="AB27" s="538"/>
      <c r="AC27" s="509"/>
      <c r="AD27" s="501"/>
      <c r="AE27" s="501"/>
      <c r="AF27" s="501"/>
      <c r="AG27" s="501"/>
      <c r="AH27" s="501"/>
      <c r="AI27" s="501"/>
      <c r="AJ27" s="501"/>
      <c r="AK27" s="501"/>
      <c r="AL27" s="501"/>
      <c r="AM27" s="534"/>
      <c r="AN27" s="1576"/>
    </row>
    <row r="28" customFormat="false" ht="14.1" hidden="false" customHeight="true" outlineLevel="0" collapsed="false">
      <c r="A28" s="1000"/>
      <c r="B28" s="519"/>
      <c r="C28" s="520"/>
      <c r="D28" s="528" t="s">
        <v>1366</v>
      </c>
      <c r="E28" s="501"/>
      <c r="F28" s="535"/>
      <c r="G28" s="535"/>
      <c r="H28" s="535"/>
      <c r="I28" s="535"/>
      <c r="J28" s="535"/>
      <c r="K28" s="535"/>
      <c r="L28" s="535"/>
      <c r="M28" s="535"/>
      <c r="N28" s="535"/>
      <c r="O28" s="535"/>
      <c r="P28" s="535"/>
      <c r="Q28" s="506"/>
      <c r="R28" s="514"/>
      <c r="S28" s="514"/>
      <c r="T28" s="37"/>
      <c r="U28" s="515"/>
      <c r="V28" s="515"/>
      <c r="W28" s="506"/>
      <c r="X28" s="506"/>
      <c r="Y28" s="506"/>
      <c r="Z28" s="501"/>
      <c r="AA28" s="1548"/>
      <c r="AB28" s="2715"/>
      <c r="AC28" s="2715"/>
      <c r="AD28" s="501"/>
      <c r="AE28" s="501"/>
      <c r="AF28" s="501"/>
      <c r="AG28" s="501"/>
      <c r="AH28" s="501"/>
      <c r="AI28" s="501"/>
      <c r="AJ28" s="501"/>
      <c r="AK28" s="501"/>
      <c r="AL28" s="501"/>
      <c r="AM28" s="534"/>
      <c r="AN28" s="1576"/>
    </row>
    <row r="29" customFormat="false" ht="14.1" hidden="false" customHeight="true" outlineLevel="0" collapsed="false">
      <c r="A29" s="1000"/>
      <c r="B29" s="519"/>
      <c r="C29" s="506"/>
      <c r="D29" s="501"/>
      <c r="E29" s="501"/>
      <c r="F29" s="535"/>
      <c r="G29" s="535"/>
      <c r="H29" s="535"/>
      <c r="I29" s="535"/>
      <c r="J29" s="535"/>
      <c r="K29" s="535"/>
      <c r="L29" s="535"/>
      <c r="M29" s="535"/>
      <c r="N29" s="535"/>
      <c r="O29" s="535"/>
      <c r="P29" s="535"/>
      <c r="Q29" s="506"/>
      <c r="R29" s="501"/>
      <c r="S29" s="501"/>
      <c r="T29" s="501"/>
      <c r="U29" s="501"/>
      <c r="V29" s="501"/>
      <c r="W29" s="501"/>
      <c r="X29" s="501"/>
      <c r="Y29" s="501"/>
      <c r="Z29" s="501"/>
      <c r="AA29" s="1548"/>
      <c r="AB29" s="508"/>
      <c r="AC29" s="501"/>
      <c r="AD29" s="501"/>
      <c r="AE29" s="501"/>
      <c r="AF29" s="501"/>
      <c r="AG29" s="501"/>
      <c r="AH29" s="501"/>
      <c r="AI29" s="501"/>
      <c r="AJ29" s="501"/>
      <c r="AK29" s="501"/>
      <c r="AL29" s="501"/>
      <c r="AM29" s="534"/>
      <c r="AN29" s="1576"/>
    </row>
    <row r="30" customFormat="false" ht="14.1" hidden="false" customHeight="true" outlineLevel="0" collapsed="false">
      <c r="A30" s="1000"/>
      <c r="B30" s="519"/>
      <c r="C30" s="506"/>
      <c r="D30" s="535"/>
      <c r="E30" s="501"/>
      <c r="F30" s="528"/>
      <c r="G30" s="528"/>
      <c r="H30" s="501"/>
      <c r="I30" s="501"/>
      <c r="J30" s="501"/>
      <c r="K30" s="501"/>
      <c r="L30" s="501"/>
      <c r="M30" s="501"/>
      <c r="N30" s="501"/>
      <c r="O30" s="501"/>
      <c r="P30" s="501"/>
      <c r="Q30" s="501"/>
      <c r="R30" s="501"/>
      <c r="S30" s="501"/>
      <c r="T30" s="501"/>
      <c r="U30" s="501"/>
      <c r="V30" s="501"/>
      <c r="W30" s="501"/>
      <c r="X30" s="501"/>
      <c r="Y30" s="501"/>
      <c r="Z30" s="495"/>
      <c r="AA30" s="1548"/>
      <c r="AB30" s="2716" t="s">
        <v>268</v>
      </c>
      <c r="AC30" s="516" t="s">
        <v>1367</v>
      </c>
      <c r="AD30" s="516"/>
      <c r="AE30" s="516"/>
      <c r="AF30" s="516"/>
      <c r="AG30" s="516"/>
      <c r="AH30" s="516"/>
      <c r="AI30" s="516"/>
      <c r="AJ30" s="516"/>
      <c r="AK30" s="516"/>
      <c r="AL30" s="516"/>
      <c r="AM30" s="516"/>
      <c r="AN30" s="1576"/>
    </row>
    <row r="31" customFormat="false" ht="14.1" hidden="false" customHeight="true" outlineLevel="0" collapsed="false">
      <c r="A31" s="1000"/>
      <c r="B31" s="519"/>
      <c r="C31" s="506"/>
      <c r="D31" s="535"/>
      <c r="E31" s="528"/>
      <c r="F31" s="528"/>
      <c r="G31" s="535"/>
      <c r="H31" s="535"/>
      <c r="I31" s="1027"/>
      <c r="J31" s="1027"/>
      <c r="K31" s="1027"/>
      <c r="L31" s="1027"/>
      <c r="M31" s="1027"/>
      <c r="N31" s="1027"/>
      <c r="O31" s="1027"/>
      <c r="P31" s="1027"/>
      <c r="Q31" s="1027"/>
      <c r="R31" s="1027"/>
      <c r="S31" s="1027"/>
      <c r="T31" s="1027"/>
      <c r="U31" s="1027"/>
      <c r="V31" s="1027"/>
      <c r="W31" s="1027"/>
      <c r="X31" s="1027"/>
      <c r="Y31" s="528" t="s">
        <v>905</v>
      </c>
      <c r="Z31" s="528"/>
      <c r="AA31" s="1548"/>
      <c r="AB31" s="2050"/>
      <c r="AC31" s="516"/>
      <c r="AD31" s="516"/>
      <c r="AE31" s="516"/>
      <c r="AF31" s="516"/>
      <c r="AG31" s="516"/>
      <c r="AH31" s="516"/>
      <c r="AI31" s="516"/>
      <c r="AJ31" s="516"/>
      <c r="AK31" s="516"/>
      <c r="AL31" s="516"/>
      <c r="AM31" s="516"/>
      <c r="AN31" s="1576"/>
    </row>
    <row r="32" customFormat="false" ht="14.1" hidden="false" customHeight="true" outlineLevel="0" collapsed="false">
      <c r="A32" s="1000"/>
      <c r="B32" s="519"/>
      <c r="C32" s="506"/>
      <c r="D32" s="535"/>
      <c r="E32" s="501"/>
      <c r="F32" s="528"/>
      <c r="G32" s="528"/>
      <c r="H32" s="528"/>
      <c r="I32" s="528"/>
      <c r="J32" s="535"/>
      <c r="K32" s="535"/>
      <c r="L32" s="535"/>
      <c r="M32" s="535"/>
      <c r="N32" s="535"/>
      <c r="O32" s="520"/>
      <c r="P32" s="520"/>
      <c r="Q32" s="520"/>
      <c r="R32" s="520"/>
      <c r="S32" s="520"/>
      <c r="T32" s="520"/>
      <c r="U32" s="520"/>
      <c r="V32" s="520"/>
      <c r="W32" s="520"/>
      <c r="X32" s="520"/>
      <c r="Y32" s="528"/>
      <c r="Z32" s="501"/>
      <c r="AA32" s="1548"/>
      <c r="AB32" s="2050"/>
      <c r="AC32" s="509"/>
      <c r="AD32" s="509"/>
      <c r="AE32" s="509"/>
      <c r="AF32" s="509"/>
      <c r="AG32" s="509"/>
      <c r="AH32" s="509"/>
      <c r="AI32" s="509"/>
      <c r="AJ32" s="509"/>
      <c r="AK32" s="509"/>
      <c r="AL32" s="509"/>
      <c r="AM32" s="511"/>
      <c r="AN32" s="1576"/>
    </row>
    <row r="33" customFormat="false" ht="14.1" hidden="false" customHeight="true" outlineLevel="0" collapsed="false">
      <c r="A33" s="1000"/>
      <c r="B33" s="519"/>
      <c r="C33" s="506"/>
      <c r="D33" s="535" t="s">
        <v>516</v>
      </c>
      <c r="E33" s="501"/>
      <c r="F33" s="2717" t="s">
        <v>1368</v>
      </c>
      <c r="G33" s="2717"/>
      <c r="H33" s="2717"/>
      <c r="I33" s="2717"/>
      <c r="J33" s="2717"/>
      <c r="K33" s="2717"/>
      <c r="L33" s="2717"/>
      <c r="M33" s="2717"/>
      <c r="N33" s="2717"/>
      <c r="O33" s="2717"/>
      <c r="P33" s="2717"/>
      <c r="Q33" s="2717"/>
      <c r="R33" s="2717"/>
      <c r="S33" s="2717"/>
      <c r="T33" s="2717"/>
      <c r="U33" s="2717"/>
      <c r="V33" s="2717"/>
      <c r="W33" s="2717"/>
      <c r="X33" s="2717"/>
      <c r="Y33" s="2717"/>
      <c r="Z33" s="2717"/>
      <c r="AA33" s="1547"/>
      <c r="AB33" s="2713" t="s">
        <v>268</v>
      </c>
      <c r="AC33" s="572" t="s">
        <v>1369</v>
      </c>
      <c r="AD33" s="572"/>
      <c r="AE33" s="572"/>
      <c r="AF33" s="572"/>
      <c r="AG33" s="572"/>
      <c r="AH33" s="572"/>
      <c r="AI33" s="572"/>
      <c r="AJ33" s="572"/>
      <c r="AK33" s="572"/>
      <c r="AL33" s="572"/>
      <c r="AM33" s="572"/>
      <c r="AN33" s="1576"/>
    </row>
    <row r="34" customFormat="false" ht="14.1" hidden="false" customHeight="true" outlineLevel="0" collapsed="false">
      <c r="A34" s="1000"/>
      <c r="B34" s="519"/>
      <c r="C34" s="506"/>
      <c r="D34" s="535"/>
      <c r="E34" s="501"/>
      <c r="F34" s="2717"/>
      <c r="G34" s="2717"/>
      <c r="H34" s="2717"/>
      <c r="I34" s="2717"/>
      <c r="J34" s="2717"/>
      <c r="K34" s="2717"/>
      <c r="L34" s="2717"/>
      <c r="M34" s="2717"/>
      <c r="N34" s="2717"/>
      <c r="O34" s="2717"/>
      <c r="P34" s="2717"/>
      <c r="Q34" s="2717"/>
      <c r="R34" s="2717"/>
      <c r="S34" s="2717"/>
      <c r="T34" s="2717"/>
      <c r="U34" s="2717"/>
      <c r="V34" s="2717"/>
      <c r="W34" s="2717"/>
      <c r="X34" s="2717"/>
      <c r="Y34" s="2717"/>
      <c r="Z34" s="2717"/>
      <c r="AA34" s="1548"/>
      <c r="AB34" s="2713"/>
      <c r="AC34" s="572"/>
      <c r="AD34" s="572"/>
      <c r="AE34" s="572"/>
      <c r="AF34" s="572"/>
      <c r="AG34" s="572"/>
      <c r="AH34" s="572"/>
      <c r="AI34" s="572"/>
      <c r="AJ34" s="572"/>
      <c r="AK34" s="572"/>
      <c r="AL34" s="572"/>
      <c r="AM34" s="572"/>
      <c r="AN34" s="1576"/>
    </row>
    <row r="35" customFormat="false" ht="14.1" hidden="false" customHeight="true" outlineLevel="0" collapsed="false">
      <c r="A35" s="1000"/>
      <c r="B35" s="519"/>
      <c r="C35" s="506"/>
      <c r="D35" s="535"/>
      <c r="E35" s="501"/>
      <c r="F35" s="528"/>
      <c r="G35" s="528"/>
      <c r="H35" s="528"/>
      <c r="I35" s="528"/>
      <c r="J35" s="535"/>
      <c r="K35" s="535"/>
      <c r="L35" s="535"/>
      <c r="M35" s="535"/>
      <c r="N35" s="535"/>
      <c r="O35" s="520"/>
      <c r="P35" s="520"/>
      <c r="Q35" s="520"/>
      <c r="R35" s="520"/>
      <c r="S35" s="520"/>
      <c r="T35" s="520"/>
      <c r="U35" s="520"/>
      <c r="V35" s="520"/>
      <c r="W35" s="520"/>
      <c r="X35" s="520"/>
      <c r="Y35" s="528"/>
      <c r="Z35" s="501"/>
      <c r="AA35" s="1548"/>
      <c r="AB35" s="2713"/>
      <c r="AC35" s="572"/>
      <c r="AD35" s="572"/>
      <c r="AE35" s="572"/>
      <c r="AF35" s="572"/>
      <c r="AG35" s="572"/>
      <c r="AH35" s="572"/>
      <c r="AI35" s="572"/>
      <c r="AJ35" s="572"/>
      <c r="AK35" s="572"/>
      <c r="AL35" s="572"/>
      <c r="AM35" s="572"/>
      <c r="AN35" s="1576"/>
    </row>
    <row r="36" customFormat="false" ht="14.1" hidden="false" customHeight="true" outlineLevel="0" collapsed="false">
      <c r="A36" s="1000"/>
      <c r="B36" s="519"/>
      <c r="C36" s="506"/>
      <c r="D36" s="506" t="s">
        <v>1370</v>
      </c>
      <c r="E36" s="506"/>
      <c r="F36" s="506"/>
      <c r="G36" s="506"/>
      <c r="H36" s="506"/>
      <c r="I36" s="506"/>
      <c r="J36" s="506"/>
      <c r="K36" s="506"/>
      <c r="L36" s="506"/>
      <c r="M36" s="506"/>
      <c r="N36" s="506"/>
      <c r="O36" s="506"/>
      <c r="P36" s="506"/>
      <c r="Q36" s="506"/>
      <c r="R36" s="506"/>
      <c r="S36" s="506"/>
      <c r="T36" s="506"/>
      <c r="U36" s="506"/>
      <c r="V36" s="506"/>
      <c r="W36" s="506"/>
      <c r="X36" s="506"/>
      <c r="Y36" s="506"/>
      <c r="Z36" s="506"/>
      <c r="AA36" s="2718"/>
      <c r="AB36" s="2713"/>
      <c r="AC36" s="572"/>
      <c r="AD36" s="572"/>
      <c r="AE36" s="572"/>
      <c r="AF36" s="572"/>
      <c r="AG36" s="572"/>
      <c r="AH36" s="572"/>
      <c r="AI36" s="572"/>
      <c r="AJ36" s="572"/>
      <c r="AK36" s="572"/>
      <c r="AL36" s="572"/>
      <c r="AM36" s="572"/>
      <c r="AN36" s="1576"/>
    </row>
    <row r="37" customFormat="false" ht="14.1" hidden="false" customHeight="true" outlineLevel="0" collapsed="false">
      <c r="A37" s="1000"/>
      <c r="B37" s="519"/>
      <c r="C37" s="506"/>
      <c r="D37" s="501"/>
      <c r="E37" s="501"/>
      <c r="F37" s="501"/>
      <c r="G37" s="501"/>
      <c r="H37" s="501"/>
      <c r="I37" s="501"/>
      <c r="J37" s="501"/>
      <c r="K37" s="501"/>
      <c r="L37" s="501"/>
      <c r="M37" s="501"/>
      <c r="N37" s="501"/>
      <c r="O37" s="501"/>
      <c r="P37" s="501"/>
      <c r="Q37" s="501"/>
      <c r="R37" s="514"/>
      <c r="S37" s="514"/>
      <c r="T37" s="37"/>
      <c r="U37" s="515"/>
      <c r="V37" s="515"/>
      <c r="W37" s="506"/>
      <c r="X37" s="501"/>
      <c r="Y37" s="501"/>
      <c r="Z37" s="501"/>
      <c r="AA37" s="2718"/>
      <c r="AB37" s="2713"/>
      <c r="AC37" s="572"/>
      <c r="AD37" s="572"/>
      <c r="AE37" s="572"/>
      <c r="AF37" s="572"/>
      <c r="AG37" s="572"/>
      <c r="AH37" s="572"/>
      <c r="AI37" s="572"/>
      <c r="AJ37" s="572"/>
      <c r="AK37" s="572"/>
      <c r="AL37" s="572"/>
      <c r="AM37" s="572"/>
      <c r="AN37" s="1576"/>
    </row>
    <row r="38" customFormat="false" ht="14.1" hidden="false" customHeight="true" outlineLevel="0" collapsed="false">
      <c r="A38" s="1000"/>
      <c r="B38" s="519"/>
      <c r="C38" s="506"/>
      <c r="D38" s="501"/>
      <c r="E38" s="501"/>
      <c r="F38" s="501"/>
      <c r="G38" s="501"/>
      <c r="H38" s="501"/>
      <c r="I38" s="501"/>
      <c r="J38" s="501"/>
      <c r="K38" s="501"/>
      <c r="L38" s="501"/>
      <c r="M38" s="501"/>
      <c r="N38" s="501"/>
      <c r="O38" s="501"/>
      <c r="P38" s="501"/>
      <c r="Q38" s="501"/>
      <c r="R38" s="514"/>
      <c r="S38" s="514"/>
      <c r="T38" s="37"/>
      <c r="U38" s="515"/>
      <c r="V38" s="515"/>
      <c r="W38" s="506"/>
      <c r="X38" s="501"/>
      <c r="Y38" s="501"/>
      <c r="Z38" s="501"/>
      <c r="AA38" s="2718"/>
      <c r="AB38" s="508"/>
      <c r="AC38" s="509"/>
      <c r="AD38" s="509"/>
      <c r="AE38" s="509"/>
      <c r="AF38" s="509"/>
      <c r="AG38" s="509"/>
      <c r="AH38" s="509"/>
      <c r="AI38" s="509"/>
      <c r="AJ38" s="509"/>
      <c r="AK38" s="509"/>
      <c r="AL38" s="509"/>
      <c r="AM38" s="511"/>
      <c r="AN38" s="1576"/>
    </row>
    <row r="39" customFormat="false" ht="14.1" hidden="false" customHeight="true" outlineLevel="0" collapsed="false">
      <c r="A39" s="1000"/>
      <c r="B39" s="519"/>
      <c r="C39" s="506"/>
      <c r="D39" s="506" t="s">
        <v>1371</v>
      </c>
      <c r="E39" s="506"/>
      <c r="F39" s="506"/>
      <c r="G39" s="506"/>
      <c r="H39" s="506"/>
      <c r="I39" s="506"/>
      <c r="J39" s="506"/>
      <c r="K39" s="506"/>
      <c r="L39" s="506"/>
      <c r="M39" s="506"/>
      <c r="N39" s="506"/>
      <c r="O39" s="506"/>
      <c r="P39" s="506"/>
      <c r="Q39" s="506"/>
      <c r="R39" s="506"/>
      <c r="S39" s="506"/>
      <c r="T39" s="506"/>
      <c r="U39" s="506"/>
      <c r="V39" s="506"/>
      <c r="W39" s="506"/>
      <c r="X39" s="506"/>
      <c r="Y39" s="506"/>
      <c r="Z39" s="506"/>
      <c r="AA39" s="2718"/>
      <c r="AB39" s="508"/>
      <c r="AC39" s="509"/>
      <c r="AD39" s="509"/>
      <c r="AE39" s="509"/>
      <c r="AF39" s="509"/>
      <c r="AG39" s="509"/>
      <c r="AH39" s="509"/>
      <c r="AI39" s="509"/>
      <c r="AJ39" s="509"/>
      <c r="AK39" s="509"/>
      <c r="AL39" s="509"/>
      <c r="AM39" s="511"/>
      <c r="AN39" s="1576"/>
    </row>
    <row r="40" customFormat="false" ht="14.1" hidden="false" customHeight="true" outlineLevel="0" collapsed="false">
      <c r="A40" s="1000"/>
      <c r="B40" s="519"/>
      <c r="C40" s="558"/>
      <c r="D40" s="506"/>
      <c r="E40" s="501" t="s">
        <v>1372</v>
      </c>
      <c r="F40" s="528"/>
      <c r="G40" s="514"/>
      <c r="H40" s="514"/>
      <c r="I40" s="514"/>
      <c r="J40" s="514"/>
      <c r="K40" s="528"/>
      <c r="L40" s="535"/>
      <c r="M40" s="528"/>
      <c r="N40" s="528"/>
      <c r="O40" s="528"/>
      <c r="P40" s="528"/>
      <c r="Q40" s="528"/>
      <c r="R40" s="514"/>
      <c r="S40" s="514"/>
      <c r="T40" s="37"/>
      <c r="U40" s="515"/>
      <c r="V40" s="515"/>
      <c r="W40" s="506"/>
      <c r="X40" s="506"/>
      <c r="Y40" s="506"/>
      <c r="Z40" s="501"/>
      <c r="AA40" s="1548"/>
      <c r="AB40" s="508"/>
      <c r="AC40" s="509"/>
      <c r="AD40" s="509"/>
      <c r="AE40" s="509"/>
      <c r="AF40" s="509"/>
      <c r="AG40" s="509"/>
      <c r="AH40" s="509"/>
      <c r="AI40" s="509"/>
      <c r="AJ40" s="509"/>
      <c r="AK40" s="509"/>
      <c r="AL40" s="509"/>
      <c r="AM40" s="511"/>
      <c r="AN40" s="1576"/>
      <c r="BO40" s="1000"/>
      <c r="BP40" s="1000"/>
    </row>
    <row r="41" customFormat="false" ht="14.1" hidden="false" customHeight="true" outlineLevel="0" collapsed="false">
      <c r="A41" s="1000"/>
      <c r="B41" s="519"/>
      <c r="C41" s="558"/>
      <c r="D41" s="506"/>
      <c r="E41" s="501"/>
      <c r="F41" s="528"/>
      <c r="G41" s="514"/>
      <c r="H41" s="514"/>
      <c r="I41" s="514"/>
      <c r="J41" s="514"/>
      <c r="K41" s="528"/>
      <c r="L41" s="535"/>
      <c r="M41" s="528"/>
      <c r="N41" s="528"/>
      <c r="O41" s="528"/>
      <c r="P41" s="528"/>
      <c r="Q41" s="528"/>
      <c r="R41" s="514"/>
      <c r="S41" s="514"/>
      <c r="T41" s="37"/>
      <c r="U41" s="515"/>
      <c r="V41" s="515"/>
      <c r="W41" s="506"/>
      <c r="X41" s="506"/>
      <c r="Y41" s="506"/>
      <c r="Z41" s="501"/>
      <c r="AA41" s="1548"/>
      <c r="AB41" s="508"/>
      <c r="AC41" s="509"/>
      <c r="AD41" s="509"/>
      <c r="AE41" s="509"/>
      <c r="AF41" s="509"/>
      <c r="AG41" s="509"/>
      <c r="AH41" s="509"/>
      <c r="AI41" s="509"/>
      <c r="AJ41" s="509"/>
      <c r="AK41" s="509"/>
      <c r="AL41" s="509"/>
      <c r="AM41" s="511"/>
      <c r="AN41" s="1576"/>
      <c r="BO41" s="1000"/>
      <c r="BP41" s="1000"/>
    </row>
    <row r="42" customFormat="false" ht="14.1" hidden="false" customHeight="true" outlineLevel="0" collapsed="false">
      <c r="A42" s="1000"/>
      <c r="B42" s="519"/>
      <c r="C42" s="558"/>
      <c r="D42" s="495" t="s">
        <v>984</v>
      </c>
      <c r="E42" s="495"/>
      <c r="F42" s="1464"/>
      <c r="G42" s="495"/>
      <c r="H42" s="495"/>
      <c r="I42" s="495"/>
      <c r="J42" s="495"/>
      <c r="K42" s="1464"/>
      <c r="L42" s="1464"/>
      <c r="M42" s="1464"/>
      <c r="N42" s="1470"/>
      <c r="O42" s="1471"/>
      <c r="P42" s="1471"/>
      <c r="Q42" s="1465"/>
      <c r="R42" s="1464"/>
      <c r="S42" s="1464"/>
      <c r="T42" s="1464"/>
      <c r="U42" s="1466"/>
      <c r="V42" s="1466"/>
      <c r="W42" s="558"/>
      <c r="X42" s="1466"/>
      <c r="Y42" s="1464"/>
      <c r="Z42" s="501"/>
      <c r="AA42" s="1548"/>
      <c r="AB42" s="508"/>
      <c r="AC42" s="509"/>
      <c r="AD42" s="509"/>
      <c r="AE42" s="509"/>
      <c r="AF42" s="509"/>
      <c r="AG42" s="509"/>
      <c r="AH42" s="509"/>
      <c r="AI42" s="509"/>
      <c r="AJ42" s="509"/>
      <c r="AK42" s="509"/>
      <c r="AL42" s="509"/>
      <c r="AM42" s="511"/>
      <c r="AN42" s="1576"/>
      <c r="BO42" s="1000"/>
      <c r="BP42" s="1000"/>
    </row>
    <row r="43" customFormat="false" ht="14.1" hidden="false" customHeight="true" outlineLevel="0" collapsed="false">
      <c r="A43" s="1000"/>
      <c r="B43" s="519"/>
      <c r="C43" s="558"/>
      <c r="D43" s="1916" t="s">
        <v>1373</v>
      </c>
      <c r="E43" s="495"/>
      <c r="F43" s="1464"/>
      <c r="G43" s="495"/>
      <c r="H43" s="495"/>
      <c r="I43" s="495"/>
      <c r="J43" s="495"/>
      <c r="K43" s="1464"/>
      <c r="L43" s="1464"/>
      <c r="M43" s="1464"/>
      <c r="N43" s="1470"/>
      <c r="O43" s="1471"/>
      <c r="P43" s="1471"/>
      <c r="Q43" s="1465"/>
      <c r="R43" s="1464"/>
      <c r="S43" s="1464"/>
      <c r="T43" s="1464"/>
      <c r="U43" s="1466"/>
      <c r="V43" s="1466"/>
      <c r="W43" s="558"/>
      <c r="X43" s="1466"/>
      <c r="Y43" s="1464"/>
      <c r="Z43" s="501"/>
      <c r="AA43" s="1548"/>
      <c r="AB43" s="508"/>
      <c r="AC43" s="509"/>
      <c r="AD43" s="509"/>
      <c r="AE43" s="509"/>
      <c r="AF43" s="509"/>
      <c r="AG43" s="509"/>
      <c r="AH43" s="509"/>
      <c r="AI43" s="509"/>
      <c r="AJ43" s="509"/>
      <c r="AK43" s="509"/>
      <c r="AL43" s="509"/>
      <c r="AM43" s="511"/>
      <c r="AN43" s="1576"/>
      <c r="BO43" s="1000"/>
      <c r="BP43" s="1000"/>
    </row>
    <row r="44" customFormat="false" ht="14.1" hidden="false" customHeight="true" outlineLevel="0" collapsed="false">
      <c r="A44" s="1000"/>
      <c r="B44" s="519"/>
      <c r="C44" s="558"/>
      <c r="D44" s="558"/>
      <c r="E44" s="2719"/>
      <c r="F44" s="2719"/>
      <c r="G44" s="2719"/>
      <c r="H44" s="2719"/>
      <c r="I44" s="2719"/>
      <c r="J44" s="2719"/>
      <c r="K44" s="2719"/>
      <c r="L44" s="2719"/>
      <c r="M44" s="2719"/>
      <c r="N44" s="2719"/>
      <c r="O44" s="2719"/>
      <c r="P44" s="2719"/>
      <c r="Q44" s="2719"/>
      <c r="R44" s="2719"/>
      <c r="S44" s="2719"/>
      <c r="T44" s="2719"/>
      <c r="U44" s="2719"/>
      <c r="V44" s="2719"/>
      <c r="W44" s="2719"/>
      <c r="X44" s="2719"/>
      <c r="Y44" s="2719"/>
      <c r="Z44" s="1007"/>
      <c r="AA44" s="2720"/>
      <c r="AB44" s="508"/>
      <c r="AC44" s="509"/>
      <c r="AD44" s="509"/>
      <c r="AE44" s="509"/>
      <c r="AF44" s="509"/>
      <c r="AG44" s="509"/>
      <c r="AH44" s="509"/>
      <c r="AI44" s="509"/>
      <c r="AJ44" s="509"/>
      <c r="AK44" s="509"/>
      <c r="AL44" s="509"/>
      <c r="AM44" s="511"/>
      <c r="AN44" s="1576"/>
      <c r="BO44" s="1000"/>
      <c r="BP44" s="1000"/>
    </row>
    <row r="45" customFormat="false" ht="14.1" hidden="false" customHeight="true" outlineLevel="0" collapsed="false">
      <c r="A45" s="1000"/>
      <c r="B45" s="519"/>
      <c r="C45" s="558"/>
      <c r="D45" s="558"/>
      <c r="E45" s="2719"/>
      <c r="F45" s="2719"/>
      <c r="G45" s="2719"/>
      <c r="H45" s="2719"/>
      <c r="I45" s="2719"/>
      <c r="J45" s="2719"/>
      <c r="K45" s="2719"/>
      <c r="L45" s="2719"/>
      <c r="M45" s="2719"/>
      <c r="N45" s="2719"/>
      <c r="O45" s="2719"/>
      <c r="P45" s="2719"/>
      <c r="Q45" s="2719"/>
      <c r="R45" s="2719"/>
      <c r="S45" s="2719"/>
      <c r="T45" s="2719"/>
      <c r="U45" s="2719"/>
      <c r="V45" s="2719"/>
      <c r="W45" s="2719"/>
      <c r="X45" s="2719"/>
      <c r="Y45" s="2719"/>
      <c r="Z45" s="1007"/>
      <c r="AA45" s="2720"/>
      <c r="AB45" s="508"/>
      <c r="AC45" s="509"/>
      <c r="AD45" s="509"/>
      <c r="AE45" s="509"/>
      <c r="AF45" s="509"/>
      <c r="AG45" s="509"/>
      <c r="AH45" s="509"/>
      <c r="AI45" s="509"/>
      <c r="AJ45" s="509"/>
      <c r="AK45" s="509"/>
      <c r="AL45" s="509"/>
      <c r="AM45" s="511"/>
      <c r="AN45" s="1576"/>
    </row>
    <row r="46" customFormat="false" ht="14.1" hidden="false" customHeight="true" outlineLevel="0" collapsed="false">
      <c r="A46" s="1000"/>
      <c r="B46" s="519"/>
      <c r="C46" s="558"/>
      <c r="D46" s="558"/>
      <c r="E46" s="2719"/>
      <c r="F46" s="2719"/>
      <c r="G46" s="2719"/>
      <c r="H46" s="2719"/>
      <c r="I46" s="2719"/>
      <c r="J46" s="2719"/>
      <c r="K46" s="2719"/>
      <c r="L46" s="2719"/>
      <c r="M46" s="2719"/>
      <c r="N46" s="2719"/>
      <c r="O46" s="2719"/>
      <c r="P46" s="2719"/>
      <c r="Q46" s="2719"/>
      <c r="R46" s="2719"/>
      <c r="S46" s="2719"/>
      <c r="T46" s="2719"/>
      <c r="U46" s="2719"/>
      <c r="V46" s="2719"/>
      <c r="W46" s="2719"/>
      <c r="X46" s="2719"/>
      <c r="Y46" s="2719"/>
      <c r="Z46" s="1007"/>
      <c r="AA46" s="2720"/>
      <c r="AB46" s="508"/>
      <c r="AC46" s="509"/>
      <c r="AD46" s="509"/>
      <c r="AE46" s="509"/>
      <c r="AF46" s="509"/>
      <c r="AG46" s="509"/>
      <c r="AH46" s="509"/>
      <c r="AI46" s="509"/>
      <c r="AJ46" s="509"/>
      <c r="AK46" s="509"/>
      <c r="AL46" s="509"/>
      <c r="AM46" s="511"/>
      <c r="AN46" s="1576"/>
    </row>
    <row r="47" customFormat="false" ht="14.1" hidden="false" customHeight="true" outlineLevel="0" collapsed="false">
      <c r="A47" s="1000"/>
      <c r="B47" s="524"/>
      <c r="C47" s="1466"/>
      <c r="D47" s="1466"/>
      <c r="E47" s="2721"/>
      <c r="F47" s="2721"/>
      <c r="G47" s="2721"/>
      <c r="H47" s="2721"/>
      <c r="I47" s="2721"/>
      <c r="J47" s="2721"/>
      <c r="K47" s="2721"/>
      <c r="L47" s="2721"/>
      <c r="M47" s="2721"/>
      <c r="N47" s="2721"/>
      <c r="O47" s="2721"/>
      <c r="P47" s="2721"/>
      <c r="Q47" s="2721"/>
      <c r="R47" s="2721"/>
      <c r="S47" s="2721"/>
      <c r="T47" s="2721"/>
      <c r="U47" s="2721"/>
      <c r="V47" s="2721"/>
      <c r="W47" s="2721"/>
      <c r="X47" s="2721"/>
      <c r="Y47" s="2721"/>
      <c r="Z47" s="2717"/>
      <c r="AA47" s="2718"/>
      <c r="AB47" s="508"/>
      <c r="AC47" s="509"/>
      <c r="AD47" s="509"/>
      <c r="AE47" s="509"/>
      <c r="AF47" s="509"/>
      <c r="AG47" s="509"/>
      <c r="AH47" s="509"/>
      <c r="AI47" s="509"/>
      <c r="AJ47" s="509"/>
      <c r="AK47" s="509"/>
      <c r="AL47" s="509"/>
      <c r="AM47" s="511"/>
      <c r="AN47" s="1576"/>
    </row>
    <row r="48" customFormat="false" ht="14.1" hidden="false" customHeight="true" outlineLevel="0" collapsed="false">
      <c r="A48" s="1000"/>
      <c r="B48" s="519"/>
      <c r="C48" s="1464" t="s">
        <v>1374</v>
      </c>
      <c r="D48" s="1464"/>
      <c r="E48" s="1464"/>
      <c r="F48" s="1464"/>
      <c r="G48" s="1464"/>
      <c r="H48" s="1464"/>
      <c r="I48" s="1464"/>
      <c r="J48" s="1464"/>
      <c r="K48" s="1464"/>
      <c r="L48" s="1464"/>
      <c r="M48" s="1464"/>
      <c r="N48" s="1464"/>
      <c r="O48" s="1464"/>
      <c r="P48" s="1464"/>
      <c r="Q48" s="1464"/>
      <c r="R48" s="1472"/>
      <c r="S48" s="1472"/>
      <c r="T48" s="1473"/>
      <c r="U48" s="1474"/>
      <c r="V48" s="1474"/>
      <c r="W48" s="558"/>
      <c r="X48" s="558"/>
      <c r="Y48" s="558"/>
      <c r="Z48" s="501"/>
      <c r="AA48" s="1548"/>
      <c r="AB48" s="2722"/>
      <c r="AC48" s="1007"/>
      <c r="AD48" s="1007"/>
      <c r="AE48" s="1007"/>
      <c r="AF48" s="1007"/>
      <c r="AG48" s="1007"/>
      <c r="AH48" s="1007"/>
      <c r="AI48" s="1007"/>
      <c r="AJ48" s="1007"/>
      <c r="AK48" s="1007"/>
      <c r="AL48" s="1007"/>
      <c r="AM48" s="511"/>
      <c r="AN48" s="1576"/>
    </row>
    <row r="49" customFormat="false" ht="14.1" hidden="false" customHeight="true" outlineLevel="0" collapsed="false">
      <c r="A49" s="1000"/>
      <c r="B49" s="519"/>
      <c r="C49" s="1464"/>
      <c r="D49" s="1464"/>
      <c r="E49" s="1464"/>
      <c r="F49" s="1464"/>
      <c r="G49" s="1464"/>
      <c r="H49" s="1464"/>
      <c r="I49" s="1464"/>
      <c r="J49" s="1464"/>
      <c r="K49" s="1464"/>
      <c r="L49" s="1464"/>
      <c r="M49" s="1464"/>
      <c r="N49" s="1464"/>
      <c r="O49" s="1464"/>
      <c r="P49" s="1464"/>
      <c r="Q49" s="1464"/>
      <c r="R49" s="1472"/>
      <c r="S49" s="1472"/>
      <c r="T49" s="1473"/>
      <c r="U49" s="1474"/>
      <c r="V49" s="1474"/>
      <c r="W49" s="558"/>
      <c r="X49" s="558"/>
      <c r="Y49" s="558"/>
      <c r="Z49" s="501"/>
      <c r="AA49" s="1548"/>
      <c r="AB49" s="2722"/>
      <c r="AC49" s="1007"/>
      <c r="AD49" s="1007"/>
      <c r="AE49" s="1007"/>
      <c r="AF49" s="1007"/>
      <c r="AG49" s="1007"/>
      <c r="AH49" s="1007"/>
      <c r="AI49" s="1007"/>
      <c r="AJ49" s="1007"/>
      <c r="AK49" s="1007"/>
      <c r="AL49" s="1007"/>
      <c r="AM49" s="511"/>
      <c r="AN49" s="1576"/>
    </row>
    <row r="50" customFormat="false" ht="14.1" hidden="false" customHeight="true" outlineLevel="0" collapsed="false">
      <c r="A50" s="1824"/>
      <c r="B50" s="519"/>
      <c r="C50" s="558"/>
      <c r="D50" s="558" t="s">
        <v>1375</v>
      </c>
      <c r="E50" s="495"/>
      <c r="F50" s="1464"/>
      <c r="G50" s="495"/>
      <c r="H50" s="495"/>
      <c r="I50" s="495"/>
      <c r="J50" s="495"/>
      <c r="K50" s="1464"/>
      <c r="L50" s="1464"/>
      <c r="M50" s="1464"/>
      <c r="N50" s="1470"/>
      <c r="O50" s="1471"/>
      <c r="P50" s="1471"/>
      <c r="Q50" s="1465"/>
      <c r="R50" s="1464"/>
      <c r="S50" s="1464"/>
      <c r="T50" s="1464"/>
      <c r="U50" s="1466"/>
      <c r="V50" s="1466"/>
      <c r="W50" s="558"/>
      <c r="X50" s="1466"/>
      <c r="Y50" s="1464"/>
      <c r="Z50" s="501"/>
      <c r="AA50" s="1548"/>
      <c r="AB50" s="2722"/>
      <c r="AC50" s="1007"/>
      <c r="AD50" s="1007"/>
      <c r="AE50" s="1007"/>
      <c r="AF50" s="1007"/>
      <c r="AG50" s="1007"/>
      <c r="AH50" s="1007"/>
      <c r="AI50" s="1007"/>
      <c r="AJ50" s="1007"/>
      <c r="AK50" s="1007"/>
      <c r="AL50" s="1007"/>
      <c r="AM50" s="511"/>
      <c r="AN50" s="1576"/>
    </row>
    <row r="51" customFormat="false" ht="14.1" hidden="false" customHeight="true" outlineLevel="0" collapsed="false">
      <c r="A51" s="1000"/>
      <c r="B51" s="519"/>
      <c r="C51" s="558"/>
      <c r="D51" s="558" t="s">
        <v>1376</v>
      </c>
      <c r="E51" s="495"/>
      <c r="F51" s="1464"/>
      <c r="G51" s="495"/>
      <c r="H51" s="495"/>
      <c r="I51" s="495"/>
      <c r="J51" s="495"/>
      <c r="K51" s="1464"/>
      <c r="L51" s="1464"/>
      <c r="M51" s="1464"/>
      <c r="N51" s="1470"/>
      <c r="O51" s="1471"/>
      <c r="P51" s="1471"/>
      <c r="Q51" s="1465"/>
      <c r="R51" s="1472"/>
      <c r="S51" s="1472"/>
      <c r="T51" s="1473"/>
      <c r="U51" s="1474"/>
      <c r="V51" s="1474"/>
      <c r="W51" s="558"/>
      <c r="X51" s="558"/>
      <c r="Y51" s="558"/>
      <c r="Z51" s="501"/>
      <c r="AA51" s="1548"/>
      <c r="AB51" s="2723"/>
      <c r="AC51" s="2717"/>
      <c r="AD51" s="2717"/>
      <c r="AE51" s="2717"/>
      <c r="AF51" s="2717"/>
      <c r="AG51" s="2717"/>
      <c r="AH51" s="2717"/>
      <c r="AI51" s="2717"/>
      <c r="AJ51" s="2717"/>
      <c r="AK51" s="2717"/>
      <c r="AL51" s="2717"/>
      <c r="AM51" s="2724"/>
      <c r="AN51" s="1576"/>
    </row>
    <row r="52" customFormat="false" ht="14.1" hidden="false" customHeight="true" outlineLevel="0" collapsed="false">
      <c r="A52" s="1000"/>
      <c r="B52" s="519"/>
      <c r="C52" s="558"/>
      <c r="D52" s="558"/>
      <c r="E52" s="495"/>
      <c r="F52" s="1464"/>
      <c r="G52" s="495"/>
      <c r="H52" s="495"/>
      <c r="I52" s="495"/>
      <c r="J52" s="495"/>
      <c r="K52" s="1464"/>
      <c r="L52" s="1464"/>
      <c r="M52" s="1464"/>
      <c r="N52" s="1470"/>
      <c r="O52" s="1471"/>
      <c r="P52" s="1471"/>
      <c r="Q52" s="1465"/>
      <c r="R52" s="1472"/>
      <c r="S52" s="1472"/>
      <c r="T52" s="1473"/>
      <c r="U52" s="1474"/>
      <c r="V52" s="1474"/>
      <c r="W52" s="558"/>
      <c r="X52" s="558"/>
      <c r="Y52" s="558"/>
      <c r="Z52" s="501"/>
      <c r="AA52" s="1548"/>
      <c r="AB52" s="2050"/>
      <c r="AC52" s="509"/>
      <c r="AD52" s="594"/>
      <c r="AE52" s="594"/>
      <c r="AF52" s="594"/>
      <c r="AG52" s="594"/>
      <c r="AH52" s="594"/>
      <c r="AI52" s="594"/>
      <c r="AJ52" s="594"/>
      <c r="AK52" s="594"/>
      <c r="AL52" s="594"/>
      <c r="AM52" s="2634"/>
      <c r="AN52" s="1576"/>
    </row>
    <row r="53" customFormat="false" ht="14.1" hidden="false" customHeight="true" outlineLevel="0" collapsed="false">
      <c r="A53" s="1000"/>
      <c r="B53" s="519"/>
      <c r="C53" s="1464" t="s">
        <v>1377</v>
      </c>
      <c r="D53" s="495"/>
      <c r="E53" s="495"/>
      <c r="F53" s="495"/>
      <c r="G53" s="495"/>
      <c r="H53" s="495"/>
      <c r="I53" s="495"/>
      <c r="J53" s="495"/>
      <c r="K53" s="495"/>
      <c r="L53" s="495"/>
      <c r="M53" s="495"/>
      <c r="N53" s="495"/>
      <c r="O53" s="495"/>
      <c r="P53" s="495"/>
      <c r="Q53" s="495"/>
      <c r="R53" s="495"/>
      <c r="S53" s="495"/>
      <c r="T53" s="495"/>
      <c r="U53" s="495"/>
      <c r="V53" s="495"/>
      <c r="W53" s="495"/>
      <c r="X53" s="495"/>
      <c r="Y53" s="495"/>
      <c r="Z53" s="501"/>
      <c r="AA53" s="1548"/>
      <c r="AB53" s="2050"/>
      <c r="AC53" s="509"/>
      <c r="AD53" s="594"/>
      <c r="AE53" s="594"/>
      <c r="AF53" s="594"/>
      <c r="AG53" s="594"/>
      <c r="AH53" s="594"/>
      <c r="AI53" s="594"/>
      <c r="AJ53" s="594"/>
      <c r="AK53" s="594"/>
      <c r="AL53" s="594"/>
      <c r="AM53" s="2634"/>
      <c r="AN53" s="1576"/>
      <c r="BC53" s="1578"/>
      <c r="BD53" s="1578"/>
      <c r="BE53" s="1887"/>
      <c r="BF53" s="1887"/>
      <c r="BG53" s="1000"/>
      <c r="BH53" s="1887"/>
      <c r="BI53" s="1887"/>
      <c r="BJ53" s="1578"/>
    </row>
    <row r="54" customFormat="false" ht="14.1" hidden="false" customHeight="true" outlineLevel="0" collapsed="false">
      <c r="A54" s="1000"/>
      <c r="B54" s="519"/>
      <c r="C54" s="495"/>
      <c r="D54" s="495" t="s">
        <v>969</v>
      </c>
      <c r="E54" s="495"/>
      <c r="F54" s="495"/>
      <c r="G54" s="495"/>
      <c r="H54" s="495"/>
      <c r="I54" s="495"/>
      <c r="J54" s="495"/>
      <c r="K54" s="495"/>
      <c r="L54" s="495"/>
      <c r="M54" s="495"/>
      <c r="N54" s="495"/>
      <c r="O54" s="495"/>
      <c r="P54" s="495"/>
      <c r="Q54" s="495"/>
      <c r="R54" s="1472"/>
      <c r="S54" s="1472"/>
      <c r="T54" s="1473"/>
      <c r="U54" s="1474"/>
      <c r="V54" s="1474"/>
      <c r="W54" s="558"/>
      <c r="X54" s="558"/>
      <c r="Y54" s="558"/>
      <c r="Z54" s="501"/>
      <c r="AA54" s="1548"/>
      <c r="AB54" s="538" t="s">
        <v>268</v>
      </c>
      <c r="AC54" s="509" t="s">
        <v>1378</v>
      </c>
      <c r="AD54" s="506"/>
      <c r="AE54" s="509"/>
      <c r="AF54" s="509"/>
      <c r="AG54" s="509"/>
      <c r="AH54" s="509"/>
      <c r="AI54" s="509"/>
      <c r="AJ54" s="509"/>
      <c r="AK54" s="509"/>
      <c r="AL54" s="509"/>
      <c r="AM54" s="511"/>
      <c r="AN54" s="1576"/>
      <c r="BC54" s="1578"/>
      <c r="BF54" s="1578"/>
      <c r="BG54" s="1578"/>
      <c r="BJ54" s="1578"/>
    </row>
    <row r="55" customFormat="false" ht="14.1" hidden="false" customHeight="true" outlineLevel="0" collapsed="false">
      <c r="A55" s="1000"/>
      <c r="B55" s="519"/>
      <c r="C55" s="495"/>
      <c r="D55" s="495"/>
      <c r="E55" s="495"/>
      <c r="F55" s="495"/>
      <c r="G55" s="495"/>
      <c r="H55" s="495"/>
      <c r="I55" s="495"/>
      <c r="J55" s="495"/>
      <c r="K55" s="495"/>
      <c r="L55" s="495"/>
      <c r="M55" s="495"/>
      <c r="N55" s="495"/>
      <c r="O55" s="495"/>
      <c r="P55" s="495"/>
      <c r="Q55" s="495"/>
      <c r="R55" s="1472"/>
      <c r="S55" s="1472"/>
      <c r="T55" s="1473"/>
      <c r="U55" s="1474"/>
      <c r="V55" s="1474"/>
      <c r="W55" s="558"/>
      <c r="X55" s="558"/>
      <c r="Y55" s="558"/>
      <c r="Z55" s="501"/>
      <c r="AA55" s="1548"/>
      <c r="AB55" s="508"/>
      <c r="AC55" s="509"/>
      <c r="AD55" s="509"/>
      <c r="AE55" s="509"/>
      <c r="AF55" s="509"/>
      <c r="AG55" s="509"/>
      <c r="AH55" s="509"/>
      <c r="AI55" s="509"/>
      <c r="AJ55" s="509"/>
      <c r="AK55" s="509"/>
      <c r="AL55" s="509"/>
      <c r="AM55" s="511"/>
      <c r="AN55" s="1576"/>
      <c r="BC55" s="1578"/>
      <c r="BF55" s="1578"/>
      <c r="BG55" s="1578"/>
      <c r="BJ55" s="1578"/>
    </row>
    <row r="56" customFormat="false" ht="14.1" hidden="false" customHeight="true" outlineLevel="0" collapsed="false">
      <c r="A56" s="1000"/>
      <c r="B56" s="519"/>
      <c r="C56" s="1464" t="s">
        <v>1379</v>
      </c>
      <c r="D56" s="495"/>
      <c r="E56" s="495"/>
      <c r="F56" s="495"/>
      <c r="G56" s="495"/>
      <c r="H56" s="495"/>
      <c r="I56" s="495"/>
      <c r="J56" s="495"/>
      <c r="K56" s="495"/>
      <c r="L56" s="495"/>
      <c r="M56" s="495"/>
      <c r="N56" s="495"/>
      <c r="O56" s="495"/>
      <c r="P56" s="495"/>
      <c r="Q56" s="495"/>
      <c r="R56" s="1472"/>
      <c r="S56" s="1472"/>
      <c r="T56" s="1473"/>
      <c r="U56" s="1474"/>
      <c r="V56" s="1474"/>
      <c r="W56" s="558"/>
      <c r="X56" s="558"/>
      <c r="Y56" s="558"/>
      <c r="Z56" s="501"/>
      <c r="AA56" s="1548"/>
      <c r="AB56" s="508"/>
      <c r="AC56" s="509"/>
      <c r="AD56" s="509"/>
      <c r="AE56" s="509"/>
      <c r="AF56" s="509"/>
      <c r="AG56" s="509"/>
      <c r="AH56" s="509"/>
      <c r="AI56" s="509"/>
      <c r="AJ56" s="509"/>
      <c r="AK56" s="509"/>
      <c r="AL56" s="509"/>
      <c r="AM56" s="511"/>
      <c r="AN56" s="1576"/>
    </row>
    <row r="57" customFormat="false" ht="14.1" hidden="false" customHeight="true" outlineLevel="0" collapsed="false">
      <c r="A57" s="1000"/>
      <c r="B57" s="519"/>
      <c r="C57" s="1464"/>
      <c r="D57" s="495"/>
      <c r="E57" s="495"/>
      <c r="F57" s="495"/>
      <c r="G57" s="495"/>
      <c r="H57" s="495"/>
      <c r="I57" s="495"/>
      <c r="J57" s="495"/>
      <c r="K57" s="495"/>
      <c r="L57" s="495"/>
      <c r="M57" s="495"/>
      <c r="N57" s="495"/>
      <c r="O57" s="495"/>
      <c r="P57" s="495"/>
      <c r="Q57" s="495"/>
      <c r="R57" s="1472"/>
      <c r="S57" s="1472"/>
      <c r="T57" s="1473"/>
      <c r="U57" s="1474"/>
      <c r="V57" s="1474"/>
      <c r="W57" s="558"/>
      <c r="X57" s="558"/>
      <c r="Y57" s="558"/>
      <c r="Z57" s="501"/>
      <c r="AA57" s="1548"/>
      <c r="AB57" s="538" t="s">
        <v>268</v>
      </c>
      <c r="AC57" s="509" t="s">
        <v>1380</v>
      </c>
      <c r="AD57" s="506"/>
      <c r="AE57" s="566"/>
      <c r="AF57" s="566"/>
      <c r="AG57" s="501"/>
      <c r="AH57" s="2725"/>
      <c r="AI57" s="566"/>
      <c r="AJ57" s="506"/>
      <c r="AK57" s="506"/>
      <c r="AL57" s="506"/>
      <c r="AM57" s="2636"/>
      <c r="AN57" s="1576"/>
    </row>
    <row r="58" customFormat="false" ht="14.1" hidden="false" customHeight="true" outlineLevel="0" collapsed="false">
      <c r="A58" s="1000"/>
      <c r="B58" s="519"/>
      <c r="C58" s="1466" t="s">
        <v>1381</v>
      </c>
      <c r="D58" s="558"/>
      <c r="E58" s="558"/>
      <c r="F58" s="558"/>
      <c r="G58" s="558"/>
      <c r="H58" s="558"/>
      <c r="I58" s="558"/>
      <c r="J58" s="558"/>
      <c r="K58" s="558"/>
      <c r="L58" s="558"/>
      <c r="M58" s="558"/>
      <c r="N58" s="558"/>
      <c r="O58" s="558"/>
      <c r="P58" s="558"/>
      <c r="Q58" s="558"/>
      <c r="R58" s="1472"/>
      <c r="S58" s="1472"/>
      <c r="T58" s="1473"/>
      <c r="U58" s="1474"/>
      <c r="V58" s="1474"/>
      <c r="W58" s="558"/>
      <c r="X58" s="558"/>
      <c r="Y58" s="558"/>
      <c r="Z58" s="501"/>
      <c r="AA58" s="1548"/>
      <c r="AB58" s="539"/>
      <c r="AC58" s="566"/>
      <c r="AD58" s="506"/>
      <c r="AE58" s="566"/>
      <c r="AF58" s="566"/>
      <c r="AG58" s="501"/>
      <c r="AH58" s="2725"/>
      <c r="AI58" s="566"/>
      <c r="AJ58" s="506"/>
      <c r="AK58" s="506"/>
      <c r="AL58" s="506"/>
      <c r="AM58" s="2636"/>
      <c r="AN58" s="1576"/>
    </row>
    <row r="59" customFormat="false" ht="14.25" hidden="false" customHeight="false" outlineLevel="0" collapsed="false">
      <c r="B59" s="519"/>
      <c r="C59" s="1466"/>
      <c r="D59" s="558"/>
      <c r="E59" s="558"/>
      <c r="F59" s="558"/>
      <c r="G59" s="558"/>
      <c r="H59" s="558"/>
      <c r="I59" s="558"/>
      <c r="J59" s="558"/>
      <c r="K59" s="558"/>
      <c r="L59" s="558"/>
      <c r="M59" s="558"/>
      <c r="N59" s="558"/>
      <c r="O59" s="558"/>
      <c r="P59" s="558"/>
      <c r="Q59" s="558"/>
      <c r="R59" s="1472"/>
      <c r="S59" s="1472"/>
      <c r="T59" s="1473"/>
      <c r="U59" s="1474"/>
      <c r="V59" s="1474"/>
      <c r="W59" s="558"/>
      <c r="X59" s="558"/>
      <c r="Y59" s="558"/>
      <c r="Z59" s="501"/>
      <c r="AA59" s="1548"/>
      <c r="AB59" s="539"/>
      <c r="AC59" s="566"/>
      <c r="AD59" s="506"/>
      <c r="AE59" s="566"/>
      <c r="AF59" s="566"/>
      <c r="AG59" s="501"/>
      <c r="AH59" s="2725"/>
      <c r="AI59" s="566"/>
      <c r="AJ59" s="506"/>
      <c r="AK59" s="506"/>
      <c r="AL59" s="506"/>
      <c r="AM59" s="2636"/>
      <c r="AN59" s="1576"/>
    </row>
    <row r="60" customFormat="false" ht="14.25" hidden="false" customHeight="false" outlineLevel="0" collapsed="false">
      <c r="B60" s="519"/>
      <c r="C60" s="1470" t="s">
        <v>451</v>
      </c>
      <c r="D60" s="495" t="s">
        <v>1382</v>
      </c>
      <c r="E60" s="495"/>
      <c r="F60" s="495"/>
      <c r="G60" s="495"/>
      <c r="H60" s="495"/>
      <c r="I60" s="495"/>
      <c r="J60" s="495"/>
      <c r="K60" s="495"/>
      <c r="L60" s="495"/>
      <c r="M60" s="495"/>
      <c r="N60" s="495"/>
      <c r="O60" s="495"/>
      <c r="P60" s="495"/>
      <c r="Q60" s="495"/>
      <c r="R60" s="1472"/>
      <c r="S60" s="1472"/>
      <c r="T60" s="1473"/>
      <c r="U60" s="1474"/>
      <c r="V60" s="1474"/>
      <c r="W60" s="558"/>
      <c r="X60" s="558"/>
      <c r="Y60" s="558"/>
      <c r="Z60" s="501"/>
      <c r="AA60" s="1548"/>
      <c r="AB60" s="533"/>
      <c r="AC60" s="501"/>
      <c r="AD60" s="501"/>
      <c r="AE60" s="501"/>
      <c r="AF60" s="501"/>
      <c r="AG60" s="501"/>
      <c r="AH60" s="501"/>
      <c r="AI60" s="501"/>
      <c r="AJ60" s="501"/>
      <c r="AK60" s="501"/>
      <c r="AL60" s="501"/>
      <c r="AM60" s="534"/>
      <c r="AN60" s="1576"/>
    </row>
    <row r="61" customFormat="false" ht="12" hidden="false" customHeight="false" outlineLevel="0" collapsed="false">
      <c r="B61" s="519"/>
      <c r="C61" s="558"/>
      <c r="D61" s="558"/>
      <c r="E61" s="2719"/>
      <c r="F61" s="2719"/>
      <c r="G61" s="2719"/>
      <c r="H61" s="2719"/>
      <c r="I61" s="2719"/>
      <c r="J61" s="2719"/>
      <c r="K61" s="2719"/>
      <c r="L61" s="2719"/>
      <c r="M61" s="2719"/>
      <c r="N61" s="2719"/>
      <c r="O61" s="2719"/>
      <c r="P61" s="2719"/>
      <c r="Q61" s="2719"/>
      <c r="R61" s="2719"/>
      <c r="S61" s="2719"/>
      <c r="T61" s="2719"/>
      <c r="U61" s="2719"/>
      <c r="V61" s="2719"/>
      <c r="W61" s="2719"/>
      <c r="X61" s="2719"/>
      <c r="Y61" s="2719"/>
      <c r="Z61" s="1007"/>
      <c r="AA61" s="2720"/>
      <c r="AB61" s="533"/>
      <c r="AC61" s="501"/>
      <c r="AD61" s="501"/>
      <c r="AE61" s="501"/>
      <c r="AF61" s="501"/>
      <c r="AG61" s="501"/>
      <c r="AH61" s="501"/>
      <c r="AI61" s="501"/>
      <c r="AJ61" s="501"/>
      <c r="AK61" s="501"/>
      <c r="AL61" s="501"/>
      <c r="AM61" s="534"/>
      <c r="AN61" s="1576"/>
    </row>
    <row r="62" customFormat="false" ht="12" hidden="false" customHeight="false" outlineLevel="0" collapsed="false">
      <c r="B62" s="519"/>
      <c r="C62" s="558"/>
      <c r="D62" s="558"/>
      <c r="E62" s="2719"/>
      <c r="F62" s="2719"/>
      <c r="G62" s="2719"/>
      <c r="H62" s="2719"/>
      <c r="I62" s="2719"/>
      <c r="J62" s="2719"/>
      <c r="K62" s="2719"/>
      <c r="L62" s="2719"/>
      <c r="M62" s="2719"/>
      <c r="N62" s="2719"/>
      <c r="O62" s="2719"/>
      <c r="P62" s="2719"/>
      <c r="Q62" s="2719"/>
      <c r="R62" s="2719"/>
      <c r="S62" s="2719"/>
      <c r="T62" s="2719"/>
      <c r="U62" s="2719"/>
      <c r="V62" s="2719"/>
      <c r="W62" s="2719"/>
      <c r="X62" s="2719"/>
      <c r="Y62" s="2719"/>
      <c r="Z62" s="1007"/>
      <c r="AA62" s="2720"/>
      <c r="AB62" s="533"/>
      <c r="AC62" s="501"/>
      <c r="AD62" s="501"/>
      <c r="AE62" s="501"/>
      <c r="AF62" s="501"/>
      <c r="AG62" s="501"/>
      <c r="AH62" s="501"/>
      <c r="AI62" s="501"/>
      <c r="AJ62" s="501"/>
      <c r="AK62" s="501"/>
      <c r="AL62" s="501"/>
      <c r="AM62" s="534"/>
      <c r="AN62" s="1576"/>
    </row>
    <row r="63" customFormat="false" ht="12" hidden="false" customHeight="false" outlineLevel="0" collapsed="false">
      <c r="B63" s="519"/>
      <c r="C63" s="558"/>
      <c r="D63" s="558"/>
      <c r="E63" s="2719"/>
      <c r="F63" s="2719"/>
      <c r="G63" s="2719"/>
      <c r="H63" s="2719"/>
      <c r="I63" s="2719"/>
      <c r="J63" s="2719"/>
      <c r="K63" s="2719"/>
      <c r="L63" s="2719"/>
      <c r="M63" s="2719"/>
      <c r="N63" s="2719"/>
      <c r="O63" s="2719"/>
      <c r="P63" s="2719"/>
      <c r="Q63" s="2719"/>
      <c r="R63" s="2719"/>
      <c r="S63" s="2719"/>
      <c r="T63" s="2719"/>
      <c r="U63" s="2719"/>
      <c r="V63" s="2719"/>
      <c r="W63" s="2719"/>
      <c r="X63" s="2719"/>
      <c r="Y63" s="2719"/>
      <c r="Z63" s="1007"/>
      <c r="AA63" s="2720"/>
      <c r="AB63" s="533"/>
      <c r="AC63" s="501"/>
      <c r="AD63" s="501"/>
      <c r="AE63" s="501"/>
      <c r="AF63" s="501"/>
      <c r="AG63" s="501"/>
      <c r="AH63" s="501"/>
      <c r="AI63" s="501"/>
      <c r="AJ63" s="501"/>
      <c r="AK63" s="501"/>
      <c r="AL63" s="501"/>
      <c r="AM63" s="534"/>
      <c r="AN63" s="1576"/>
    </row>
    <row r="64" customFormat="false" ht="14.1" hidden="false" customHeight="true" outlineLevel="0" collapsed="false">
      <c r="A64" s="1000"/>
      <c r="B64" s="519"/>
      <c r="C64" s="558"/>
      <c r="D64" s="558"/>
      <c r="E64" s="2674"/>
      <c r="F64" s="2674"/>
      <c r="G64" s="2674"/>
      <c r="H64" s="2674"/>
      <c r="I64" s="2674"/>
      <c r="J64" s="2674"/>
      <c r="K64" s="2674"/>
      <c r="L64" s="2674"/>
      <c r="M64" s="2674"/>
      <c r="N64" s="2674"/>
      <c r="O64" s="2674"/>
      <c r="P64" s="2674"/>
      <c r="Q64" s="2674"/>
      <c r="R64" s="2674"/>
      <c r="S64" s="2674"/>
      <c r="T64" s="2674"/>
      <c r="U64" s="2674"/>
      <c r="V64" s="2674"/>
      <c r="W64" s="2674"/>
      <c r="X64" s="2674"/>
      <c r="Y64" s="2674"/>
      <c r="Z64" s="1007"/>
      <c r="AA64" s="2720"/>
      <c r="AB64" s="533"/>
      <c r="AC64" s="501"/>
      <c r="AD64" s="501"/>
      <c r="AE64" s="501"/>
      <c r="AF64" s="501"/>
      <c r="AG64" s="501"/>
      <c r="AH64" s="501"/>
      <c r="AI64" s="501"/>
      <c r="AJ64" s="501"/>
      <c r="AK64" s="501"/>
      <c r="AL64" s="501"/>
      <c r="AM64" s="534"/>
      <c r="AN64" s="1576"/>
    </row>
    <row r="65" customFormat="false" ht="14.1" hidden="false" customHeight="true" outlineLevel="0" collapsed="false">
      <c r="A65" s="1000"/>
      <c r="B65" s="2072"/>
      <c r="C65" s="2074"/>
      <c r="D65" s="551"/>
      <c r="E65" s="551"/>
      <c r="F65" s="551"/>
      <c r="G65" s="551"/>
      <c r="H65" s="551"/>
      <c r="I65" s="551"/>
      <c r="J65" s="551"/>
      <c r="K65" s="551"/>
      <c r="L65" s="551"/>
      <c r="M65" s="551"/>
      <c r="N65" s="551"/>
      <c r="O65" s="551"/>
      <c r="P65" s="551"/>
      <c r="Q65" s="551"/>
      <c r="R65" s="2726"/>
      <c r="S65" s="2726"/>
      <c r="T65" s="2727"/>
      <c r="U65" s="2728"/>
      <c r="V65" s="2728"/>
      <c r="W65" s="2073"/>
      <c r="X65" s="2073"/>
      <c r="Y65" s="2073"/>
      <c r="Z65" s="551"/>
      <c r="AA65" s="2729"/>
      <c r="AB65" s="2722"/>
      <c r="AC65" s="1007"/>
      <c r="AD65" s="1007"/>
      <c r="AE65" s="1007"/>
      <c r="AF65" s="1007"/>
      <c r="AG65" s="1007"/>
      <c r="AH65" s="1007"/>
      <c r="AI65" s="1007"/>
      <c r="AJ65" s="1007"/>
      <c r="AK65" s="1007"/>
      <c r="AL65" s="1007"/>
      <c r="AM65" s="511"/>
      <c r="AN65" s="1576"/>
    </row>
    <row r="66" customFormat="false" ht="14.1" hidden="false" customHeight="true" outlineLevel="0" collapsed="false">
      <c r="A66" s="1000"/>
      <c r="B66" s="1466"/>
      <c r="C66" s="495"/>
      <c r="D66" s="2730"/>
      <c r="E66" s="2183"/>
      <c r="F66" s="2730"/>
      <c r="G66" s="2730"/>
      <c r="H66" s="2731"/>
      <c r="I66" s="2731"/>
      <c r="J66" s="1466"/>
      <c r="K66" s="1466"/>
      <c r="L66" s="1466"/>
      <c r="M66" s="1466"/>
      <c r="N66" s="1466"/>
      <c r="O66" s="1466"/>
      <c r="P66" s="1466"/>
      <c r="Q66" s="1466"/>
      <c r="R66" s="1466"/>
      <c r="S66" s="1472"/>
      <c r="T66" s="1472"/>
      <c r="U66" s="1473"/>
      <c r="V66" s="1474"/>
      <c r="W66" s="1474"/>
      <c r="X66" s="1466"/>
      <c r="Y66" s="1466"/>
      <c r="Z66" s="1466"/>
      <c r="AA66" s="1466"/>
      <c r="AB66" s="2732"/>
      <c r="AC66" s="2732"/>
      <c r="AD66" s="2732"/>
      <c r="AE66" s="2732"/>
      <c r="AF66" s="2732"/>
      <c r="AG66" s="2732"/>
      <c r="AH66" s="2732"/>
      <c r="AI66" s="2732"/>
      <c r="AJ66" s="2732"/>
      <c r="AK66" s="2732"/>
      <c r="AL66" s="2732"/>
      <c r="AM66" s="2375"/>
      <c r="AN66" s="1576"/>
    </row>
    <row r="67" customFormat="false" ht="12" hidden="false" customHeight="false" outlineLevel="0" collapsed="false">
      <c r="B67" s="1824"/>
      <c r="C67" s="1824"/>
      <c r="D67" s="1824"/>
      <c r="F67" s="1824"/>
      <c r="G67" s="1824"/>
      <c r="H67" s="1824"/>
      <c r="I67" s="1824"/>
      <c r="J67" s="1824"/>
      <c r="K67" s="1824"/>
      <c r="L67" s="1824"/>
      <c r="M67" s="1824"/>
      <c r="N67" s="1824"/>
      <c r="O67" s="1824"/>
      <c r="P67" s="1824"/>
      <c r="Q67" s="1824"/>
      <c r="Z67" s="1824"/>
      <c r="AA67" s="1824"/>
      <c r="AB67" s="1024"/>
      <c r="AC67" s="1024"/>
      <c r="AD67" s="1024"/>
      <c r="AE67" s="1024"/>
      <c r="AF67" s="1024"/>
      <c r="AG67" s="1024"/>
      <c r="AH67" s="1024"/>
      <c r="AI67" s="1024"/>
      <c r="AJ67" s="1024"/>
      <c r="AK67" s="1024"/>
      <c r="AL67" s="1024"/>
      <c r="AM67" s="1792"/>
      <c r="AN67" s="1576"/>
    </row>
    <row r="68" customFormat="false" ht="14.1" hidden="false" customHeight="true" outlineLevel="0" collapsed="false"/>
    <row r="69" customFormat="false" ht="14.1" hidden="false" customHeight="true" outlineLevel="0" collapsed="false"/>
    <row r="70" customFormat="false" ht="14.1" hidden="false" customHeight="true" outlineLevel="0" collapsed="false"/>
    <row r="71" customFormat="false" ht="14.1" hidden="false" customHeight="true" outlineLevel="0" collapsed="false"/>
    <row r="72" customFormat="false" ht="14.1" hidden="false" customHeight="true" outlineLevel="0" collapsed="false"/>
    <row r="73" customFormat="false" ht="14.1" hidden="false" customHeight="true" outlineLevel="0" collapsed="false"/>
    <row r="74" customFormat="false" ht="14.1" hidden="false" customHeight="true" outlineLevel="0" collapsed="false"/>
    <row r="75" customFormat="false" ht="14.1" hidden="false" customHeight="true" outlineLevel="0" collapsed="false"/>
    <row r="76" customFormat="false" ht="14.1" hidden="false" customHeight="true" outlineLevel="0" collapsed="false"/>
    <row r="77" customFormat="false" ht="6.95" hidden="false" customHeight="true" outlineLevel="0" collapsed="false"/>
    <row r="78" customFormat="false" ht="14.1" hidden="false" customHeight="true" outlineLevel="0" collapsed="false"/>
    <row r="79" customFormat="false" ht="14.1" hidden="false" customHeight="true" outlineLevel="0" collapsed="false"/>
    <row r="80" customFormat="false" ht="14.1" hidden="false" customHeight="true" outlineLevel="0" collapsed="false"/>
    <row r="81" customFormat="false" ht="14.1" hidden="false" customHeight="true" outlineLevel="0" collapsed="false"/>
    <row r="82" customFormat="false" ht="14.1" hidden="false" customHeight="true" outlineLevel="0" collapsed="false"/>
    <row r="83" customFormat="false" ht="14.1" hidden="false" customHeight="true" outlineLevel="0" collapsed="false"/>
    <row r="84" customFormat="false" ht="14.1" hidden="false" customHeight="true" outlineLevel="0" collapsed="false"/>
    <row r="85" customFormat="false" ht="14.1" hidden="false" customHeight="true" outlineLevel="0" collapsed="false"/>
    <row r="86" customFormat="false" ht="14.1" hidden="false" customHeight="true" outlineLevel="0" collapsed="false"/>
    <row r="87" customFormat="false" ht="14.1" hidden="false" customHeight="true" outlineLevel="0" collapsed="false"/>
    <row r="88" customFormat="false" ht="14.1" hidden="false" customHeight="true" outlineLevel="0" collapsed="false"/>
    <row r="89" customFormat="false" ht="14.1" hidden="false" customHeight="true" outlineLevel="0" collapsed="false"/>
    <row r="90" customFormat="false" ht="14.1" hidden="false" customHeight="true" outlineLevel="0" collapsed="false"/>
    <row r="91" customFormat="false" ht="14.1" hidden="false" customHeight="true" outlineLevel="0" collapsed="false"/>
    <row r="92" customFormat="false" ht="14.1" hidden="false" customHeight="true" outlineLevel="0" collapsed="false"/>
    <row r="93" customFormat="false" ht="14.1" hidden="false" customHeight="true" outlineLevel="0" collapsed="false"/>
    <row r="94" customFormat="false" ht="14.1" hidden="false" customHeight="true" outlineLevel="0" collapsed="false"/>
    <row r="95" customFormat="false" ht="14.1" hidden="false" customHeight="true" outlineLevel="0" collapsed="false"/>
    <row r="96" customFormat="false" ht="14.1" hidden="false" customHeight="true" outlineLevel="0" collapsed="false"/>
    <row r="97" customFormat="false" ht="14.1" hidden="false" customHeight="true" outlineLevel="0" collapsed="false"/>
    <row r="98" customFormat="false" ht="14.1" hidden="false" customHeight="true" outlineLevel="0" collapsed="false"/>
    <row r="99" customFormat="false" ht="14.1" hidden="false" customHeight="true" outlineLevel="0" collapsed="false"/>
    <row r="100" customFormat="false" ht="14.1" hidden="false" customHeight="true" outlineLevel="0" collapsed="false"/>
    <row r="101" customFormat="false" ht="14.1" hidden="false" customHeight="true" outlineLevel="0" collapsed="false"/>
    <row r="102" customFormat="false" ht="14.1" hidden="false" customHeight="true" outlineLevel="0" collapsed="false"/>
    <row r="103" customFormat="false" ht="14.1" hidden="false" customHeight="true" outlineLevel="0" collapsed="false"/>
    <row r="104" customFormat="false" ht="14.1" hidden="false" customHeight="true" outlineLevel="0" collapsed="false"/>
    <row r="105" customFormat="false" ht="14.1" hidden="false" customHeight="true" outlineLevel="0" collapsed="false"/>
  </sheetData>
  <mergeCells count="24">
    <mergeCell ref="B1:AM1"/>
    <mergeCell ref="AN1:AQ1"/>
    <mergeCell ref="B3:Z3"/>
    <mergeCell ref="AB3:AM3"/>
    <mergeCell ref="T4:U4"/>
    <mergeCell ref="W4:X4"/>
    <mergeCell ref="J7:M7"/>
    <mergeCell ref="AB11:AM12"/>
    <mergeCell ref="AB13:AM14"/>
    <mergeCell ref="AB15:AM17"/>
    <mergeCell ref="AB18:AM20"/>
    <mergeCell ref="C20:Z20"/>
    <mergeCell ref="R21:AA21"/>
    <mergeCell ref="AB21:AM22"/>
    <mergeCell ref="Y23:Z23"/>
    <mergeCell ref="AB28:AC28"/>
    <mergeCell ref="AC30:AM31"/>
    <mergeCell ref="I31:X31"/>
    <mergeCell ref="F33:Z34"/>
    <mergeCell ref="AC33:AM37"/>
    <mergeCell ref="D36:Z36"/>
    <mergeCell ref="D39:Z39"/>
    <mergeCell ref="E44:Y46"/>
    <mergeCell ref="E61:Y63"/>
  </mergeCells>
  <hyperlinks>
    <hyperlink ref="AN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8.xml><?xml version="1.0" encoding="utf-8"?>
<worksheet xmlns="http://schemas.openxmlformats.org/spreadsheetml/2006/main" xmlns:r="http://schemas.openxmlformats.org/officeDocument/2006/relationships">
  <sheetPr filterMode="false">
    <tabColor rgb="FFFFCCFF"/>
    <pageSetUpPr fitToPage="false"/>
  </sheetPr>
  <dimension ref="A1:BH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Q11" activeCellId="0" sqref="AQ11"/>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5" min="3" style="495" width="2.37"/>
    <col collapsed="false" customWidth="true" hidden="false" outlineLevel="0" max="26" min="26" style="495" width="5.37"/>
    <col collapsed="false" customWidth="true" hidden="false" outlineLevel="0" max="39" min="27" style="495" width="2.37"/>
    <col collapsed="false" customWidth="true" hidden="false" outlineLevel="0" max="57" min="40" style="495" width="2.63"/>
    <col collapsed="false" customWidth="true" hidden="false" outlineLevel="0" max="1025" min="58" style="495" width="8"/>
  </cols>
  <sheetData>
    <row r="1" customFormat="false" ht="14.1" hidden="false" customHeight="true" outlineLevel="0" collapsed="false">
      <c r="B1" s="496" t="s">
        <v>1383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row>
    <row r="2" customFormat="false" ht="5.1" hidden="false" customHeight="true" outlineLevel="0" collapsed="false"/>
    <row r="3" customFormat="false" ht="14.1" hidden="false" customHeight="true" outlineLevel="0" collapsed="false">
      <c r="B3" s="498" t="s">
        <v>1346</v>
      </c>
      <c r="C3" s="498"/>
      <c r="D3" s="498"/>
      <c r="E3" s="498"/>
      <c r="F3" s="498"/>
      <c r="G3" s="498"/>
      <c r="H3" s="498"/>
      <c r="I3" s="498"/>
      <c r="J3" s="498"/>
      <c r="K3" s="498"/>
      <c r="L3" s="498"/>
      <c r="M3" s="498"/>
      <c r="N3" s="498"/>
      <c r="O3" s="498"/>
      <c r="P3" s="498"/>
      <c r="Q3" s="498"/>
      <c r="R3" s="498"/>
      <c r="S3" s="498"/>
      <c r="T3" s="498"/>
      <c r="U3" s="498"/>
      <c r="V3" s="498"/>
      <c r="W3" s="498"/>
      <c r="X3" s="498"/>
      <c r="Y3" s="498"/>
      <c r="Z3" s="498"/>
      <c r="AA3" s="499" t="s">
        <v>233</v>
      </c>
      <c r="AB3" s="499"/>
      <c r="AC3" s="499"/>
      <c r="AD3" s="499"/>
      <c r="AE3" s="499"/>
      <c r="AF3" s="499"/>
      <c r="AG3" s="499"/>
      <c r="AH3" s="499"/>
      <c r="AI3" s="499"/>
      <c r="AJ3" s="499"/>
      <c r="AK3" s="499"/>
      <c r="AL3" s="499"/>
      <c r="AM3" s="500"/>
    </row>
    <row r="4" customFormat="false" ht="6.95" hidden="false" customHeight="true" outlineLevel="0" collapsed="false">
      <c r="B4" s="2733"/>
      <c r="C4" s="556"/>
      <c r="D4" s="556"/>
      <c r="E4" s="556"/>
      <c r="F4" s="556"/>
      <c r="G4" s="556"/>
      <c r="H4" s="556"/>
      <c r="I4" s="556"/>
      <c r="J4" s="556"/>
      <c r="K4" s="556"/>
      <c r="L4" s="556"/>
      <c r="M4" s="556"/>
      <c r="N4" s="556"/>
      <c r="O4" s="556"/>
      <c r="P4" s="556"/>
      <c r="Q4" s="556"/>
      <c r="R4" s="556"/>
      <c r="S4" s="556"/>
      <c r="T4" s="556"/>
      <c r="U4" s="556"/>
      <c r="V4" s="556"/>
      <c r="W4" s="556"/>
      <c r="X4" s="556"/>
      <c r="Y4" s="556"/>
      <c r="Z4" s="2734"/>
      <c r="AA4" s="546"/>
      <c r="AB4" s="518"/>
      <c r="AC4" s="518"/>
      <c r="AD4" s="518"/>
      <c r="AE4" s="518"/>
      <c r="AF4" s="518"/>
      <c r="AG4" s="518"/>
      <c r="AH4" s="518"/>
      <c r="AI4" s="518"/>
      <c r="AJ4" s="518"/>
      <c r="AK4" s="518"/>
      <c r="AL4" s="1938"/>
      <c r="AM4" s="500"/>
    </row>
    <row r="5" customFormat="false" ht="14.1" hidden="false" customHeight="true" outlineLevel="0" collapsed="false">
      <c r="A5" s="558"/>
      <c r="B5" s="519"/>
      <c r="C5" s="495" t="s">
        <v>1384</v>
      </c>
      <c r="D5" s="2703"/>
      <c r="E5" s="2735"/>
      <c r="F5" s="2736"/>
      <c r="G5" s="2736"/>
      <c r="H5" s="2737"/>
      <c r="I5" s="2737"/>
      <c r="J5" s="2637"/>
      <c r="K5" s="2637"/>
      <c r="L5" s="2637"/>
      <c r="M5" s="2637"/>
      <c r="N5" s="2637"/>
      <c r="O5" s="2637"/>
      <c r="P5" s="2637"/>
      <c r="Q5" s="2637"/>
      <c r="R5" s="2637"/>
      <c r="S5" s="2638"/>
      <c r="T5" s="2638"/>
      <c r="U5" s="2639"/>
      <c r="V5" s="2640"/>
      <c r="W5" s="2640"/>
      <c r="X5" s="2637"/>
      <c r="Y5" s="2637"/>
      <c r="Z5" s="1547"/>
      <c r="AA5" s="2738" t="s">
        <v>1385</v>
      </c>
      <c r="AB5" s="2738"/>
      <c r="AC5" s="2738"/>
      <c r="AD5" s="2738"/>
      <c r="AE5" s="2738"/>
      <c r="AF5" s="2738"/>
      <c r="AG5" s="2738"/>
      <c r="AH5" s="2738"/>
      <c r="AI5" s="2738"/>
      <c r="AJ5" s="2738"/>
      <c r="AK5" s="2738"/>
      <c r="AL5" s="2738"/>
      <c r="AM5" s="500"/>
    </row>
    <row r="6" customFormat="false" ht="14.1" hidden="false" customHeight="true" outlineLevel="0" collapsed="false">
      <c r="A6" s="558"/>
      <c r="B6" s="519"/>
      <c r="D6" s="2703"/>
      <c r="E6" s="2183"/>
      <c r="F6" s="2703"/>
      <c r="G6" s="2703"/>
      <c r="H6" s="2704"/>
      <c r="I6" s="2704"/>
      <c r="J6" s="558"/>
      <c r="K6" s="558"/>
      <c r="L6" s="558"/>
      <c r="M6" s="558"/>
      <c r="N6" s="558"/>
      <c r="O6" s="558"/>
      <c r="P6" s="558"/>
      <c r="Q6" s="558"/>
      <c r="R6" s="558"/>
      <c r="S6" s="1472"/>
      <c r="T6" s="1472"/>
      <c r="U6" s="1473"/>
      <c r="V6" s="1474"/>
      <c r="W6" s="1474"/>
      <c r="X6" s="558"/>
      <c r="Y6" s="558"/>
      <c r="Z6" s="1547"/>
      <c r="AA6" s="2050" t="s">
        <v>268</v>
      </c>
      <c r="AB6" s="509" t="s">
        <v>826</v>
      </c>
      <c r="AC6" s="509"/>
      <c r="AD6" s="509"/>
      <c r="AE6" s="509"/>
      <c r="AF6" s="509"/>
      <c r="AG6" s="509"/>
      <c r="AH6" s="509"/>
      <c r="AI6" s="509"/>
      <c r="AJ6" s="509"/>
      <c r="AK6" s="509"/>
      <c r="AL6" s="511"/>
      <c r="AM6" s="500"/>
    </row>
    <row r="7" customFormat="false" ht="14.1" hidden="false" customHeight="true" outlineLevel="0" collapsed="false">
      <c r="A7" s="558"/>
      <c r="B7" s="519"/>
      <c r="C7" s="558" t="s">
        <v>1386</v>
      </c>
      <c r="D7" s="558"/>
      <c r="F7" s="558"/>
      <c r="G7" s="558"/>
      <c r="H7" s="558"/>
      <c r="I7" s="558"/>
      <c r="J7" s="558"/>
      <c r="K7" s="558"/>
      <c r="L7" s="558"/>
      <c r="M7" s="558"/>
      <c r="N7" s="558"/>
      <c r="O7" s="558"/>
      <c r="P7" s="558"/>
      <c r="Q7" s="558"/>
      <c r="R7" s="1464"/>
      <c r="S7" s="1464"/>
      <c r="V7" s="1464"/>
      <c r="Z7" s="1547"/>
      <c r="AA7" s="539"/>
      <c r="AB7" s="558"/>
      <c r="AC7" s="558"/>
      <c r="AD7" s="558"/>
      <c r="AE7" s="558"/>
      <c r="AF7" s="558"/>
      <c r="AG7" s="558"/>
      <c r="AH7" s="558"/>
      <c r="AI7" s="558"/>
      <c r="AJ7" s="558"/>
      <c r="AK7" s="558"/>
      <c r="AL7" s="2636"/>
      <c r="AM7" s="500"/>
    </row>
    <row r="8" customFormat="false" ht="14.1" hidden="false" customHeight="true" outlineLevel="0" collapsed="false">
      <c r="A8" s="558"/>
      <c r="B8" s="519"/>
      <c r="C8" s="558"/>
      <c r="F8" s="558"/>
      <c r="G8" s="558"/>
      <c r="H8" s="558"/>
      <c r="I8" s="558"/>
      <c r="J8" s="558"/>
      <c r="K8" s="558"/>
      <c r="L8" s="558"/>
      <c r="M8" s="558"/>
      <c r="N8" s="558"/>
      <c r="O8" s="558"/>
      <c r="P8" s="558"/>
      <c r="Q8" s="558"/>
      <c r="R8" s="558"/>
      <c r="S8" s="1472"/>
      <c r="T8" s="1472"/>
      <c r="U8" s="1473"/>
      <c r="V8" s="1474"/>
      <c r="W8" s="1474"/>
      <c r="X8" s="558"/>
      <c r="Y8" s="558"/>
      <c r="Z8" s="1547"/>
      <c r="AA8" s="539"/>
      <c r="AB8" s="2739"/>
      <c r="AC8" s="558"/>
      <c r="AD8" s="558"/>
      <c r="AE8" s="558"/>
      <c r="AF8" s="558"/>
      <c r="AG8" s="558"/>
      <c r="AH8" s="558"/>
      <c r="AI8" s="558"/>
      <c r="AJ8" s="558"/>
      <c r="AK8" s="558"/>
      <c r="AL8" s="2636"/>
      <c r="AM8" s="500"/>
    </row>
    <row r="9" customFormat="false" ht="14.1" hidden="false" customHeight="true" outlineLevel="0" collapsed="false">
      <c r="A9" s="558"/>
      <c r="B9" s="519"/>
      <c r="C9" s="558" t="s">
        <v>1387</v>
      </c>
      <c r="E9" s="558"/>
      <c r="F9" s="558"/>
      <c r="G9" s="558"/>
      <c r="H9" s="1471"/>
      <c r="I9" s="1471"/>
      <c r="J9" s="1464"/>
      <c r="K9" s="1470"/>
      <c r="L9" s="558"/>
      <c r="M9" s="558"/>
      <c r="N9" s="558"/>
      <c r="O9" s="558"/>
      <c r="P9" s="558"/>
      <c r="Q9" s="558"/>
      <c r="R9" s="558"/>
      <c r="S9" s="558"/>
      <c r="T9" s="558"/>
      <c r="U9" s="558"/>
      <c r="V9" s="558"/>
      <c r="W9" s="558"/>
      <c r="X9" s="2740"/>
      <c r="Y9" s="2740"/>
      <c r="Z9" s="1548"/>
      <c r="AA9" s="2050"/>
      <c r="AB9" s="1517"/>
      <c r="AC9" s="1517"/>
      <c r="AD9" s="1517"/>
      <c r="AE9" s="1517"/>
      <c r="AF9" s="1517"/>
      <c r="AG9" s="1517"/>
      <c r="AH9" s="1517"/>
      <c r="AI9" s="1517"/>
      <c r="AJ9" s="1517"/>
      <c r="AK9" s="1517"/>
      <c r="AL9" s="511"/>
      <c r="AM9" s="500"/>
    </row>
    <row r="10" customFormat="false" ht="14.1" hidden="false" customHeight="true" outlineLevel="0" collapsed="false">
      <c r="A10" s="558"/>
      <c r="B10" s="519"/>
      <c r="C10" s="558"/>
      <c r="D10" s="558"/>
      <c r="H10" s="1471"/>
      <c r="I10" s="1471"/>
      <c r="J10" s="1464"/>
      <c r="K10" s="1470"/>
      <c r="L10" s="558"/>
      <c r="M10" s="558"/>
      <c r="N10" s="558"/>
      <c r="O10" s="558"/>
      <c r="P10" s="558"/>
      <c r="Q10" s="558"/>
      <c r="R10" s="1472"/>
      <c r="S10" s="1472"/>
      <c r="T10" s="1473"/>
      <c r="U10" s="1474"/>
      <c r="V10" s="1474"/>
      <c r="W10" s="558"/>
      <c r="X10" s="558"/>
      <c r="Y10" s="558"/>
      <c r="Z10" s="1548"/>
      <c r="AA10" s="1488"/>
      <c r="AB10" s="598"/>
      <c r="AC10" s="1517"/>
      <c r="AD10" s="1517"/>
      <c r="AE10" s="1517"/>
      <c r="AF10" s="1517"/>
      <c r="AG10" s="1517"/>
      <c r="AH10" s="1517"/>
      <c r="AI10" s="1517"/>
      <c r="AJ10" s="1517"/>
      <c r="AK10" s="1517"/>
      <c r="AL10" s="511"/>
      <c r="AM10" s="500"/>
    </row>
    <row r="11" customFormat="false" ht="14.1" hidden="false" customHeight="true" outlineLevel="0" collapsed="false">
      <c r="A11" s="558"/>
      <c r="B11" s="519"/>
      <c r="C11" s="1470" t="s">
        <v>451</v>
      </c>
      <c r="D11" s="1464" t="s">
        <v>1388</v>
      </c>
      <c r="H11" s="1471"/>
      <c r="I11" s="1471"/>
      <c r="J11" s="1464"/>
      <c r="K11" s="1470"/>
      <c r="L11" s="558"/>
      <c r="M11" s="558"/>
      <c r="N11" s="558"/>
      <c r="O11" s="558"/>
      <c r="P11" s="558"/>
      <c r="Q11" s="558"/>
      <c r="R11" s="1472"/>
      <c r="S11" s="1472"/>
      <c r="T11" s="1473"/>
      <c r="U11" s="1474"/>
      <c r="V11" s="1474"/>
      <c r="W11" s="558"/>
      <c r="X11" s="558"/>
      <c r="Y11" s="558"/>
      <c r="Z11" s="1548"/>
      <c r="AA11" s="1488"/>
      <c r="AB11" s="598"/>
      <c r="AC11" s="1517"/>
      <c r="AD11" s="1517"/>
      <c r="AE11" s="1517"/>
      <c r="AF11" s="1517"/>
      <c r="AG11" s="1517"/>
      <c r="AH11" s="1517"/>
      <c r="AI11" s="1517"/>
      <c r="AJ11" s="1517"/>
      <c r="AK11" s="1517"/>
      <c r="AL11" s="511"/>
      <c r="AM11" s="500"/>
    </row>
    <row r="12" customFormat="false" ht="14.1" hidden="false" customHeight="true" outlineLevel="0" collapsed="false">
      <c r="A12" s="558"/>
      <c r="B12" s="519"/>
      <c r="C12" s="1470"/>
      <c r="D12" s="1464"/>
      <c r="H12" s="1471"/>
      <c r="I12" s="1471"/>
      <c r="J12" s="1464"/>
      <c r="K12" s="1470"/>
      <c r="L12" s="558"/>
      <c r="M12" s="558"/>
      <c r="N12" s="558"/>
      <c r="O12" s="558"/>
      <c r="P12" s="558"/>
      <c r="Q12" s="558"/>
      <c r="R12" s="1472"/>
      <c r="S12" s="1472"/>
      <c r="T12" s="1473"/>
      <c r="U12" s="1474"/>
      <c r="V12" s="1474"/>
      <c r="W12" s="558"/>
      <c r="X12" s="558"/>
      <c r="Y12" s="558"/>
      <c r="Z12" s="1548"/>
      <c r="AA12" s="1488"/>
      <c r="AB12" s="598"/>
      <c r="AC12" s="1517"/>
      <c r="AD12" s="1517"/>
      <c r="AE12" s="1517"/>
      <c r="AF12" s="1517"/>
      <c r="AG12" s="1517"/>
      <c r="AH12" s="1517"/>
      <c r="AI12" s="1517"/>
      <c r="AJ12" s="1517"/>
      <c r="AK12" s="1517"/>
      <c r="AL12" s="511"/>
      <c r="AM12" s="500"/>
    </row>
    <row r="13" customFormat="false" ht="14.1" hidden="false" customHeight="true" outlineLevel="0" collapsed="false">
      <c r="A13" s="558"/>
      <c r="B13" s="519"/>
      <c r="C13" s="1470"/>
      <c r="D13" s="1464"/>
      <c r="H13" s="1471"/>
      <c r="I13" s="1471"/>
      <c r="J13" s="1464"/>
      <c r="K13" s="1470"/>
      <c r="L13" s="558"/>
      <c r="M13" s="558"/>
      <c r="N13" s="558"/>
      <c r="O13" s="558"/>
      <c r="P13" s="558"/>
      <c r="Q13" s="558"/>
      <c r="R13" s="1472"/>
      <c r="S13" s="1472"/>
      <c r="T13" s="1473"/>
      <c r="U13" s="1474"/>
      <c r="V13" s="1474"/>
      <c r="W13" s="558"/>
      <c r="X13" s="558"/>
      <c r="Y13" s="558"/>
      <c r="Z13" s="1548"/>
      <c r="AA13" s="1488"/>
      <c r="AB13" s="598"/>
      <c r="AC13" s="1517"/>
      <c r="AD13" s="1517"/>
      <c r="AE13" s="1517"/>
      <c r="AF13" s="1517"/>
      <c r="AG13" s="1517"/>
      <c r="AH13" s="1517"/>
      <c r="AI13" s="1517"/>
      <c r="AJ13" s="1517"/>
      <c r="AK13" s="1517"/>
      <c r="AL13" s="511"/>
      <c r="AM13" s="500"/>
    </row>
    <row r="14" customFormat="false" ht="14.1" hidden="false" customHeight="true" outlineLevel="0" collapsed="false">
      <c r="A14" s="558"/>
      <c r="B14" s="519"/>
      <c r="C14" s="1470"/>
      <c r="D14" s="1464"/>
      <c r="H14" s="1471"/>
      <c r="I14" s="1471"/>
      <c r="J14" s="1464"/>
      <c r="K14" s="1470"/>
      <c r="L14" s="558"/>
      <c r="M14" s="558"/>
      <c r="N14" s="558"/>
      <c r="O14" s="558"/>
      <c r="P14" s="558"/>
      <c r="Q14" s="558"/>
      <c r="R14" s="1472"/>
      <c r="S14" s="1472"/>
      <c r="T14" s="1473"/>
      <c r="U14" s="1474"/>
      <c r="V14" s="1474"/>
      <c r="W14" s="558"/>
      <c r="X14" s="558"/>
      <c r="Y14" s="558"/>
      <c r="Z14" s="1548"/>
      <c r="AA14" s="1488"/>
      <c r="AB14" s="598"/>
      <c r="AC14" s="1517"/>
      <c r="AD14" s="1517"/>
      <c r="AE14" s="1517"/>
      <c r="AF14" s="1517"/>
      <c r="AG14" s="1517"/>
      <c r="AH14" s="1517"/>
      <c r="AI14" s="1517"/>
      <c r="AJ14" s="1517"/>
      <c r="AK14" s="1517"/>
      <c r="AL14" s="511"/>
      <c r="AM14" s="500"/>
    </row>
    <row r="15" customFormat="false" ht="14.1" hidden="false" customHeight="true" outlineLevel="0" collapsed="false">
      <c r="A15" s="558"/>
      <c r="B15" s="519"/>
      <c r="C15" s="1470"/>
      <c r="D15" s="1464"/>
      <c r="H15" s="1471"/>
      <c r="I15" s="1471"/>
      <c r="J15" s="1464"/>
      <c r="K15" s="1470"/>
      <c r="L15" s="558"/>
      <c r="M15" s="558"/>
      <c r="N15" s="558"/>
      <c r="O15" s="558"/>
      <c r="P15" s="558"/>
      <c r="Q15" s="558"/>
      <c r="R15" s="1472"/>
      <c r="S15" s="1472"/>
      <c r="T15" s="1473"/>
      <c r="U15" s="1474"/>
      <c r="V15" s="1474"/>
      <c r="W15" s="558"/>
      <c r="X15" s="558"/>
      <c r="Y15" s="558"/>
      <c r="Z15" s="1548"/>
      <c r="AA15" s="1488"/>
      <c r="AB15" s="598"/>
      <c r="AC15" s="1517"/>
      <c r="AD15" s="1517"/>
      <c r="AE15" s="1517"/>
      <c r="AF15" s="1517"/>
      <c r="AG15" s="1517"/>
      <c r="AH15" s="1517"/>
      <c r="AI15" s="1517"/>
      <c r="AJ15" s="1517"/>
      <c r="AK15" s="1517"/>
      <c r="AL15" s="511"/>
      <c r="AM15" s="500"/>
    </row>
    <row r="16" customFormat="false" ht="14.1" hidden="false" customHeight="true" outlineLevel="0" collapsed="false">
      <c r="A16" s="558"/>
      <c r="B16" s="519"/>
      <c r="C16" s="558"/>
      <c r="H16" s="1464"/>
      <c r="I16" s="1464"/>
      <c r="J16" s="1464"/>
      <c r="K16" s="1464"/>
      <c r="L16" s="1464"/>
      <c r="M16" s="1464"/>
      <c r="N16" s="1464"/>
      <c r="O16" s="1464"/>
      <c r="P16" s="1464"/>
      <c r="Q16" s="1464"/>
      <c r="R16" s="1472"/>
      <c r="S16" s="1472"/>
      <c r="T16" s="1471"/>
      <c r="U16" s="1471"/>
      <c r="V16" s="1471"/>
      <c r="W16" s="1464"/>
      <c r="X16" s="558"/>
      <c r="Y16" s="558"/>
      <c r="Z16" s="1548"/>
      <c r="AA16" s="508"/>
      <c r="AB16" s="1464"/>
      <c r="AC16" s="1464"/>
      <c r="AD16" s="1464"/>
      <c r="AE16" s="2042"/>
      <c r="AF16" s="2042"/>
      <c r="AG16" s="2042"/>
      <c r="AH16" s="2042"/>
      <c r="AI16" s="2042"/>
      <c r="AJ16" s="2042"/>
      <c r="AK16" s="2042"/>
      <c r="AL16" s="2634"/>
      <c r="AM16" s="500"/>
    </row>
    <row r="17" customFormat="false" ht="14.1" hidden="false" customHeight="true" outlineLevel="0" collapsed="false">
      <c r="A17" s="558"/>
      <c r="B17" s="519"/>
      <c r="C17" s="558"/>
      <c r="D17" s="1464"/>
      <c r="I17" s="2741"/>
      <c r="J17" s="2741"/>
      <c r="K17" s="2741"/>
      <c r="L17" s="2741"/>
      <c r="M17" s="2741"/>
      <c r="N17" s="2741"/>
      <c r="O17" s="2741"/>
      <c r="P17" s="2741"/>
      <c r="Q17" s="2741"/>
      <c r="R17" s="2741"/>
      <c r="S17" s="2741"/>
      <c r="T17" s="2741"/>
      <c r="U17" s="2741"/>
      <c r="V17" s="2741"/>
      <c r="W17" s="2741"/>
      <c r="X17" s="2741"/>
      <c r="Y17" s="2741"/>
      <c r="Z17" s="1548"/>
      <c r="AA17" s="533"/>
      <c r="AL17" s="511"/>
      <c r="AM17" s="500"/>
    </row>
    <row r="18" customFormat="false" ht="14.1" hidden="false" customHeight="true" outlineLevel="0" collapsed="false">
      <c r="A18" s="558"/>
      <c r="B18" s="519"/>
      <c r="H18" s="992"/>
      <c r="I18" s="2741"/>
      <c r="J18" s="2741"/>
      <c r="K18" s="2741"/>
      <c r="L18" s="2741"/>
      <c r="M18" s="2741"/>
      <c r="N18" s="2741"/>
      <c r="O18" s="2741"/>
      <c r="P18" s="2741"/>
      <c r="Q18" s="2741"/>
      <c r="R18" s="2741"/>
      <c r="S18" s="2741"/>
      <c r="T18" s="2741"/>
      <c r="U18" s="2741"/>
      <c r="V18" s="2741"/>
      <c r="W18" s="2741"/>
      <c r="X18" s="2741"/>
      <c r="Y18" s="2741"/>
      <c r="Z18" s="2742"/>
      <c r="AA18" s="2743"/>
      <c r="AB18" s="1466"/>
      <c r="AC18" s="598"/>
      <c r="AD18" s="2744"/>
      <c r="AE18" s="2744"/>
      <c r="AF18" s="2744"/>
      <c r="AG18" s="2744"/>
      <c r="AH18" s="2744"/>
      <c r="AI18" s="2744"/>
      <c r="AJ18" s="2744"/>
      <c r="AK18" s="2744"/>
      <c r="AL18" s="511"/>
      <c r="AM18" s="500"/>
    </row>
    <row r="19" customFormat="false" ht="14.1" hidden="false" customHeight="true" outlineLevel="0" collapsed="false">
      <c r="A19" s="558"/>
      <c r="B19" s="519"/>
      <c r="H19" s="2745"/>
      <c r="I19" s="2745"/>
      <c r="J19" s="2745"/>
      <c r="K19" s="2745"/>
      <c r="L19" s="2745"/>
      <c r="M19" s="2745"/>
      <c r="N19" s="2745"/>
      <c r="O19" s="2745"/>
      <c r="P19" s="2745"/>
      <c r="Q19" s="2745"/>
      <c r="R19" s="2745"/>
      <c r="S19" s="2745"/>
      <c r="T19" s="2745"/>
      <c r="U19" s="2745"/>
      <c r="V19" s="2745"/>
      <c r="W19" s="2745"/>
      <c r="X19" s="2745"/>
      <c r="Y19" s="2745"/>
      <c r="Z19" s="2742"/>
      <c r="AA19" s="2743"/>
      <c r="AB19" s="1466"/>
      <c r="AC19" s="598"/>
      <c r="AD19" s="2744"/>
      <c r="AE19" s="2744"/>
      <c r="AF19" s="2744"/>
      <c r="AG19" s="2744"/>
      <c r="AH19" s="2744"/>
      <c r="AI19" s="2744"/>
      <c r="AJ19" s="2744"/>
      <c r="AK19" s="2744"/>
      <c r="AL19" s="511"/>
      <c r="AM19" s="500"/>
    </row>
    <row r="20" customFormat="false" ht="14.1" hidden="false" customHeight="true" outlineLevel="0" collapsed="false">
      <c r="A20" s="558"/>
      <c r="B20" s="519"/>
      <c r="C20" s="558" t="s">
        <v>1389</v>
      </c>
      <c r="E20" s="1464"/>
      <c r="F20" s="1464"/>
      <c r="G20" s="1464"/>
      <c r="H20" s="1464"/>
      <c r="I20" s="1464"/>
      <c r="J20" s="1464"/>
      <c r="K20" s="1464"/>
      <c r="L20" s="1464"/>
      <c r="M20" s="1464"/>
      <c r="N20" s="1464"/>
      <c r="O20" s="1464"/>
      <c r="P20" s="1464"/>
      <c r="Q20" s="1464"/>
      <c r="R20" s="558"/>
      <c r="S20" s="1464"/>
      <c r="T20" s="1464"/>
      <c r="U20" s="558"/>
      <c r="V20" s="1471"/>
      <c r="W20" s="1471"/>
      <c r="X20" s="558"/>
      <c r="Y20" s="558"/>
      <c r="Z20" s="1548"/>
      <c r="AA20" s="1467"/>
      <c r="AB20" s="2746"/>
      <c r="AC20" s="2746"/>
      <c r="AD20" s="2746"/>
      <c r="AE20" s="2746"/>
      <c r="AF20" s="2746"/>
      <c r="AG20" s="2746"/>
      <c r="AH20" s="2746"/>
      <c r="AI20" s="2746"/>
      <c r="AJ20" s="2746"/>
      <c r="AK20" s="2746"/>
      <c r="AL20" s="511"/>
      <c r="AM20" s="500"/>
    </row>
    <row r="21" customFormat="false" ht="14.1" hidden="false" customHeight="true" outlineLevel="0" collapsed="false">
      <c r="A21" s="558"/>
      <c r="B21" s="519"/>
      <c r="C21" s="558"/>
      <c r="E21" s="1464"/>
      <c r="F21" s="1464"/>
      <c r="G21" s="1464"/>
      <c r="H21" s="1464"/>
      <c r="I21" s="1464"/>
      <c r="J21" s="1464"/>
      <c r="K21" s="1464"/>
      <c r="L21" s="1464"/>
      <c r="M21" s="1464"/>
      <c r="N21" s="1464"/>
      <c r="O21" s="1464"/>
      <c r="P21" s="1464"/>
      <c r="Q21" s="1464"/>
      <c r="R21" s="1472"/>
      <c r="S21" s="1472"/>
      <c r="T21" s="1473"/>
      <c r="U21" s="1474"/>
      <c r="V21" s="1474"/>
      <c r="W21" s="558"/>
      <c r="X21" s="558"/>
      <c r="Y21" s="558"/>
      <c r="Z21" s="1548"/>
      <c r="AA21" s="1467"/>
      <c r="AB21" s="2746"/>
      <c r="AC21" s="2746"/>
      <c r="AD21" s="2746"/>
      <c r="AE21" s="2746"/>
      <c r="AF21" s="2746"/>
      <c r="AG21" s="2746"/>
      <c r="AH21" s="2746"/>
      <c r="AI21" s="2746"/>
      <c r="AJ21" s="2746"/>
      <c r="AK21" s="2746"/>
      <c r="AL21" s="511"/>
      <c r="AM21" s="500"/>
    </row>
    <row r="22" customFormat="false" ht="14.1" hidden="false" customHeight="true" outlineLevel="0" collapsed="false">
      <c r="A22" s="558"/>
      <c r="B22" s="519"/>
      <c r="C22" s="558"/>
      <c r="E22" s="1464"/>
      <c r="F22" s="1464"/>
      <c r="G22" s="1464"/>
      <c r="H22" s="1464"/>
      <c r="I22" s="1464"/>
      <c r="J22" s="1464"/>
      <c r="K22" s="1464"/>
      <c r="L22" s="1464"/>
      <c r="M22" s="1464"/>
      <c r="N22" s="1464"/>
      <c r="O22" s="1464"/>
      <c r="P22" s="1464"/>
      <c r="Q22" s="1464"/>
      <c r="R22" s="1472"/>
      <c r="S22" s="1472"/>
      <c r="T22" s="1473"/>
      <c r="U22" s="1474"/>
      <c r="V22" s="1474"/>
      <c r="W22" s="558"/>
      <c r="X22" s="558"/>
      <c r="Y22" s="558"/>
      <c r="Z22" s="1548"/>
      <c r="AA22" s="1467"/>
      <c r="AB22" s="2746"/>
      <c r="AC22" s="2746"/>
      <c r="AD22" s="2746"/>
      <c r="AE22" s="2746"/>
      <c r="AF22" s="2746"/>
      <c r="AG22" s="2746"/>
      <c r="AH22" s="2746"/>
      <c r="AI22" s="2746"/>
      <c r="AJ22" s="2746"/>
      <c r="AK22" s="2746"/>
      <c r="AL22" s="511"/>
      <c r="AM22" s="500"/>
    </row>
    <row r="23" customFormat="false" ht="14.1" hidden="false" customHeight="true" outlineLevel="0" collapsed="false">
      <c r="A23" s="558"/>
      <c r="B23" s="519"/>
      <c r="C23" s="1547" t="s">
        <v>1390</v>
      </c>
      <c r="D23" s="1547"/>
      <c r="E23" s="1547"/>
      <c r="F23" s="1547"/>
      <c r="G23" s="1547"/>
      <c r="H23" s="1547"/>
      <c r="I23" s="1547"/>
      <c r="J23" s="1547"/>
      <c r="K23" s="1547"/>
      <c r="L23" s="1547"/>
      <c r="M23" s="1547"/>
      <c r="N23" s="1547"/>
      <c r="O23" s="1547"/>
      <c r="P23" s="1547"/>
      <c r="Q23" s="1547"/>
      <c r="R23" s="1547"/>
      <c r="S23" s="1547"/>
      <c r="T23" s="1547"/>
      <c r="U23" s="1547"/>
      <c r="V23" s="1547"/>
      <c r="W23" s="1547"/>
      <c r="X23" s="1547"/>
      <c r="Y23" s="1547"/>
      <c r="Z23" s="1547"/>
      <c r="AA23" s="533"/>
      <c r="AL23" s="564"/>
      <c r="AM23" s="500"/>
    </row>
    <row r="24" customFormat="false" ht="14.1" hidden="false" customHeight="true" outlineLevel="0" collapsed="false">
      <c r="A24" s="558"/>
      <c r="B24" s="519"/>
      <c r="D24" s="558" t="s">
        <v>1391</v>
      </c>
      <c r="E24" s="558"/>
      <c r="F24" s="558"/>
      <c r="G24" s="558"/>
      <c r="H24" s="558"/>
      <c r="I24" s="558"/>
      <c r="J24" s="558"/>
      <c r="K24" s="558"/>
      <c r="L24" s="558"/>
      <c r="M24" s="558"/>
      <c r="N24" s="558"/>
      <c r="O24" s="558"/>
      <c r="P24" s="558"/>
      <c r="Q24" s="558"/>
      <c r="R24" s="1464"/>
      <c r="S24" s="1464"/>
      <c r="V24" s="1464"/>
      <c r="Z24" s="1547"/>
      <c r="AA24" s="2743"/>
      <c r="AL24" s="564"/>
      <c r="AM24" s="500"/>
    </row>
    <row r="25" customFormat="false" ht="14.1" hidden="false" customHeight="true" outlineLevel="0" collapsed="false">
      <c r="A25" s="558"/>
      <c r="B25" s="519"/>
      <c r="C25" s="558" t="s">
        <v>1392</v>
      </c>
      <c r="E25" s="1464"/>
      <c r="F25" s="558"/>
      <c r="G25" s="558"/>
      <c r="H25" s="558"/>
      <c r="I25" s="558"/>
      <c r="J25" s="558"/>
      <c r="K25" s="558"/>
      <c r="L25" s="558"/>
      <c r="M25" s="558"/>
      <c r="N25" s="558"/>
      <c r="O25" s="558"/>
      <c r="P25" s="558"/>
      <c r="Q25" s="558"/>
      <c r="R25" s="558"/>
      <c r="S25" s="558"/>
      <c r="T25" s="1472"/>
      <c r="U25" s="1472"/>
      <c r="V25" s="558"/>
      <c r="W25" s="1472"/>
      <c r="X25" s="1472"/>
      <c r="Y25" s="558"/>
      <c r="Z25" s="1547"/>
      <c r="AA25" s="533"/>
      <c r="AB25" s="1464"/>
      <c r="AC25" s="558"/>
      <c r="AD25" s="558"/>
      <c r="AE25" s="558"/>
      <c r="AF25" s="558"/>
      <c r="AG25" s="558"/>
      <c r="AH25" s="558"/>
      <c r="AI25" s="558"/>
      <c r="AJ25" s="558"/>
      <c r="AK25" s="558"/>
      <c r="AL25" s="564"/>
      <c r="AM25" s="500"/>
    </row>
    <row r="26" customFormat="false" ht="14.1" hidden="false" customHeight="true" outlineLevel="0" collapsed="false">
      <c r="A26" s="558"/>
      <c r="B26" s="519"/>
      <c r="C26" s="558"/>
      <c r="D26" s="1008" t="s">
        <v>551</v>
      </c>
      <c r="E26" s="1008"/>
      <c r="F26" s="1008"/>
      <c r="G26" s="1008"/>
      <c r="H26" s="1912"/>
      <c r="I26" s="1463"/>
      <c r="J26" s="1463"/>
      <c r="K26" s="1463"/>
      <c r="L26" s="1463"/>
      <c r="M26" s="1463"/>
      <c r="N26" s="1463"/>
      <c r="O26" s="1463"/>
      <c r="P26" s="1463"/>
      <c r="Q26" s="1463"/>
      <c r="R26" s="1463"/>
      <c r="S26" s="1463"/>
      <c r="T26" s="1463"/>
      <c r="U26" s="1832"/>
      <c r="V26" s="1463"/>
      <c r="W26" s="1463"/>
      <c r="X26" s="1463"/>
      <c r="Y26" s="1833"/>
      <c r="Z26" s="2746"/>
      <c r="AA26" s="1467"/>
      <c r="AC26" s="2747"/>
      <c r="AD26" s="2747"/>
      <c r="AE26" s="2747"/>
      <c r="AF26" s="2747"/>
      <c r="AG26" s="2747"/>
      <c r="AH26" s="2747"/>
      <c r="AI26" s="2747"/>
      <c r="AJ26" s="2747"/>
      <c r="AK26" s="2747"/>
      <c r="AL26" s="564"/>
      <c r="AM26" s="500"/>
    </row>
    <row r="27" customFormat="false" ht="14.1" hidden="false" customHeight="true" outlineLevel="0" collapsed="false">
      <c r="A27" s="558"/>
      <c r="B27" s="519"/>
      <c r="C27" s="558"/>
      <c r="D27" s="1008"/>
      <c r="E27" s="1008"/>
      <c r="F27" s="1008"/>
      <c r="G27" s="1008"/>
      <c r="H27" s="1914"/>
      <c r="I27" s="558"/>
      <c r="J27" s="558"/>
      <c r="K27" s="558"/>
      <c r="L27" s="2748"/>
      <c r="M27" s="2748"/>
      <c r="N27" s="2748"/>
      <c r="O27" s="2748"/>
      <c r="P27" s="2748"/>
      <c r="Q27" s="2748"/>
      <c r="R27" s="2748"/>
      <c r="S27" s="2748"/>
      <c r="T27" s="2748"/>
      <c r="U27" s="2748"/>
      <c r="V27" s="2748"/>
      <c r="W27" s="2748"/>
      <c r="X27" s="2748"/>
      <c r="Y27" s="1836"/>
      <c r="Z27" s="2749"/>
      <c r="AA27" s="2750"/>
      <c r="AB27" s="2747"/>
      <c r="AC27" s="2747"/>
      <c r="AD27" s="2747"/>
      <c r="AE27" s="2747"/>
      <c r="AF27" s="2747"/>
      <c r="AG27" s="2747"/>
      <c r="AH27" s="2747"/>
      <c r="AI27" s="2747"/>
      <c r="AJ27" s="2747"/>
      <c r="AK27" s="2747"/>
      <c r="AL27" s="564"/>
      <c r="AM27" s="500"/>
    </row>
    <row r="28" customFormat="false" ht="14.1" hidden="false" customHeight="true" outlineLevel="0" collapsed="false">
      <c r="A28" s="558"/>
      <c r="B28" s="519"/>
      <c r="C28" s="558"/>
      <c r="D28" s="1008"/>
      <c r="E28" s="1008"/>
      <c r="F28" s="1008"/>
      <c r="G28" s="1008"/>
      <c r="H28" s="1934"/>
      <c r="I28" s="1935"/>
      <c r="J28" s="1935"/>
      <c r="K28" s="1935"/>
      <c r="L28" s="2748"/>
      <c r="M28" s="2748"/>
      <c r="N28" s="2748"/>
      <c r="O28" s="2748"/>
      <c r="P28" s="2748"/>
      <c r="Q28" s="2748"/>
      <c r="R28" s="2748"/>
      <c r="S28" s="2748"/>
      <c r="T28" s="2748"/>
      <c r="U28" s="2748"/>
      <c r="V28" s="2748"/>
      <c r="W28" s="2748"/>
      <c r="X28" s="2748"/>
      <c r="Y28" s="1936"/>
      <c r="Z28" s="2746"/>
      <c r="AA28" s="2750"/>
      <c r="AB28" s="2747"/>
      <c r="AC28" s="2747"/>
      <c r="AD28" s="2747"/>
      <c r="AE28" s="2747"/>
      <c r="AF28" s="2747"/>
      <c r="AG28" s="2747"/>
      <c r="AH28" s="2747"/>
      <c r="AI28" s="2747"/>
      <c r="AJ28" s="2747"/>
      <c r="AK28" s="2747"/>
      <c r="AL28" s="564"/>
      <c r="AM28" s="500"/>
    </row>
    <row r="29" customFormat="false" ht="14.1" hidden="false" customHeight="true" outlineLevel="0" collapsed="false">
      <c r="A29" s="558"/>
      <c r="B29" s="519"/>
      <c r="C29" s="558"/>
      <c r="D29" s="1008" t="s">
        <v>1393</v>
      </c>
      <c r="E29" s="1008"/>
      <c r="F29" s="1008"/>
      <c r="G29" s="1008"/>
      <c r="H29" s="1912"/>
      <c r="I29" s="1463"/>
      <c r="J29" s="1463"/>
      <c r="K29" s="1463"/>
      <c r="L29" s="1463"/>
      <c r="M29" s="1463"/>
      <c r="N29" s="1463"/>
      <c r="O29" s="1463"/>
      <c r="P29" s="1463"/>
      <c r="Q29" s="1463"/>
      <c r="R29" s="1463"/>
      <c r="S29" s="1463"/>
      <c r="T29" s="1463"/>
      <c r="U29" s="1832"/>
      <c r="V29" s="1463"/>
      <c r="W29" s="1463"/>
      <c r="X29" s="1463"/>
      <c r="Y29" s="1833"/>
      <c r="Z29" s="2746"/>
      <c r="AA29" s="2750"/>
      <c r="AB29" s="2747"/>
      <c r="AC29" s="2747"/>
      <c r="AD29" s="2747"/>
      <c r="AE29" s="2747"/>
      <c r="AF29" s="2747"/>
      <c r="AG29" s="2747"/>
      <c r="AH29" s="2747"/>
      <c r="AI29" s="2747"/>
      <c r="AJ29" s="2747"/>
      <c r="AK29" s="2747"/>
      <c r="AL29" s="564"/>
      <c r="AM29" s="500"/>
    </row>
    <row r="30" customFormat="false" ht="14.1" hidden="false" customHeight="true" outlineLevel="0" collapsed="false">
      <c r="A30" s="558"/>
      <c r="B30" s="519"/>
      <c r="C30" s="558"/>
      <c r="D30" s="1008"/>
      <c r="E30" s="1008"/>
      <c r="F30" s="1008"/>
      <c r="G30" s="1008"/>
      <c r="H30" s="1914"/>
      <c r="I30" s="558"/>
      <c r="J30" s="558"/>
      <c r="K30" s="558"/>
      <c r="L30" s="2748"/>
      <c r="M30" s="2748"/>
      <c r="N30" s="2748"/>
      <c r="O30" s="2748"/>
      <c r="P30" s="2748"/>
      <c r="Q30" s="2748"/>
      <c r="R30" s="2748"/>
      <c r="S30" s="2748"/>
      <c r="T30" s="2748"/>
      <c r="U30" s="2748"/>
      <c r="V30" s="2748"/>
      <c r="W30" s="2748"/>
      <c r="X30" s="2748"/>
      <c r="Y30" s="1836"/>
      <c r="Z30" s="2749"/>
      <c r="AA30" s="2750"/>
      <c r="AB30" s="2747"/>
      <c r="AC30" s="2747"/>
      <c r="AD30" s="2747"/>
      <c r="AE30" s="2747"/>
      <c r="AF30" s="2747"/>
      <c r="AG30" s="2747"/>
      <c r="AH30" s="2747"/>
      <c r="AI30" s="2747"/>
      <c r="AJ30" s="2747"/>
      <c r="AK30" s="2747"/>
      <c r="AL30" s="564"/>
      <c r="AM30" s="500"/>
    </row>
    <row r="31" customFormat="false" ht="14.1" hidden="false" customHeight="true" outlineLevel="0" collapsed="false">
      <c r="A31" s="558"/>
      <c r="B31" s="519"/>
      <c r="C31" s="558"/>
      <c r="D31" s="1008"/>
      <c r="E31" s="1008"/>
      <c r="F31" s="1008"/>
      <c r="G31" s="1008"/>
      <c r="H31" s="1934"/>
      <c r="I31" s="1935"/>
      <c r="J31" s="1935"/>
      <c r="K31" s="1935"/>
      <c r="L31" s="2748"/>
      <c r="M31" s="2748"/>
      <c r="N31" s="2748"/>
      <c r="O31" s="2748"/>
      <c r="P31" s="2748"/>
      <c r="Q31" s="2748"/>
      <c r="R31" s="2748"/>
      <c r="S31" s="2748"/>
      <c r="T31" s="2748"/>
      <c r="U31" s="2748"/>
      <c r="V31" s="2748"/>
      <c r="W31" s="2748"/>
      <c r="X31" s="2748"/>
      <c r="Y31" s="1936"/>
      <c r="Z31" s="2746"/>
      <c r="AA31" s="2750"/>
      <c r="AB31" s="2747"/>
      <c r="AC31" s="2747"/>
      <c r="AD31" s="2747"/>
      <c r="AE31" s="2747"/>
      <c r="AF31" s="2747"/>
      <c r="AG31" s="2747"/>
      <c r="AH31" s="2747"/>
      <c r="AI31" s="2747"/>
      <c r="AJ31" s="2747"/>
      <c r="AK31" s="2747"/>
      <c r="AL31" s="564"/>
      <c r="AM31" s="500"/>
    </row>
    <row r="32" customFormat="false" ht="14.1" hidden="false" customHeight="true" outlineLevel="0" collapsed="false">
      <c r="A32" s="558"/>
      <c r="B32" s="519"/>
      <c r="C32" s="558"/>
      <c r="D32" s="1008" t="s">
        <v>1394</v>
      </c>
      <c r="E32" s="1008"/>
      <c r="F32" s="1008"/>
      <c r="G32" s="1008"/>
      <c r="H32" s="1912"/>
      <c r="I32" s="1463"/>
      <c r="J32" s="1463"/>
      <c r="K32" s="1463"/>
      <c r="L32" s="1463"/>
      <c r="M32" s="1463"/>
      <c r="N32" s="1463"/>
      <c r="O32" s="1463"/>
      <c r="P32" s="1463"/>
      <c r="Q32" s="1463"/>
      <c r="R32" s="1463"/>
      <c r="S32" s="1463"/>
      <c r="T32" s="1463"/>
      <c r="U32" s="1832"/>
      <c r="V32" s="1463"/>
      <c r="W32" s="1463"/>
      <c r="X32" s="1463"/>
      <c r="Y32" s="1833"/>
      <c r="Z32" s="2746"/>
      <c r="AA32" s="2750"/>
      <c r="AB32" s="2747"/>
      <c r="AC32" s="2747"/>
      <c r="AD32" s="2747"/>
      <c r="AE32" s="2747"/>
      <c r="AF32" s="2747"/>
      <c r="AG32" s="2747"/>
      <c r="AH32" s="2747"/>
      <c r="AI32" s="2747"/>
      <c r="AJ32" s="2747"/>
      <c r="AK32" s="2747"/>
      <c r="AL32" s="564"/>
      <c r="AM32" s="500"/>
    </row>
    <row r="33" customFormat="false" ht="14.1" hidden="false" customHeight="true" outlineLevel="0" collapsed="false">
      <c r="A33" s="558"/>
      <c r="B33" s="519"/>
      <c r="C33" s="558"/>
      <c r="D33" s="1008"/>
      <c r="E33" s="1008"/>
      <c r="F33" s="1008"/>
      <c r="G33" s="1008"/>
      <c r="H33" s="1914"/>
      <c r="I33" s="558"/>
      <c r="J33" s="558"/>
      <c r="K33" s="558"/>
      <c r="L33" s="2748"/>
      <c r="M33" s="2748"/>
      <c r="N33" s="2748"/>
      <c r="O33" s="2748"/>
      <c r="P33" s="2748"/>
      <c r="Q33" s="2748"/>
      <c r="R33" s="2748"/>
      <c r="S33" s="2748"/>
      <c r="T33" s="2748"/>
      <c r="U33" s="2748"/>
      <c r="V33" s="2748"/>
      <c r="W33" s="2748"/>
      <c r="X33" s="2748"/>
      <c r="Y33" s="1836"/>
      <c r="Z33" s="2749"/>
      <c r="AA33" s="2750"/>
      <c r="AB33" s="2747"/>
      <c r="AC33" s="2747"/>
      <c r="AD33" s="2747"/>
      <c r="AE33" s="2747"/>
      <c r="AF33" s="2747"/>
      <c r="AG33" s="2747"/>
      <c r="AH33" s="2747"/>
      <c r="AI33" s="2747"/>
      <c r="AJ33" s="2747"/>
      <c r="AK33" s="2747"/>
      <c r="AL33" s="564"/>
      <c r="AM33" s="500"/>
      <c r="AN33" s="1471"/>
      <c r="AO33" s="1471"/>
      <c r="AP33" s="1471"/>
      <c r="AQ33" s="1471"/>
      <c r="AR33" s="558"/>
      <c r="AS33" s="558"/>
      <c r="AT33" s="1466"/>
      <c r="AU33" s="1466"/>
      <c r="AV33" s="1466"/>
      <c r="AW33" s="1466"/>
      <c r="AX33" s="1466"/>
      <c r="AY33" s="1466"/>
      <c r="AZ33" s="1466"/>
      <c r="BA33" s="1466"/>
      <c r="BB33" s="1466"/>
      <c r="BC33" s="1466"/>
      <c r="BD33" s="1466"/>
      <c r="BF33" s="1466"/>
      <c r="BG33" s="1466"/>
      <c r="BH33" s="1466"/>
    </row>
    <row r="34" customFormat="false" ht="14.1" hidden="false" customHeight="true" outlineLevel="0" collapsed="false">
      <c r="A34" s="558"/>
      <c r="B34" s="519"/>
      <c r="C34" s="558"/>
      <c r="D34" s="1008"/>
      <c r="E34" s="1008"/>
      <c r="F34" s="1008"/>
      <c r="G34" s="1008"/>
      <c r="H34" s="1934"/>
      <c r="I34" s="1935"/>
      <c r="J34" s="1935"/>
      <c r="K34" s="1935"/>
      <c r="L34" s="2748"/>
      <c r="M34" s="2748"/>
      <c r="N34" s="2748"/>
      <c r="O34" s="2748"/>
      <c r="P34" s="2748"/>
      <c r="Q34" s="2748"/>
      <c r="R34" s="2748"/>
      <c r="S34" s="2748"/>
      <c r="T34" s="2748"/>
      <c r="U34" s="2748"/>
      <c r="V34" s="2748"/>
      <c r="W34" s="2748"/>
      <c r="X34" s="2748"/>
      <c r="Y34" s="1936"/>
      <c r="Z34" s="2746"/>
      <c r="AA34" s="2750"/>
      <c r="AB34" s="2747"/>
      <c r="AC34" s="2747"/>
      <c r="AD34" s="2747"/>
      <c r="AE34" s="2747"/>
      <c r="AF34" s="2747"/>
      <c r="AG34" s="2747"/>
      <c r="AH34" s="2747"/>
      <c r="AI34" s="2747"/>
      <c r="AJ34" s="2747"/>
      <c r="AK34" s="2747"/>
      <c r="AL34" s="564"/>
      <c r="AM34" s="500"/>
      <c r="AN34" s="1471"/>
      <c r="AO34" s="1471"/>
      <c r="AP34" s="1471"/>
      <c r="AQ34" s="1471"/>
      <c r="AR34" s="558"/>
      <c r="AS34" s="558"/>
      <c r="AT34" s="1466"/>
      <c r="AU34" s="1466"/>
      <c r="AV34" s="1474"/>
      <c r="AW34" s="1474"/>
      <c r="AX34" s="1474"/>
      <c r="AY34" s="1474"/>
      <c r="AZ34" s="1474"/>
      <c r="BA34" s="1474"/>
      <c r="BB34" s="1474"/>
      <c r="BC34" s="1474"/>
      <c r="BD34" s="1474"/>
      <c r="BE34" s="1474"/>
      <c r="BF34" s="1474"/>
      <c r="BG34" s="1474"/>
      <c r="BH34" s="1474"/>
    </row>
    <row r="35" customFormat="false" ht="14.1" hidden="false" customHeight="true" outlineLevel="0" collapsed="false">
      <c r="A35" s="558"/>
      <c r="B35" s="519"/>
      <c r="C35" s="558"/>
      <c r="D35" s="1471"/>
      <c r="E35" s="1471"/>
      <c r="F35" s="1471"/>
      <c r="G35" s="1471"/>
      <c r="H35" s="558"/>
      <c r="I35" s="558"/>
      <c r="J35" s="558"/>
      <c r="K35" s="1466"/>
      <c r="L35" s="1474"/>
      <c r="M35" s="1474"/>
      <c r="N35" s="1474"/>
      <c r="O35" s="1474"/>
      <c r="P35" s="1474"/>
      <c r="Q35" s="1474"/>
      <c r="R35" s="1474"/>
      <c r="S35" s="1474"/>
      <c r="T35" s="1474"/>
      <c r="U35" s="1474"/>
      <c r="V35" s="1474"/>
      <c r="W35" s="1474"/>
      <c r="X35" s="1474"/>
      <c r="Z35" s="2751"/>
      <c r="AA35" s="2750"/>
      <c r="AB35" s="2747"/>
      <c r="AC35" s="2747"/>
      <c r="AD35" s="2747"/>
      <c r="AE35" s="2747"/>
      <c r="AF35" s="2747"/>
      <c r="AG35" s="2747"/>
      <c r="AH35" s="2747"/>
      <c r="AI35" s="2747"/>
      <c r="AJ35" s="2747"/>
      <c r="AK35" s="2747"/>
      <c r="AL35" s="564"/>
      <c r="AM35" s="500"/>
      <c r="AN35" s="1471"/>
      <c r="AO35" s="1471"/>
      <c r="AP35" s="1471"/>
      <c r="AQ35" s="1471"/>
      <c r="AR35" s="558"/>
      <c r="AS35" s="558"/>
      <c r="AT35" s="1466"/>
      <c r="AU35" s="1466"/>
      <c r="AV35" s="1466"/>
      <c r="AW35" s="1466"/>
      <c r="AX35" s="1466"/>
      <c r="AY35" s="1466"/>
      <c r="AZ35" s="1466"/>
      <c r="BA35" s="1466"/>
      <c r="BB35" s="1466"/>
      <c r="BC35" s="1466"/>
      <c r="BD35" s="1466"/>
      <c r="BF35" s="1466"/>
      <c r="BG35" s="1466"/>
      <c r="BH35" s="1466"/>
    </row>
    <row r="36" customFormat="false" ht="14.1" hidden="false" customHeight="true" outlineLevel="0" collapsed="false">
      <c r="A36" s="558"/>
      <c r="B36" s="519"/>
      <c r="C36" s="558" t="s">
        <v>1395</v>
      </c>
      <c r="D36" s="558"/>
      <c r="F36" s="1464"/>
      <c r="G36" s="558"/>
      <c r="H36" s="558"/>
      <c r="I36" s="558"/>
      <c r="J36" s="558"/>
      <c r="K36" s="558"/>
      <c r="L36" s="558"/>
      <c r="M36" s="558"/>
      <c r="N36" s="558"/>
      <c r="O36" s="558"/>
      <c r="P36" s="558"/>
      <c r="Q36" s="558"/>
      <c r="R36" s="558"/>
      <c r="S36" s="558"/>
      <c r="U36" s="558"/>
      <c r="V36" s="558"/>
      <c r="W36" s="558"/>
      <c r="X36" s="2747"/>
      <c r="Y36" s="2747"/>
      <c r="Z36" s="2752"/>
      <c r="AA36" s="2750"/>
      <c r="AB36" s="2747"/>
      <c r="AC36" s="2747"/>
      <c r="AD36" s="2747"/>
      <c r="AE36" s="2747"/>
      <c r="AF36" s="2747"/>
      <c r="AG36" s="2747"/>
      <c r="AH36" s="2747"/>
      <c r="AI36" s="2747"/>
      <c r="AJ36" s="2747"/>
      <c r="AK36" s="2747"/>
      <c r="AL36" s="564"/>
      <c r="AM36" s="500"/>
      <c r="AN36" s="1471"/>
      <c r="AO36" s="1471"/>
      <c r="AP36" s="1471"/>
      <c r="AQ36" s="1471"/>
      <c r="AR36" s="558"/>
      <c r="AS36" s="558"/>
      <c r="AT36" s="1466"/>
      <c r="AU36" s="1466"/>
      <c r="AV36" s="1474"/>
      <c r="AW36" s="1474"/>
      <c r="AX36" s="1474"/>
      <c r="AY36" s="1474"/>
      <c r="AZ36" s="1474"/>
      <c r="BA36" s="1474"/>
      <c r="BB36" s="1474"/>
      <c r="BC36" s="1474"/>
      <c r="BD36" s="1474"/>
      <c r="BE36" s="1474"/>
      <c r="BF36" s="1474"/>
      <c r="BG36" s="1474"/>
      <c r="BH36" s="1474"/>
    </row>
    <row r="37" customFormat="false" ht="14.1" hidden="false" customHeight="true" outlineLevel="0" collapsed="false">
      <c r="A37" s="558"/>
      <c r="B37" s="519"/>
      <c r="C37" s="558"/>
      <c r="D37" s="1008" t="s">
        <v>1396</v>
      </c>
      <c r="E37" s="1008"/>
      <c r="F37" s="1008"/>
      <c r="G37" s="1008"/>
      <c r="H37" s="1008"/>
      <c r="I37" s="1923"/>
      <c r="J37" s="1923"/>
      <c r="K37" s="1923"/>
      <c r="L37" s="1923"/>
      <c r="M37" s="1923"/>
      <c r="N37" s="1923"/>
      <c r="O37" s="1923"/>
      <c r="P37" s="1923"/>
      <c r="Q37" s="18"/>
      <c r="R37" s="18"/>
      <c r="S37" s="1016" t="s">
        <v>1397</v>
      </c>
      <c r="T37" s="1016"/>
      <c r="U37" s="1016"/>
      <c r="V37" s="2753" t="s">
        <v>268</v>
      </c>
      <c r="W37" s="1923"/>
      <c r="X37" s="2754"/>
      <c r="Y37" s="2755"/>
      <c r="Z37" s="2756"/>
      <c r="AA37" s="2750"/>
      <c r="AB37" s="2747"/>
      <c r="AC37" s="2747"/>
      <c r="AD37" s="2747"/>
      <c r="AE37" s="2747"/>
      <c r="AF37" s="2747"/>
      <c r="AG37" s="2747"/>
      <c r="AH37" s="2747"/>
      <c r="AI37" s="2747"/>
      <c r="AJ37" s="2747"/>
      <c r="AK37" s="2747"/>
      <c r="AL37" s="564"/>
      <c r="AM37" s="500"/>
    </row>
    <row r="38" customFormat="false" ht="14.1" hidden="false" customHeight="true" outlineLevel="0" collapsed="false">
      <c r="A38" s="558"/>
      <c r="B38" s="519"/>
      <c r="C38" s="558"/>
      <c r="D38" s="1008" t="s">
        <v>1398</v>
      </c>
      <c r="E38" s="1008"/>
      <c r="F38" s="1008"/>
      <c r="G38" s="1008"/>
      <c r="H38" s="1008"/>
      <c r="I38" s="1923"/>
      <c r="J38" s="1923"/>
      <c r="K38" s="1923"/>
      <c r="L38" s="1923"/>
      <c r="M38" s="1923"/>
      <c r="N38" s="1923"/>
      <c r="O38" s="1923"/>
      <c r="P38" s="1923"/>
      <c r="Q38" s="18"/>
      <c r="R38" s="18"/>
      <c r="S38" s="1016" t="s">
        <v>1397</v>
      </c>
      <c r="T38" s="1016"/>
      <c r="U38" s="1016"/>
      <c r="V38" s="2753" t="s">
        <v>268</v>
      </c>
      <c r="W38" s="1923"/>
      <c r="X38" s="2754"/>
      <c r="Y38" s="2755"/>
      <c r="Z38" s="2756"/>
      <c r="AA38" s="2750"/>
      <c r="AB38" s="2747"/>
      <c r="AC38" s="2747"/>
      <c r="AD38" s="2747"/>
      <c r="AE38" s="2747"/>
      <c r="AF38" s="2747"/>
      <c r="AG38" s="2747"/>
      <c r="AH38" s="2747"/>
      <c r="AI38" s="2747"/>
      <c r="AJ38" s="2747"/>
      <c r="AK38" s="2747"/>
      <c r="AL38" s="564"/>
      <c r="AM38" s="500"/>
    </row>
    <row r="39" customFormat="false" ht="14.1" hidden="false" customHeight="true" outlineLevel="0" collapsed="false">
      <c r="A39" s="558"/>
      <c r="B39" s="519"/>
      <c r="C39" s="558"/>
      <c r="D39" s="1472"/>
      <c r="E39" s="1472"/>
      <c r="F39" s="1472"/>
      <c r="G39" s="1472"/>
      <c r="H39" s="1472"/>
      <c r="I39" s="1466"/>
      <c r="J39" s="1466"/>
      <c r="K39" s="1466"/>
      <c r="L39" s="1466"/>
      <c r="M39" s="1466"/>
      <c r="N39" s="1466"/>
      <c r="O39" s="1466"/>
      <c r="P39" s="1466"/>
      <c r="Q39" s="1472"/>
      <c r="R39" s="1472"/>
      <c r="S39" s="2744"/>
      <c r="T39" s="2744"/>
      <c r="U39" s="2744"/>
      <c r="V39" s="1455"/>
      <c r="W39" s="1466"/>
      <c r="X39" s="2747"/>
      <c r="Y39" s="2747"/>
      <c r="Z39" s="2752"/>
      <c r="AA39" s="2750"/>
      <c r="AB39" s="2747"/>
      <c r="AC39" s="2747"/>
      <c r="AD39" s="2747"/>
      <c r="AE39" s="2747"/>
      <c r="AF39" s="2747"/>
      <c r="AG39" s="2747"/>
      <c r="AH39" s="2747"/>
      <c r="AI39" s="2747"/>
      <c r="AJ39" s="2747"/>
      <c r="AK39" s="2747"/>
      <c r="AL39" s="564"/>
      <c r="AM39" s="500"/>
    </row>
    <row r="40" customFormat="false" ht="14.1" hidden="false" customHeight="true" outlineLevel="0" collapsed="false">
      <c r="A40" s="558"/>
      <c r="B40" s="519"/>
      <c r="C40" s="558" t="s">
        <v>1399</v>
      </c>
      <c r="E40" s="1471"/>
      <c r="F40" s="1471"/>
      <c r="G40" s="1471"/>
      <c r="H40" s="1471"/>
      <c r="I40" s="558"/>
      <c r="J40" s="558"/>
      <c r="K40" s="558"/>
      <c r="L40" s="558"/>
      <c r="M40" s="558"/>
      <c r="N40" s="558"/>
      <c r="O40" s="558"/>
      <c r="P40" s="558"/>
      <c r="Q40" s="1472"/>
      <c r="R40" s="1472"/>
      <c r="S40" s="1471"/>
      <c r="T40" s="1471"/>
      <c r="U40" s="1471"/>
      <c r="V40" s="1470"/>
      <c r="W40" s="558"/>
      <c r="X40" s="2746"/>
      <c r="Y40" s="2746"/>
      <c r="Z40" s="2752"/>
      <c r="AA40" s="2750"/>
      <c r="AB40" s="2747"/>
      <c r="AC40" s="2747"/>
      <c r="AD40" s="2747"/>
      <c r="AE40" s="2747"/>
      <c r="AF40" s="2747"/>
      <c r="AG40" s="2747"/>
      <c r="AH40" s="2747"/>
      <c r="AI40" s="2747"/>
      <c r="AJ40" s="2747"/>
      <c r="AK40" s="2747"/>
      <c r="AL40" s="564"/>
      <c r="AM40" s="500"/>
    </row>
    <row r="41" customFormat="false" ht="14.1" hidden="false" customHeight="true" outlineLevel="0" collapsed="false">
      <c r="A41" s="558"/>
      <c r="B41" s="519"/>
      <c r="C41" s="558"/>
      <c r="D41" s="1008" t="s">
        <v>1400</v>
      </c>
      <c r="E41" s="1008"/>
      <c r="F41" s="1008"/>
      <c r="G41" s="1008"/>
      <c r="H41" s="1008"/>
      <c r="I41" s="1923"/>
      <c r="J41" s="1923"/>
      <c r="K41" s="1923"/>
      <c r="L41" s="1923"/>
      <c r="M41" s="1923"/>
      <c r="N41" s="1923"/>
      <c r="O41" s="1923"/>
      <c r="P41" s="1923"/>
      <c r="Q41" s="18"/>
      <c r="R41" s="18"/>
      <c r="S41" s="1016" t="s">
        <v>1401</v>
      </c>
      <c r="T41" s="1016"/>
      <c r="U41" s="1016"/>
      <c r="V41" s="2753" t="s">
        <v>268</v>
      </c>
      <c r="W41" s="1923"/>
      <c r="X41" s="2754"/>
      <c r="Y41" s="2755"/>
      <c r="Z41" s="2752"/>
      <c r="AA41" s="2750"/>
      <c r="AB41" s="2747"/>
      <c r="AC41" s="2747"/>
      <c r="AD41" s="2747"/>
      <c r="AE41" s="2747"/>
      <c r="AF41" s="2747"/>
      <c r="AG41" s="2747"/>
      <c r="AH41" s="2747"/>
      <c r="AI41" s="2747"/>
      <c r="AJ41" s="2747"/>
      <c r="AK41" s="2747"/>
      <c r="AL41" s="564"/>
      <c r="AM41" s="500"/>
    </row>
    <row r="42" customFormat="false" ht="14.1" hidden="false" customHeight="true" outlineLevel="0" collapsed="false">
      <c r="A42" s="558"/>
      <c r="B42" s="519"/>
      <c r="D42" s="1008" t="s">
        <v>1402</v>
      </c>
      <c r="E42" s="1008"/>
      <c r="F42" s="1008"/>
      <c r="G42" s="1008"/>
      <c r="H42" s="1008"/>
      <c r="I42" s="1923"/>
      <c r="J42" s="1923"/>
      <c r="K42" s="1923"/>
      <c r="L42" s="1923"/>
      <c r="M42" s="1923"/>
      <c r="N42" s="1923"/>
      <c r="O42" s="1923"/>
      <c r="P42" s="1923"/>
      <c r="Q42" s="18"/>
      <c r="R42" s="18"/>
      <c r="S42" s="1016" t="s">
        <v>1401</v>
      </c>
      <c r="T42" s="1016"/>
      <c r="U42" s="1016"/>
      <c r="V42" s="2753" t="s">
        <v>268</v>
      </c>
      <c r="W42" s="1923"/>
      <c r="X42" s="2754"/>
      <c r="Y42" s="2755"/>
      <c r="Z42" s="2752"/>
      <c r="AA42" s="2750"/>
      <c r="AB42" s="2747"/>
      <c r="AC42" s="2747"/>
      <c r="AD42" s="2747"/>
      <c r="AE42" s="2747"/>
      <c r="AF42" s="2747"/>
      <c r="AG42" s="2747"/>
      <c r="AH42" s="2747"/>
      <c r="AI42" s="2747"/>
      <c r="AJ42" s="2747"/>
      <c r="AK42" s="2747"/>
      <c r="AL42" s="564"/>
      <c r="AM42" s="500"/>
    </row>
    <row r="43" customFormat="false" ht="14.1" hidden="false" customHeight="true" outlineLevel="0" collapsed="false">
      <c r="A43" s="558"/>
      <c r="B43" s="519"/>
      <c r="C43" s="558"/>
      <c r="D43" s="1471"/>
      <c r="E43" s="1471"/>
      <c r="F43" s="1471"/>
      <c r="G43" s="1471"/>
      <c r="H43" s="1471"/>
      <c r="I43" s="558"/>
      <c r="J43" s="558"/>
      <c r="K43" s="558"/>
      <c r="L43" s="558"/>
      <c r="M43" s="558"/>
      <c r="N43" s="558"/>
      <c r="O43" s="558"/>
      <c r="P43" s="558"/>
      <c r="Q43" s="1472"/>
      <c r="R43" s="1472"/>
      <c r="S43" s="1471"/>
      <c r="T43" s="1471"/>
      <c r="U43" s="1471"/>
      <c r="V43" s="1470"/>
      <c r="W43" s="558"/>
      <c r="X43" s="2746"/>
      <c r="Y43" s="2746"/>
      <c r="Z43" s="2757"/>
      <c r="AA43" s="1467"/>
      <c r="AB43" s="2746"/>
      <c r="AC43" s="2747"/>
      <c r="AD43" s="2747"/>
      <c r="AE43" s="2747"/>
      <c r="AF43" s="2747"/>
      <c r="AG43" s="2747"/>
      <c r="AH43" s="2747"/>
      <c r="AI43" s="2747"/>
      <c r="AJ43" s="2747"/>
      <c r="AK43" s="2747"/>
      <c r="AL43" s="564"/>
      <c r="AM43" s="500"/>
    </row>
    <row r="44" customFormat="false" ht="14.1" hidden="false" customHeight="true" outlineLevel="0" collapsed="false">
      <c r="A44" s="558"/>
      <c r="B44" s="519"/>
      <c r="C44" s="558" t="s">
        <v>1403</v>
      </c>
      <c r="D44" s="1464"/>
      <c r="E44" s="1464"/>
      <c r="F44" s="1464"/>
      <c r="G44" s="1464"/>
      <c r="H44" s="1464"/>
      <c r="I44" s="1464"/>
      <c r="J44" s="1464"/>
      <c r="K44" s="1464"/>
      <c r="L44" s="1464"/>
      <c r="M44" s="1464"/>
      <c r="N44" s="1464"/>
      <c r="O44" s="1464"/>
      <c r="P44" s="558"/>
      <c r="Q44" s="558"/>
      <c r="R44" s="558"/>
      <c r="S44" s="1464"/>
      <c r="T44" s="1464"/>
      <c r="U44" s="558"/>
      <c r="V44" s="1471"/>
      <c r="W44" s="1471"/>
      <c r="X44" s="558"/>
      <c r="Y44" s="558"/>
      <c r="Z44" s="1548"/>
      <c r="AA44" s="1476" t="s">
        <v>268</v>
      </c>
      <c r="AB44" s="516" t="s">
        <v>1404</v>
      </c>
      <c r="AC44" s="516"/>
      <c r="AD44" s="516"/>
      <c r="AE44" s="516"/>
      <c r="AF44" s="516"/>
      <c r="AG44" s="516"/>
      <c r="AH44" s="516"/>
      <c r="AI44" s="516"/>
      <c r="AJ44" s="516"/>
      <c r="AK44" s="516"/>
      <c r="AL44" s="516"/>
      <c r="AM44" s="500"/>
    </row>
    <row r="45" customFormat="false" ht="14.1" hidden="false" customHeight="true" outlineLevel="0" collapsed="false">
      <c r="A45" s="558"/>
      <c r="B45" s="519"/>
      <c r="C45" s="1547" t="s">
        <v>1405</v>
      </c>
      <c r="D45" s="1547"/>
      <c r="E45" s="1547"/>
      <c r="F45" s="1547"/>
      <c r="G45" s="1547"/>
      <c r="H45" s="1547"/>
      <c r="I45" s="1547"/>
      <c r="J45" s="1547"/>
      <c r="K45" s="1547"/>
      <c r="L45" s="1547"/>
      <c r="M45" s="1547"/>
      <c r="N45" s="1547"/>
      <c r="O45" s="1547"/>
      <c r="P45" s="1547"/>
      <c r="Q45" s="1547"/>
      <c r="R45" s="1547"/>
      <c r="S45" s="1547"/>
      <c r="T45" s="1547"/>
      <c r="U45" s="1547"/>
      <c r="V45" s="1547"/>
      <c r="W45" s="1547"/>
      <c r="X45" s="1547"/>
      <c r="Y45" s="1547"/>
      <c r="Z45" s="1547"/>
      <c r="AA45" s="508"/>
      <c r="AB45" s="516"/>
      <c r="AC45" s="516"/>
      <c r="AD45" s="516"/>
      <c r="AE45" s="516"/>
      <c r="AF45" s="516"/>
      <c r="AG45" s="516"/>
      <c r="AH45" s="516"/>
      <c r="AI45" s="516"/>
      <c r="AJ45" s="516"/>
      <c r="AK45" s="516"/>
      <c r="AL45" s="516"/>
      <c r="AM45" s="500"/>
    </row>
    <row r="46" customFormat="false" ht="14.1" hidden="false" customHeight="true" outlineLevel="0" collapsed="false">
      <c r="A46" s="558"/>
      <c r="B46" s="519"/>
      <c r="C46" s="558"/>
      <c r="D46" s="1464" t="s">
        <v>1406</v>
      </c>
      <c r="E46" s="1464"/>
      <c r="F46" s="1464"/>
      <c r="G46" s="1464"/>
      <c r="H46" s="1464"/>
      <c r="I46" s="1464"/>
      <c r="J46" s="1464"/>
      <c r="K46" s="1464"/>
      <c r="L46" s="1464"/>
      <c r="M46" s="558"/>
      <c r="N46" s="558"/>
      <c r="O46" s="558"/>
      <c r="P46" s="1464"/>
      <c r="Q46" s="1464"/>
      <c r="T46" s="1464"/>
      <c r="X46" s="558"/>
      <c r="Z46" s="1548"/>
      <c r="AA46" s="508"/>
      <c r="AB46" s="1517"/>
      <c r="AC46" s="1517"/>
      <c r="AD46" s="1517"/>
      <c r="AE46" s="1517"/>
      <c r="AF46" s="1517"/>
      <c r="AG46" s="1517"/>
      <c r="AH46" s="1517"/>
      <c r="AI46" s="1517"/>
      <c r="AJ46" s="1517"/>
      <c r="AK46" s="1517"/>
      <c r="AL46" s="511"/>
      <c r="AM46" s="500"/>
    </row>
    <row r="47" customFormat="false" ht="14.1" hidden="false" customHeight="true" outlineLevel="0" collapsed="false">
      <c r="A47" s="558"/>
      <c r="B47" s="519"/>
      <c r="C47" s="558"/>
      <c r="E47" s="1466"/>
      <c r="G47" s="1466"/>
      <c r="H47" s="1466"/>
      <c r="I47" s="1466"/>
      <c r="J47" s="1466"/>
      <c r="N47" s="1455"/>
      <c r="O47" s="1455"/>
      <c r="P47" s="1466"/>
      <c r="Q47" s="1472"/>
      <c r="R47" s="1472"/>
      <c r="S47" s="1556"/>
      <c r="T47" s="1556"/>
      <c r="W47" s="1472"/>
      <c r="X47" s="1472"/>
      <c r="Y47" s="1466"/>
      <c r="Z47" s="1548"/>
      <c r="AA47" s="1467"/>
      <c r="AB47" s="598"/>
      <c r="AC47" s="2746"/>
      <c r="AD47" s="2746"/>
      <c r="AE47" s="2746"/>
      <c r="AF47" s="2746"/>
      <c r="AG47" s="2746"/>
      <c r="AH47" s="2746"/>
      <c r="AI47" s="2746"/>
      <c r="AJ47" s="2746"/>
      <c r="AK47" s="2746"/>
      <c r="AL47" s="511"/>
      <c r="AM47" s="500"/>
    </row>
    <row r="48" customFormat="false" ht="14.1" hidden="false" customHeight="true" outlineLevel="0" collapsed="false">
      <c r="A48" s="558"/>
      <c r="B48" s="519"/>
      <c r="C48" s="558"/>
      <c r="E48" s="1466"/>
      <c r="G48" s="1466"/>
      <c r="H48" s="1466"/>
      <c r="I48" s="1466"/>
      <c r="J48" s="1466"/>
      <c r="N48" s="1455"/>
      <c r="O48" s="1455"/>
      <c r="P48" s="1466"/>
      <c r="Q48" s="1472"/>
      <c r="R48" s="1472"/>
      <c r="S48" s="1455"/>
      <c r="T48" s="1455"/>
      <c r="W48" s="1472"/>
      <c r="X48" s="1472"/>
      <c r="Y48" s="1466"/>
      <c r="Z48" s="1548"/>
      <c r="AA48" s="1467"/>
      <c r="AB48" s="598"/>
      <c r="AC48" s="2746"/>
      <c r="AD48" s="2746"/>
      <c r="AE48" s="2746"/>
      <c r="AF48" s="2746"/>
      <c r="AG48" s="2746"/>
      <c r="AH48" s="2746"/>
      <c r="AI48" s="2746"/>
      <c r="AJ48" s="2746"/>
      <c r="AK48" s="2746"/>
      <c r="AL48" s="511"/>
      <c r="AM48" s="500"/>
    </row>
    <row r="49" customFormat="false" ht="14.1" hidden="false" customHeight="true" outlineLevel="0" collapsed="false">
      <c r="A49" s="558"/>
      <c r="B49" s="519"/>
      <c r="C49" s="1547" t="s">
        <v>1407</v>
      </c>
      <c r="D49" s="1547"/>
      <c r="E49" s="1547"/>
      <c r="F49" s="1547"/>
      <c r="G49" s="1547"/>
      <c r="H49" s="1547"/>
      <c r="I49" s="1547"/>
      <c r="J49" s="1547"/>
      <c r="K49" s="1547"/>
      <c r="L49" s="1547"/>
      <c r="M49" s="1547"/>
      <c r="N49" s="1547"/>
      <c r="O49" s="1547"/>
      <c r="P49" s="1547"/>
      <c r="Q49" s="1547"/>
      <c r="R49" s="1547"/>
      <c r="S49" s="1547"/>
      <c r="T49" s="1547"/>
      <c r="U49" s="1547"/>
      <c r="V49" s="1547"/>
      <c r="W49" s="1547"/>
      <c r="X49" s="1547"/>
      <c r="Y49" s="1547"/>
      <c r="Z49" s="1547"/>
      <c r="AA49" s="1467"/>
      <c r="AB49" s="2746"/>
      <c r="AC49" s="2746"/>
      <c r="AD49" s="2746"/>
      <c r="AE49" s="2746"/>
      <c r="AF49" s="2746"/>
      <c r="AG49" s="2746"/>
      <c r="AH49" s="2746"/>
      <c r="AI49" s="2746"/>
      <c r="AJ49" s="598"/>
      <c r="AK49" s="589"/>
      <c r="AL49" s="511"/>
      <c r="AM49" s="500"/>
    </row>
    <row r="50" customFormat="false" ht="14.1" hidden="false" customHeight="true" outlineLevel="0" collapsed="false">
      <c r="A50" s="558"/>
      <c r="B50" s="519"/>
      <c r="C50" s="558"/>
      <c r="D50" s="495" t="s">
        <v>1408</v>
      </c>
      <c r="E50" s="1466"/>
      <c r="F50" s="1466"/>
      <c r="G50" s="1466"/>
      <c r="H50" s="1466"/>
      <c r="I50" s="1466"/>
      <c r="J50" s="1466"/>
      <c r="K50" s="1466"/>
      <c r="L50" s="1466"/>
      <c r="M50" s="1466"/>
      <c r="N50" s="1466"/>
      <c r="O50" s="1472"/>
      <c r="P50" s="1472"/>
      <c r="R50" s="1466"/>
      <c r="X50" s="1472"/>
      <c r="Y50" s="1472"/>
      <c r="Z50" s="2635"/>
      <c r="AA50" s="1467" t="s">
        <v>268</v>
      </c>
      <c r="AB50" s="2758" t="s">
        <v>1409</v>
      </c>
      <c r="AC50" s="2758"/>
      <c r="AD50" s="2758"/>
      <c r="AE50" s="2758"/>
      <c r="AF50" s="2758"/>
      <c r="AG50" s="2758"/>
      <c r="AH50" s="2758"/>
      <c r="AI50" s="2758"/>
      <c r="AJ50" s="2758"/>
      <c r="AK50" s="2758"/>
      <c r="AL50" s="2758"/>
      <c r="AM50" s="500"/>
    </row>
    <row r="51" customFormat="false" ht="14.1" hidden="false" customHeight="true" outlineLevel="0" collapsed="false">
      <c r="A51" s="558"/>
      <c r="B51" s="519"/>
      <c r="Z51" s="1548"/>
      <c r="AA51" s="533"/>
      <c r="AL51" s="564"/>
      <c r="AM51" s="500"/>
    </row>
    <row r="52" customFormat="false" ht="14.1" hidden="false" customHeight="true" outlineLevel="0" collapsed="false">
      <c r="A52" s="558"/>
      <c r="B52" s="519"/>
      <c r="C52" s="558"/>
      <c r="R52" s="1466"/>
      <c r="U52" s="1466"/>
      <c r="V52" s="1472"/>
      <c r="W52" s="1472"/>
      <c r="X52" s="1466"/>
      <c r="Y52" s="1466"/>
      <c r="Z52" s="1548"/>
      <c r="AA52" s="1467"/>
      <c r="AB52" s="2746"/>
      <c r="AC52" s="2746"/>
      <c r="AD52" s="2746"/>
      <c r="AE52" s="2746"/>
      <c r="AF52" s="2746"/>
      <c r="AG52" s="2746"/>
      <c r="AH52" s="2746"/>
      <c r="AI52" s="2746"/>
      <c r="AJ52" s="2746"/>
      <c r="AK52" s="2746"/>
      <c r="AL52" s="564"/>
      <c r="AM52" s="500"/>
    </row>
    <row r="53" customFormat="false" ht="14.1" hidden="false" customHeight="true" outlineLevel="0" collapsed="false">
      <c r="A53" s="558"/>
      <c r="B53" s="519"/>
      <c r="C53" s="558"/>
      <c r="R53" s="1466"/>
      <c r="U53" s="1466"/>
      <c r="V53" s="1472"/>
      <c r="W53" s="1472"/>
      <c r="X53" s="1466"/>
      <c r="Y53" s="1466"/>
      <c r="Z53" s="1548"/>
      <c r="AA53" s="1467"/>
      <c r="AB53" s="2746"/>
      <c r="AC53" s="2746"/>
      <c r="AD53" s="2746"/>
      <c r="AE53" s="2746"/>
      <c r="AF53" s="2746"/>
      <c r="AG53" s="2746"/>
      <c r="AH53" s="2746"/>
      <c r="AI53" s="2746"/>
      <c r="AJ53" s="2746"/>
      <c r="AK53" s="2746"/>
      <c r="AL53" s="564"/>
      <c r="AM53" s="500"/>
    </row>
    <row r="54" customFormat="false" ht="14.1" hidden="false" customHeight="true" outlineLevel="0" collapsed="false">
      <c r="B54" s="500"/>
      <c r="Z54" s="1548"/>
      <c r="AA54" s="533"/>
      <c r="AL54" s="534"/>
      <c r="AM54" s="500"/>
    </row>
    <row r="55" customFormat="false" ht="14.1" hidden="false" customHeight="true" outlineLevel="0" collapsed="false">
      <c r="B55" s="500"/>
      <c r="Z55" s="1548"/>
      <c r="AA55" s="533"/>
      <c r="AL55" s="534"/>
      <c r="AM55" s="500"/>
    </row>
    <row r="56" customFormat="false" ht="14.1" hidden="false" customHeight="true" outlineLevel="0" collapsed="false">
      <c r="B56" s="500"/>
      <c r="Z56" s="1548"/>
      <c r="AA56" s="533"/>
      <c r="AL56" s="534"/>
      <c r="AM56" s="500"/>
    </row>
    <row r="57" customFormat="false" ht="14.1" hidden="false" customHeight="true" outlineLevel="0" collapsed="false">
      <c r="B57" s="500"/>
      <c r="Z57" s="1548"/>
      <c r="AA57" s="533"/>
      <c r="AL57" s="534"/>
      <c r="AM57" s="500"/>
    </row>
    <row r="58" customFormat="false" ht="14.1" hidden="false" customHeight="true" outlineLevel="0" collapsed="false">
      <c r="B58" s="500"/>
      <c r="Z58" s="1548"/>
      <c r="AA58" s="533"/>
      <c r="AL58" s="534"/>
      <c r="AM58" s="500"/>
    </row>
    <row r="59" customFormat="false" ht="14.1" hidden="false" customHeight="true" outlineLevel="0" collapsed="false">
      <c r="B59" s="500"/>
      <c r="Z59" s="1548"/>
      <c r="AA59" s="533"/>
      <c r="AL59" s="534"/>
      <c r="AM59" s="500"/>
    </row>
    <row r="60" customFormat="false" ht="14.1" hidden="false" customHeight="true" outlineLevel="0" collapsed="false">
      <c r="B60" s="600"/>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2729"/>
      <c r="AA60" s="1561"/>
      <c r="AB60" s="551"/>
      <c r="AC60" s="551"/>
      <c r="AD60" s="551"/>
      <c r="AE60" s="551"/>
      <c r="AF60" s="551"/>
      <c r="AG60" s="551"/>
      <c r="AH60" s="551"/>
      <c r="AI60" s="551"/>
      <c r="AJ60" s="551"/>
      <c r="AK60" s="551"/>
      <c r="AL60" s="552"/>
      <c r="AM60" s="500"/>
    </row>
    <row r="61" customFormat="false" ht="14.1" hidden="false" customHeight="true" outlineLevel="0" collapsed="false"/>
    <row r="62" customFormat="false" ht="14.1" hidden="false" customHeight="true" outlineLevel="0" collapsed="false"/>
    <row r="63" customFormat="false" ht="14.1" hidden="false" customHeight="true" outlineLevel="0" collapsed="false"/>
    <row r="64" customFormat="false" ht="14.1" hidden="false" customHeight="true" outlineLevel="0" collapsed="false"/>
    <row r="65" customFormat="false" ht="14.1" hidden="false" customHeight="true" outlineLevel="0" collapsed="false"/>
    <row r="66" customFormat="false" ht="14.1" hidden="false" customHeight="true" outlineLevel="0" collapsed="false"/>
    <row r="67" customFormat="false" ht="14.1" hidden="false" customHeight="true" outlineLevel="0" collapsed="false"/>
    <row r="68" customFormat="false" ht="14.1" hidden="false" customHeight="true" outlineLevel="0" collapsed="false"/>
    <row r="69" customFormat="false" ht="14.1" hidden="false" customHeight="true" outlineLevel="0" collapsed="false"/>
    <row r="70" customFormat="false" ht="14.1" hidden="false" customHeight="true" outlineLevel="0" collapsed="false"/>
    <row r="71" customFormat="false" ht="14.1" hidden="false" customHeight="true" outlineLevel="0" collapsed="false"/>
    <row r="72" customFormat="false" ht="14.1" hidden="false" customHeight="true" outlineLevel="0" collapsed="false"/>
    <row r="73" customFormat="false" ht="14.1" hidden="false" customHeight="true" outlineLevel="0" collapsed="false"/>
    <row r="74" customFormat="false" ht="14.1" hidden="false" customHeight="true" outlineLevel="0" collapsed="false"/>
    <row r="75" customFormat="false" ht="14.1" hidden="false" customHeight="true" outlineLevel="0" collapsed="false"/>
    <row r="76" customFormat="false" ht="14.1" hidden="false" customHeight="true" outlineLevel="0" collapsed="false"/>
    <row r="77" customFormat="false" ht="14.1" hidden="false" customHeight="true" outlineLevel="0" collapsed="false"/>
    <row r="78" customFormat="false" ht="14.1" hidden="false" customHeight="true" outlineLevel="0" collapsed="false"/>
    <row r="79" customFormat="false" ht="14.1" hidden="false" customHeight="true" outlineLevel="0" collapsed="false"/>
    <row r="80" customFormat="false" ht="14.1" hidden="false" customHeight="true" outlineLevel="0" collapsed="false"/>
    <row r="81" customFormat="false" ht="14.1" hidden="false" customHeight="true" outlineLevel="0" collapsed="false"/>
    <row r="82" customFormat="false" ht="14.1" hidden="false" customHeight="true" outlineLevel="0" collapsed="false"/>
    <row r="83" customFormat="false" ht="14.1" hidden="false" customHeight="true" outlineLevel="0" collapsed="false"/>
    <row r="84" customFormat="false" ht="14.1" hidden="false" customHeight="true" outlineLevel="0" collapsed="false"/>
    <row r="85" customFormat="false" ht="14.1" hidden="false" customHeight="true" outlineLevel="0" collapsed="false"/>
    <row r="86" customFormat="false" ht="14.1" hidden="false" customHeight="true" outlineLevel="0" collapsed="false"/>
    <row r="87" customFormat="false" ht="14.1" hidden="false" customHeight="true" outlineLevel="0" collapsed="false"/>
    <row r="88" customFormat="false" ht="14.1" hidden="false" customHeight="true" outlineLevel="0" collapsed="false"/>
    <row r="89" customFormat="false" ht="14.1" hidden="false" customHeight="true" outlineLevel="0" collapsed="false"/>
    <row r="90" customFormat="false" ht="14.1" hidden="false" customHeight="true" outlineLevel="0" collapsed="false"/>
    <row r="91" customFormat="false" ht="14.1" hidden="false" customHeight="true" outlineLevel="0" collapsed="false"/>
    <row r="92" customFormat="false" ht="14.1" hidden="false" customHeight="true" outlineLevel="0" collapsed="false"/>
    <row r="93" customFormat="false" ht="14.1" hidden="false" customHeight="true" outlineLevel="0" collapsed="false"/>
    <row r="94" customFormat="false" ht="14.1" hidden="false" customHeight="true" outlineLevel="0" collapsed="false"/>
    <row r="95" customFormat="false" ht="14.1" hidden="false" customHeight="true" outlineLevel="0" collapsed="false"/>
    <row r="96" customFormat="false" ht="14.1" hidden="false" customHeight="true" outlineLevel="0" collapsed="false"/>
    <row r="97" customFormat="false" ht="14.1" hidden="false" customHeight="true" outlineLevel="0" collapsed="false"/>
    <row r="98" customFormat="false" ht="14.1" hidden="false" customHeight="true" outlineLevel="0" collapsed="false"/>
    <row r="99" customFormat="false" ht="14.1" hidden="false" customHeight="true" outlineLevel="0" collapsed="false"/>
    <row r="100" customFormat="false" ht="14.1" hidden="false" customHeight="true" outlineLevel="0" collapsed="false"/>
    <row r="101" customFormat="false" ht="14.1" hidden="false" customHeight="true" outlineLevel="0" collapsed="false"/>
    <row r="102" customFormat="false" ht="14.1" hidden="false" customHeight="true" outlineLevel="0" collapsed="false"/>
    <row r="103" customFormat="false" ht="14.1" hidden="false" customHeight="true" outlineLevel="0" collapsed="false"/>
    <row r="104" customFormat="false" ht="14.1" hidden="false" customHeight="true" outlineLevel="0" collapsed="false"/>
  </sheetData>
  <mergeCells count="30">
    <mergeCell ref="B1:AL1"/>
    <mergeCell ref="AM1:AP1"/>
    <mergeCell ref="B3:Z3"/>
    <mergeCell ref="AA3:AL3"/>
    <mergeCell ref="AA5:AL5"/>
    <mergeCell ref="I17:Y18"/>
    <mergeCell ref="C23:Z23"/>
    <mergeCell ref="D26:G28"/>
    <mergeCell ref="L27:X28"/>
    <mergeCell ref="D29:G31"/>
    <mergeCell ref="L30:X31"/>
    <mergeCell ref="D32:G34"/>
    <mergeCell ref="L33:X34"/>
    <mergeCell ref="D37:H37"/>
    <mergeCell ref="Q37:R37"/>
    <mergeCell ref="S37:U37"/>
    <mergeCell ref="D38:H38"/>
    <mergeCell ref="Q38:R38"/>
    <mergeCell ref="S38:U38"/>
    <mergeCell ref="D41:H41"/>
    <mergeCell ref="Q41:R41"/>
    <mergeCell ref="S41:U41"/>
    <mergeCell ref="D42:H42"/>
    <mergeCell ref="Q42:R42"/>
    <mergeCell ref="S42:U42"/>
    <mergeCell ref="AB44:AL45"/>
    <mergeCell ref="C45:Z45"/>
    <mergeCell ref="S47:T47"/>
    <mergeCell ref="C49:Z49"/>
    <mergeCell ref="AB50:AL50"/>
  </mergeCells>
  <hyperlinks>
    <hyperlink ref="AM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9.xml><?xml version="1.0" encoding="utf-8"?>
<worksheet xmlns="http://schemas.openxmlformats.org/spreadsheetml/2006/main" xmlns:r="http://schemas.openxmlformats.org/officeDocument/2006/relationships">
  <sheetPr filterMode="false">
    <tabColor rgb="FFFFCCFF"/>
    <pageSetUpPr fitToPage="false"/>
  </sheetPr>
  <dimension ref="A1:CE75"/>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Q59" activeCellId="0" sqref="AQ59"/>
    </sheetView>
  </sheetViews>
  <sheetFormatPr defaultRowHeight="12" zeroHeight="false" outlineLevelRow="0" outlineLevelCol="0"/>
  <cols>
    <col collapsed="false" customWidth="true" hidden="false" outlineLevel="0" max="2" min="1" style="495" width="1.5"/>
    <col collapsed="false" customWidth="true" hidden="false" outlineLevel="0" max="26" min="3" style="495" width="2.63"/>
    <col collapsed="false" customWidth="true" hidden="false" outlineLevel="0" max="27" min="27" style="1472" width="2.63"/>
    <col collapsed="false" customWidth="true" hidden="false" outlineLevel="0" max="38" min="28" style="495" width="2.63"/>
    <col collapsed="false" customWidth="true" hidden="false" outlineLevel="0" max="72" min="39" style="495" width="2.37"/>
    <col collapsed="false" customWidth="true" hidden="false" outlineLevel="0" max="1025" min="73" style="495" width="8"/>
  </cols>
  <sheetData>
    <row r="1" customFormat="false" ht="14.1" hidden="false" customHeight="true" outlineLevel="0" collapsed="false">
      <c r="B1" s="496" t="s">
        <v>1410</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row>
    <row r="2" customFormat="false" ht="5.1" hidden="false" customHeight="true" outlineLevel="0" collapsed="false"/>
    <row r="3" customFormat="false" ht="14.1" hidden="false" customHeight="true" outlineLevel="0" collapsed="false">
      <c r="B3" s="498" t="s">
        <v>1411</v>
      </c>
      <c r="C3" s="498"/>
      <c r="D3" s="498"/>
      <c r="E3" s="498"/>
      <c r="F3" s="498"/>
      <c r="G3" s="498"/>
      <c r="H3" s="498"/>
      <c r="I3" s="498"/>
      <c r="J3" s="498"/>
      <c r="K3" s="498"/>
      <c r="L3" s="498"/>
      <c r="M3" s="498"/>
      <c r="N3" s="498"/>
      <c r="O3" s="498"/>
      <c r="P3" s="498"/>
      <c r="Q3" s="498"/>
      <c r="R3" s="498"/>
      <c r="S3" s="498"/>
      <c r="T3" s="498"/>
      <c r="U3" s="498"/>
      <c r="V3" s="498"/>
      <c r="W3" s="498"/>
      <c r="X3" s="498"/>
      <c r="Y3" s="498"/>
      <c r="Z3" s="498"/>
      <c r="AA3" s="499" t="s">
        <v>233</v>
      </c>
      <c r="AB3" s="499"/>
      <c r="AC3" s="499"/>
      <c r="AD3" s="499"/>
      <c r="AE3" s="499"/>
      <c r="AF3" s="499"/>
      <c r="AG3" s="499"/>
      <c r="AH3" s="499"/>
      <c r="AI3" s="499"/>
      <c r="AJ3" s="499"/>
      <c r="AK3" s="499"/>
      <c r="AL3" s="499"/>
    </row>
    <row r="4" customFormat="false" ht="6.95" hidden="false" customHeight="true" outlineLevel="0" collapsed="false">
      <c r="A4" s="558"/>
      <c r="B4" s="559"/>
      <c r="C4" s="558"/>
      <c r="D4" s="558"/>
      <c r="E4" s="558"/>
      <c r="F4" s="558"/>
      <c r="G4" s="558"/>
      <c r="H4" s="558"/>
      <c r="I4" s="558"/>
      <c r="J4" s="558"/>
      <c r="K4" s="558"/>
      <c r="L4" s="558"/>
      <c r="M4" s="558"/>
      <c r="N4" s="558"/>
      <c r="O4" s="558"/>
      <c r="P4" s="558"/>
      <c r="Q4" s="558"/>
      <c r="R4" s="558"/>
      <c r="S4" s="558"/>
      <c r="T4" s="558"/>
      <c r="U4" s="1462"/>
      <c r="V4" s="1462"/>
      <c r="W4" s="558"/>
      <c r="X4" s="1462"/>
      <c r="Y4" s="1462"/>
      <c r="Z4" s="558"/>
      <c r="AA4" s="2759"/>
      <c r="AB4" s="2760"/>
      <c r="AC4" s="2760"/>
      <c r="AD4" s="2760"/>
      <c r="AE4" s="2760"/>
      <c r="AF4" s="2760"/>
      <c r="AG4" s="2760"/>
      <c r="AH4" s="2760"/>
      <c r="AI4" s="2760"/>
      <c r="AJ4" s="2760"/>
      <c r="AK4" s="2760"/>
      <c r="AL4" s="564"/>
    </row>
    <row r="5" customFormat="false" ht="14.1" hidden="false" customHeight="true" outlineLevel="0" collapsed="false">
      <c r="A5" s="558"/>
      <c r="B5" s="2761" t="s">
        <v>1412</v>
      </c>
      <c r="E5" s="1464"/>
      <c r="F5" s="1464"/>
      <c r="G5" s="1464"/>
      <c r="H5" s="1464"/>
      <c r="I5" s="1464"/>
      <c r="J5" s="1464"/>
      <c r="K5" s="1464"/>
      <c r="L5" s="1464"/>
      <c r="M5" s="1464"/>
      <c r="N5" s="1464"/>
      <c r="O5" s="1464"/>
      <c r="P5" s="1464"/>
      <c r="Q5" s="1464"/>
      <c r="R5" s="1464"/>
      <c r="S5" s="1464"/>
      <c r="T5" s="1464"/>
      <c r="U5" s="1464"/>
      <c r="V5" s="1464"/>
      <c r="W5" s="558"/>
      <c r="X5" s="2042"/>
      <c r="Y5" s="2042"/>
      <c r="Z5" s="558"/>
      <c r="AA5" s="2759"/>
      <c r="AB5" s="2760"/>
      <c r="AC5" s="2760"/>
      <c r="AD5" s="2760"/>
      <c r="AE5" s="2760"/>
      <c r="AF5" s="2760"/>
      <c r="AG5" s="2760"/>
      <c r="AH5" s="2760"/>
      <c r="AI5" s="2760"/>
      <c r="AJ5" s="2760"/>
      <c r="AK5" s="2760"/>
      <c r="AL5" s="564"/>
    </row>
    <row r="6" customFormat="false" ht="14.1" hidden="false" customHeight="true" outlineLevel="0" collapsed="false">
      <c r="A6" s="558"/>
      <c r="B6" s="2761"/>
      <c r="E6" s="1464"/>
      <c r="F6" s="1464"/>
      <c r="G6" s="1464"/>
      <c r="H6" s="1464"/>
      <c r="I6" s="1464"/>
      <c r="J6" s="1464"/>
      <c r="K6" s="1464"/>
      <c r="L6" s="1464"/>
      <c r="M6" s="1464"/>
      <c r="N6" s="1464"/>
      <c r="O6" s="1464"/>
      <c r="P6" s="1464"/>
      <c r="Q6" s="1464"/>
      <c r="R6" s="1464"/>
      <c r="S6" s="1464"/>
      <c r="T6" s="1464"/>
      <c r="U6" s="1464"/>
      <c r="V6" s="1464"/>
      <c r="W6" s="558"/>
      <c r="X6" s="2042"/>
      <c r="Y6" s="2042"/>
      <c r="Z6" s="558"/>
      <c r="AA6" s="2759"/>
      <c r="AB6" s="2760"/>
      <c r="AC6" s="2760"/>
      <c r="AD6" s="2760"/>
      <c r="AE6" s="2760"/>
      <c r="AF6" s="2760"/>
      <c r="AG6" s="2760"/>
      <c r="AH6" s="2760"/>
      <c r="AI6" s="2760"/>
      <c r="AJ6" s="2760"/>
      <c r="AK6" s="2760"/>
      <c r="AL6" s="564"/>
    </row>
    <row r="7" customFormat="false" ht="14.1" hidden="false" customHeight="true" outlineLevel="0" collapsed="false">
      <c r="A7" s="558"/>
      <c r="B7" s="519"/>
      <c r="C7" s="558" t="s">
        <v>1413</v>
      </c>
      <c r="D7" s="558"/>
      <c r="E7" s="558"/>
      <c r="F7" s="1464"/>
      <c r="G7" s="558"/>
      <c r="H7" s="558"/>
      <c r="I7" s="558"/>
      <c r="J7" s="558"/>
      <c r="K7" s="558"/>
      <c r="L7" s="558"/>
      <c r="M7" s="558"/>
      <c r="N7" s="558"/>
      <c r="O7" s="558"/>
      <c r="P7" s="558"/>
      <c r="Q7" s="558"/>
      <c r="R7" s="558"/>
      <c r="S7" s="558"/>
      <c r="T7" s="558"/>
      <c r="U7" s="1464"/>
      <c r="V7" s="1464"/>
      <c r="W7" s="558"/>
      <c r="X7" s="1464"/>
      <c r="Y7" s="1464"/>
      <c r="Z7" s="558"/>
      <c r="AA7" s="2759"/>
      <c r="AB7" s="2760"/>
      <c r="AC7" s="2760"/>
      <c r="AD7" s="2760"/>
      <c r="AE7" s="2760"/>
      <c r="AF7" s="2760"/>
      <c r="AG7" s="2760"/>
      <c r="AH7" s="2760"/>
      <c r="AI7" s="2760"/>
      <c r="AJ7" s="2760"/>
      <c r="AK7" s="2760"/>
      <c r="AL7" s="564"/>
    </row>
    <row r="8" customFormat="false" ht="14.1" hidden="false" customHeight="true" outlineLevel="0" collapsed="false">
      <c r="A8" s="558"/>
      <c r="B8" s="519"/>
      <c r="C8" s="2762" t="s">
        <v>1414</v>
      </c>
      <c r="D8" s="2760"/>
      <c r="X8" s="1464"/>
      <c r="Y8" s="1464"/>
      <c r="Z8" s="558"/>
      <c r="AA8" s="2759"/>
      <c r="AB8" s="2760"/>
      <c r="AC8" s="2760"/>
      <c r="AD8" s="2760"/>
      <c r="AE8" s="2760"/>
      <c r="AF8" s="2760"/>
      <c r="AG8" s="2760"/>
      <c r="AH8" s="2760"/>
      <c r="AI8" s="2760"/>
      <c r="AJ8" s="2760"/>
      <c r="AK8" s="2760"/>
      <c r="AL8" s="564"/>
      <c r="AQ8" s="558"/>
      <c r="AS8" s="558"/>
      <c r="AT8" s="558"/>
      <c r="AU8" s="558"/>
      <c r="AV8" s="558"/>
      <c r="AW8" s="558"/>
      <c r="AX8" s="558"/>
      <c r="AY8" s="558"/>
      <c r="AZ8" s="558"/>
      <c r="BA8" s="558"/>
      <c r="BB8" s="558"/>
      <c r="BC8" s="558"/>
      <c r="BD8" s="558"/>
      <c r="BE8" s="558"/>
      <c r="BF8" s="558"/>
      <c r="BG8" s="1464"/>
      <c r="BH8" s="1464"/>
      <c r="BI8" s="558"/>
    </row>
    <row r="9" customFormat="false" ht="14.1" hidden="false" customHeight="true" outlineLevel="0" collapsed="false">
      <c r="A9" s="558"/>
      <c r="B9" s="519"/>
      <c r="D9" s="2763"/>
      <c r="E9" s="2764"/>
      <c r="F9" s="2764"/>
      <c r="G9" s="2765"/>
      <c r="H9" s="1113" t="s">
        <v>1415</v>
      </c>
      <c r="I9" s="1113"/>
      <c r="J9" s="1113"/>
      <c r="K9" s="1113"/>
      <c r="L9" s="1113"/>
      <c r="M9" s="1113"/>
      <c r="N9" s="1113"/>
      <c r="O9" s="1113"/>
      <c r="P9" s="1113"/>
      <c r="Q9" s="1113"/>
      <c r="R9" s="1113"/>
      <c r="S9" s="1113" t="s">
        <v>1394</v>
      </c>
      <c r="T9" s="1113"/>
      <c r="U9" s="1113"/>
      <c r="V9" s="1113"/>
      <c r="W9" s="1113"/>
      <c r="X9" s="1113"/>
      <c r="Y9" s="1113"/>
      <c r="Z9" s="1113"/>
      <c r="AA9" s="1113"/>
      <c r="AB9" s="1113"/>
      <c r="AC9" s="1113"/>
      <c r="AE9" s="2760"/>
      <c r="AF9" s="2760"/>
      <c r="AG9" s="2760"/>
      <c r="AH9" s="2760"/>
      <c r="AI9" s="2760"/>
      <c r="AJ9" s="2760"/>
      <c r="AK9" s="2760"/>
      <c r="AL9" s="564"/>
      <c r="AQ9" s="1471"/>
      <c r="AR9" s="1471"/>
      <c r="AS9" s="1471"/>
      <c r="AT9" s="1471"/>
      <c r="AU9" s="558"/>
      <c r="AV9" s="2766"/>
      <c r="AW9" s="2766"/>
      <c r="AX9" s="1471"/>
      <c r="AY9" s="2767"/>
      <c r="AZ9" s="2767"/>
      <c r="BA9" s="1471"/>
      <c r="BB9" s="558"/>
      <c r="BC9" s="1470"/>
      <c r="BD9" s="2768"/>
      <c r="BE9" s="1471"/>
      <c r="BF9" s="2769"/>
      <c r="BG9" s="2769"/>
      <c r="BH9" s="2042"/>
      <c r="BI9" s="1465"/>
    </row>
    <row r="10" customFormat="false" ht="14.1" hidden="false" customHeight="true" outlineLevel="0" collapsed="false">
      <c r="A10" s="558"/>
      <c r="B10" s="519"/>
      <c r="D10" s="1008" t="s">
        <v>1416</v>
      </c>
      <c r="E10" s="1008"/>
      <c r="F10" s="1008"/>
      <c r="G10" s="1008"/>
      <c r="H10" s="2770"/>
      <c r="I10" s="2770"/>
      <c r="J10" s="2771" t="s">
        <v>751</v>
      </c>
      <c r="K10" s="2772"/>
      <c r="L10" s="2772"/>
      <c r="M10" s="2771" t="s">
        <v>752</v>
      </c>
      <c r="N10" s="2773"/>
      <c r="O10" s="2773"/>
      <c r="P10" s="2771" t="s">
        <v>751</v>
      </c>
      <c r="Q10" s="2774"/>
      <c r="R10" s="2774"/>
      <c r="S10" s="2770"/>
      <c r="T10" s="2770"/>
      <c r="U10" s="2771" t="s">
        <v>751</v>
      </c>
      <c r="V10" s="2772"/>
      <c r="W10" s="2772"/>
      <c r="X10" s="2771" t="s">
        <v>752</v>
      </c>
      <c r="Y10" s="2773"/>
      <c r="Z10" s="2773"/>
      <c r="AA10" s="2771" t="s">
        <v>751</v>
      </c>
      <c r="AB10" s="2774"/>
      <c r="AC10" s="2774"/>
      <c r="AE10" s="2760"/>
      <c r="AF10" s="2760"/>
      <c r="AG10" s="2760"/>
      <c r="AH10" s="2760"/>
      <c r="AI10" s="2760"/>
      <c r="AJ10" s="2760"/>
      <c r="AK10" s="2775"/>
      <c r="AL10" s="564"/>
      <c r="AQ10" s="1471"/>
      <c r="AR10" s="1471"/>
      <c r="AS10" s="1471"/>
      <c r="AT10" s="1471"/>
      <c r="AU10" s="558"/>
      <c r="AV10" s="2766"/>
      <c r="AW10" s="2766"/>
      <c r="AX10" s="1471"/>
      <c r="AY10" s="2767"/>
      <c r="AZ10" s="2767"/>
      <c r="BA10" s="1471"/>
      <c r="BB10" s="558"/>
      <c r="BC10" s="1470"/>
      <c r="BD10" s="2768"/>
      <c r="BE10" s="1471"/>
      <c r="BF10" s="2769"/>
      <c r="BG10" s="2769"/>
      <c r="BH10" s="2042"/>
      <c r="BI10" s="1465"/>
    </row>
    <row r="11" customFormat="false" ht="14.1" hidden="false" customHeight="true" outlineLevel="0" collapsed="false">
      <c r="A11" s="558"/>
      <c r="B11" s="519"/>
      <c r="D11" s="1008" t="s">
        <v>1417</v>
      </c>
      <c r="E11" s="1008"/>
      <c r="F11" s="1008"/>
      <c r="G11" s="1008"/>
      <c r="H11" s="2770"/>
      <c r="I11" s="2770"/>
      <c r="J11" s="2771" t="s">
        <v>751</v>
      </c>
      <c r="K11" s="2772"/>
      <c r="L11" s="2772"/>
      <c r="M11" s="2771" t="s">
        <v>752</v>
      </c>
      <c r="N11" s="2773"/>
      <c r="O11" s="2773"/>
      <c r="P11" s="2771" t="s">
        <v>751</v>
      </c>
      <c r="Q11" s="2774"/>
      <c r="R11" s="2774"/>
      <c r="S11" s="2770"/>
      <c r="T11" s="2770"/>
      <c r="U11" s="2771" t="s">
        <v>751</v>
      </c>
      <c r="V11" s="2772"/>
      <c r="W11" s="2772"/>
      <c r="X11" s="2771" t="s">
        <v>752</v>
      </c>
      <c r="Y11" s="2773"/>
      <c r="Z11" s="2773"/>
      <c r="AA11" s="2771" t="s">
        <v>751</v>
      </c>
      <c r="AB11" s="2774"/>
      <c r="AC11" s="2774"/>
      <c r="AE11" s="2760"/>
      <c r="AF11" s="2760"/>
      <c r="AG11" s="2760"/>
      <c r="AH11" s="2760"/>
      <c r="AI11" s="2760"/>
      <c r="AJ11" s="2760"/>
      <c r="AK11" s="2760"/>
      <c r="AL11" s="564"/>
      <c r="AQ11" s="1472"/>
      <c r="AR11" s="1472"/>
      <c r="AS11" s="1472"/>
      <c r="AT11" s="1472"/>
      <c r="AU11" s="558"/>
      <c r="AV11" s="2766"/>
      <c r="AW11" s="2766"/>
      <c r="AX11" s="1471"/>
      <c r="AY11" s="2767"/>
      <c r="AZ11" s="2767"/>
      <c r="BA11" s="1471"/>
      <c r="BB11" s="558"/>
      <c r="BC11" s="1470"/>
      <c r="BD11" s="2768"/>
      <c r="BE11" s="1471"/>
      <c r="BF11" s="2769"/>
      <c r="BG11" s="2769"/>
      <c r="BH11" s="2042"/>
      <c r="BI11" s="1465"/>
    </row>
    <row r="12" customFormat="false" ht="14.1" hidden="false" customHeight="true" outlineLevel="0" collapsed="false">
      <c r="A12" s="558"/>
      <c r="B12" s="519"/>
      <c r="D12" s="1113" t="s">
        <v>1416</v>
      </c>
      <c r="E12" s="1113"/>
      <c r="F12" s="1113"/>
      <c r="G12" s="1113"/>
      <c r="H12" s="2770"/>
      <c r="I12" s="2770"/>
      <c r="J12" s="2771" t="s">
        <v>751</v>
      </c>
      <c r="K12" s="2772"/>
      <c r="L12" s="2772"/>
      <c r="M12" s="2771" t="s">
        <v>752</v>
      </c>
      <c r="N12" s="2773"/>
      <c r="O12" s="2773"/>
      <c r="P12" s="2771" t="s">
        <v>751</v>
      </c>
      <c r="Q12" s="2774"/>
      <c r="R12" s="2774"/>
      <c r="S12" s="2770"/>
      <c r="T12" s="2770"/>
      <c r="U12" s="2771" t="s">
        <v>751</v>
      </c>
      <c r="V12" s="2772"/>
      <c r="W12" s="2772"/>
      <c r="X12" s="2771" t="s">
        <v>752</v>
      </c>
      <c r="Y12" s="2773"/>
      <c r="Z12" s="2773"/>
      <c r="AA12" s="2771" t="s">
        <v>751</v>
      </c>
      <c r="AB12" s="2774"/>
      <c r="AC12" s="2774"/>
      <c r="AE12" s="2760"/>
      <c r="AF12" s="2760"/>
      <c r="AG12" s="2760"/>
      <c r="AH12" s="2760"/>
      <c r="AI12" s="2760"/>
      <c r="AJ12" s="2760"/>
      <c r="AK12" s="2760"/>
      <c r="AL12" s="564"/>
      <c r="AQ12" s="509"/>
      <c r="AR12" s="509"/>
      <c r="AS12" s="509"/>
      <c r="AT12" s="509"/>
      <c r="AU12" s="509"/>
      <c r="AV12" s="509"/>
      <c r="AW12" s="509"/>
      <c r="AX12" s="509"/>
      <c r="AY12" s="509"/>
      <c r="AZ12" s="509"/>
      <c r="BA12" s="509"/>
      <c r="BB12" s="509"/>
      <c r="BC12" s="1464"/>
      <c r="BD12" s="1464"/>
      <c r="BE12" s="558"/>
      <c r="BG12" s="1464"/>
      <c r="BH12" s="1464"/>
      <c r="BI12" s="1465"/>
    </row>
    <row r="13" customFormat="false" ht="14.1" hidden="false" customHeight="true" outlineLevel="0" collapsed="false">
      <c r="A13" s="558"/>
      <c r="B13" s="519"/>
      <c r="X13" s="2042"/>
      <c r="Y13" s="2042"/>
      <c r="Z13" s="1466"/>
      <c r="AA13" s="2776" t="s">
        <v>268</v>
      </c>
      <c r="AB13" s="598" t="s">
        <v>1418</v>
      </c>
      <c r="AC13" s="589"/>
      <c r="AD13" s="589"/>
      <c r="AE13" s="589"/>
      <c r="AF13" s="589"/>
      <c r="AG13" s="589"/>
      <c r="AH13" s="589"/>
      <c r="AI13" s="589"/>
      <c r="AJ13" s="589"/>
      <c r="AK13" s="589"/>
      <c r="AL13" s="2777"/>
      <c r="AQ13" s="2038"/>
      <c r="AR13" s="540"/>
      <c r="AS13" s="540"/>
      <c r="AT13" s="540"/>
      <c r="AU13" s="540"/>
      <c r="AV13" s="540"/>
      <c r="AW13" s="540"/>
      <c r="AX13" s="540"/>
      <c r="AY13" s="540"/>
      <c r="AZ13" s="540"/>
      <c r="BA13" s="540"/>
      <c r="BB13" s="540"/>
      <c r="BC13" s="558"/>
      <c r="BD13" s="558"/>
      <c r="BE13" s="558"/>
      <c r="BF13" s="558"/>
      <c r="BG13" s="1464"/>
      <c r="BH13" s="1464"/>
      <c r="BI13" s="558"/>
    </row>
    <row r="14" customFormat="false" ht="14.1" hidden="false" customHeight="true" outlineLevel="0" collapsed="false">
      <c r="A14" s="558"/>
      <c r="B14" s="519"/>
      <c r="C14" s="495" t="s">
        <v>1419</v>
      </c>
      <c r="E14" s="558"/>
      <c r="F14" s="1464"/>
      <c r="G14" s="1464"/>
      <c r="H14" s="1464"/>
      <c r="I14" s="1464"/>
      <c r="J14" s="1464"/>
      <c r="K14" s="1464"/>
      <c r="L14" s="1464"/>
      <c r="M14" s="1464"/>
      <c r="N14" s="1464"/>
      <c r="O14" s="1464"/>
      <c r="P14" s="1464"/>
      <c r="Q14" s="1464"/>
      <c r="R14" s="1464"/>
      <c r="S14" s="1464"/>
      <c r="T14" s="1464"/>
      <c r="W14" s="558"/>
      <c r="Z14" s="558"/>
      <c r="AA14" s="2050" t="s">
        <v>268</v>
      </c>
      <c r="AB14" s="2778" t="s">
        <v>1420</v>
      </c>
      <c r="AC14" s="2778"/>
      <c r="AD14" s="2778"/>
      <c r="AE14" s="2778"/>
      <c r="AF14" s="2778"/>
      <c r="AG14" s="2778"/>
      <c r="AH14" s="2778"/>
      <c r="AI14" s="2778"/>
      <c r="AJ14" s="2778"/>
      <c r="AK14" s="2778"/>
      <c r="AL14" s="2778"/>
      <c r="AR14" s="540"/>
      <c r="AS14" s="540"/>
      <c r="AT14" s="540"/>
      <c r="AU14" s="540"/>
      <c r="AV14" s="540"/>
      <c r="AW14" s="540"/>
      <c r="AX14" s="540"/>
      <c r="AY14" s="540"/>
      <c r="AZ14" s="540"/>
      <c r="BA14" s="540"/>
      <c r="BB14" s="540"/>
      <c r="BC14" s="1470"/>
      <c r="BD14" s="2768"/>
      <c r="BE14" s="1471"/>
      <c r="BF14" s="2769"/>
      <c r="BG14" s="2769"/>
      <c r="BH14" s="2042"/>
      <c r="BI14" s="1465"/>
    </row>
    <row r="15" customFormat="false" ht="14.1" hidden="false" customHeight="true" outlineLevel="0" collapsed="false">
      <c r="A15" s="558"/>
      <c r="B15" s="519"/>
      <c r="C15" s="558"/>
      <c r="D15" s="558"/>
      <c r="E15" s="1464"/>
      <c r="F15" s="1464"/>
      <c r="G15" s="558"/>
      <c r="H15" s="1000"/>
      <c r="I15" s="1000"/>
      <c r="J15" s="558"/>
      <c r="K15" s="558"/>
      <c r="L15" s="558"/>
      <c r="M15" s="558"/>
      <c r="N15" s="558"/>
      <c r="O15" s="558"/>
      <c r="P15" s="1464"/>
      <c r="Q15" s="1464"/>
      <c r="R15" s="558"/>
      <c r="S15" s="1472"/>
      <c r="T15" s="1472"/>
      <c r="U15" s="1473"/>
      <c r="V15" s="1474"/>
      <c r="W15" s="1474"/>
      <c r="X15" s="558"/>
      <c r="Y15" s="558"/>
      <c r="Z15" s="558"/>
      <c r="AA15" s="2050"/>
      <c r="AB15" s="2778"/>
      <c r="AC15" s="2778"/>
      <c r="AD15" s="2778"/>
      <c r="AE15" s="2778"/>
      <c r="AF15" s="2778"/>
      <c r="AG15" s="2778"/>
      <c r="AH15" s="2778"/>
      <c r="AI15" s="2778"/>
      <c r="AJ15" s="2778"/>
      <c r="AK15" s="2778"/>
      <c r="AL15" s="2778"/>
      <c r="AP15" s="2038"/>
      <c r="AQ15" s="1471"/>
      <c r="AR15" s="1471"/>
      <c r="AS15" s="1471"/>
      <c r="AT15" s="1471"/>
      <c r="AU15" s="558"/>
      <c r="AV15" s="1470"/>
      <c r="AW15" s="2768"/>
      <c r="AX15" s="1471"/>
      <c r="AY15" s="2769"/>
      <c r="AZ15" s="2769"/>
      <c r="BA15" s="1471"/>
      <c r="BB15" s="558"/>
      <c r="BC15" s="1470"/>
      <c r="BD15" s="2768"/>
      <c r="BE15" s="1471"/>
      <c r="BF15" s="2769"/>
      <c r="BG15" s="2769"/>
      <c r="BH15" s="2042"/>
      <c r="BI15" s="1465"/>
    </row>
    <row r="16" customFormat="false" ht="14.1" hidden="false" customHeight="true" outlineLevel="0" collapsed="false">
      <c r="A16" s="558"/>
      <c r="B16" s="519"/>
      <c r="C16" s="1471"/>
      <c r="D16" s="1000" t="s">
        <v>1421</v>
      </c>
      <c r="F16" s="1471"/>
      <c r="G16" s="1471"/>
      <c r="H16" s="1617"/>
      <c r="I16" s="1346"/>
      <c r="J16" s="507"/>
      <c r="K16" s="507"/>
      <c r="L16" s="507"/>
      <c r="M16" s="593"/>
      <c r="N16" s="593"/>
      <c r="O16" s="587" t="s">
        <v>20</v>
      </c>
      <c r="P16" s="593"/>
      <c r="Q16" s="593"/>
      <c r="R16" s="586" t="s">
        <v>21</v>
      </c>
      <c r="S16" s="593"/>
      <c r="T16" s="593"/>
      <c r="U16" s="587" t="s">
        <v>22</v>
      </c>
      <c r="Y16" s="1464"/>
      <c r="Z16" s="1471"/>
      <c r="AA16" s="533"/>
      <c r="AB16" s="2778"/>
      <c r="AC16" s="2778"/>
      <c r="AD16" s="2778"/>
      <c r="AE16" s="2778"/>
      <c r="AF16" s="2778"/>
      <c r="AG16" s="2778"/>
      <c r="AH16" s="2778"/>
      <c r="AI16" s="2778"/>
      <c r="AJ16" s="2778"/>
      <c r="AK16" s="2778"/>
      <c r="AL16" s="2778"/>
      <c r="AP16" s="2038"/>
      <c r="AQ16" s="558"/>
      <c r="AR16" s="558"/>
      <c r="AS16" s="1464"/>
      <c r="AT16" s="558"/>
      <c r="AU16" s="558"/>
      <c r="AV16" s="558"/>
      <c r="AW16" s="558"/>
      <c r="AX16" s="558"/>
      <c r="AY16" s="558"/>
      <c r="AZ16" s="558"/>
      <c r="BA16" s="1464"/>
      <c r="BB16" s="1464"/>
      <c r="BC16" s="1464"/>
      <c r="BD16" s="1464"/>
      <c r="BE16" s="1464"/>
      <c r="BF16" s="1464"/>
      <c r="BG16" s="1464"/>
      <c r="BH16" s="1464"/>
      <c r="BI16" s="1465"/>
    </row>
    <row r="17" customFormat="false" ht="14.1" hidden="false" customHeight="true" outlineLevel="0" collapsed="false">
      <c r="A17" s="558"/>
      <c r="B17" s="519"/>
      <c r="C17" s="558"/>
      <c r="D17" s="558"/>
      <c r="F17" s="1464"/>
      <c r="G17" s="1464"/>
      <c r="H17" s="1464"/>
      <c r="I17" s="1464"/>
      <c r="J17" s="1464"/>
      <c r="K17" s="1464"/>
      <c r="L17" s="1464"/>
      <c r="M17" s="1464"/>
      <c r="N17" s="1464"/>
      <c r="O17" s="1464"/>
      <c r="P17" s="1464"/>
      <c r="Q17" s="1464"/>
      <c r="R17" s="1464"/>
      <c r="S17" s="1464"/>
      <c r="T17" s="1464"/>
      <c r="U17" s="514"/>
      <c r="V17" s="514"/>
      <c r="W17" s="1465"/>
      <c r="X17" s="515"/>
      <c r="Y17" s="515"/>
      <c r="Z17" s="558"/>
      <c r="AA17" s="2779" t="s">
        <v>268</v>
      </c>
      <c r="AB17" s="2778" t="s">
        <v>1422</v>
      </c>
      <c r="AC17" s="2778"/>
      <c r="AD17" s="2778"/>
      <c r="AE17" s="2778"/>
      <c r="AF17" s="2778"/>
      <c r="AG17" s="2778"/>
      <c r="AH17" s="2778"/>
      <c r="AI17" s="2778"/>
      <c r="AJ17" s="2778"/>
      <c r="AK17" s="2778"/>
      <c r="AL17" s="2778"/>
      <c r="AW17" s="509"/>
      <c r="AX17" s="509"/>
      <c r="AY17" s="509"/>
      <c r="AZ17" s="509"/>
      <c r="BA17" s="509"/>
      <c r="BB17" s="509"/>
      <c r="BC17" s="509"/>
      <c r="BD17" s="509"/>
      <c r="BE17" s="509"/>
      <c r="BF17" s="509"/>
      <c r="BG17" s="509"/>
      <c r="BH17" s="509"/>
    </row>
    <row r="18" customFormat="false" ht="14.1" hidden="false" customHeight="true" outlineLevel="0" collapsed="false">
      <c r="A18" s="558"/>
      <c r="B18" s="519"/>
      <c r="E18" s="558"/>
      <c r="F18" s="1464"/>
      <c r="G18" s="1464"/>
      <c r="H18" s="1464"/>
      <c r="I18" s="1464"/>
      <c r="J18" s="1464"/>
      <c r="K18" s="1464"/>
      <c r="L18" s="1464"/>
      <c r="M18" s="1464"/>
      <c r="N18" s="1464"/>
      <c r="O18" s="1464"/>
      <c r="P18" s="1464"/>
      <c r="Q18" s="1464"/>
      <c r="R18" s="1464"/>
      <c r="S18" s="1464"/>
      <c r="T18" s="1464"/>
      <c r="W18" s="558"/>
      <c r="Z18" s="558"/>
      <c r="AA18" s="2050"/>
      <c r="AB18" s="2778"/>
      <c r="AC18" s="2778"/>
      <c r="AD18" s="2778"/>
      <c r="AE18" s="2778"/>
      <c r="AF18" s="2778"/>
      <c r="AG18" s="2778"/>
      <c r="AH18" s="2778"/>
      <c r="AI18" s="2778"/>
      <c r="AJ18" s="2778"/>
      <c r="AK18" s="2778"/>
      <c r="AL18" s="2778"/>
      <c r="AP18" s="558"/>
      <c r="AQ18" s="558"/>
      <c r="AR18" s="1464"/>
      <c r="AS18" s="558"/>
      <c r="AW18" s="2038"/>
      <c r="AX18" s="540"/>
      <c r="AY18" s="540"/>
      <c r="AZ18" s="540"/>
      <c r="BA18" s="540"/>
      <c r="BB18" s="540"/>
      <c r="BC18" s="540"/>
      <c r="BD18" s="540"/>
      <c r="BE18" s="540"/>
      <c r="BF18" s="540"/>
      <c r="BG18" s="540"/>
      <c r="BH18" s="540"/>
    </row>
    <row r="19" customFormat="false" ht="14.1" hidden="false" customHeight="true" outlineLevel="0" collapsed="false">
      <c r="A19" s="558"/>
      <c r="B19" s="519"/>
      <c r="C19" s="1547" t="s">
        <v>1423</v>
      </c>
      <c r="D19" s="1547"/>
      <c r="E19" s="1547"/>
      <c r="F19" s="1547"/>
      <c r="G19" s="1547"/>
      <c r="H19" s="1547"/>
      <c r="I19" s="1547"/>
      <c r="J19" s="1547"/>
      <c r="K19" s="1547"/>
      <c r="L19" s="1547"/>
      <c r="M19" s="1547"/>
      <c r="N19" s="1547"/>
      <c r="O19" s="1547"/>
      <c r="P19" s="1547"/>
      <c r="Q19" s="1547"/>
      <c r="R19" s="1547"/>
      <c r="S19" s="1547"/>
      <c r="T19" s="1547"/>
      <c r="U19" s="1547"/>
      <c r="V19" s="1547"/>
      <c r="W19" s="1547"/>
      <c r="X19" s="1547"/>
      <c r="Y19" s="1547"/>
      <c r="Z19" s="1547"/>
      <c r="AA19" s="533"/>
      <c r="AB19" s="2778"/>
      <c r="AC19" s="2778"/>
      <c r="AD19" s="2778"/>
      <c r="AE19" s="2778"/>
      <c r="AF19" s="2778"/>
      <c r="AG19" s="2778"/>
      <c r="AH19" s="2778"/>
      <c r="AI19" s="2778"/>
      <c r="AJ19" s="2778"/>
      <c r="AK19" s="2778"/>
      <c r="AL19" s="2778"/>
    </row>
    <row r="20" customFormat="false" ht="14.1" hidden="false" customHeight="true" outlineLevel="0" collapsed="false">
      <c r="A20" s="558"/>
      <c r="B20" s="519"/>
      <c r="C20" s="558"/>
      <c r="D20" s="558"/>
      <c r="F20" s="1464"/>
      <c r="G20" s="1464"/>
      <c r="H20" s="1464"/>
      <c r="I20" s="1464"/>
      <c r="J20" s="1464"/>
      <c r="K20" s="1464"/>
      <c r="L20" s="1464"/>
      <c r="M20" s="1464"/>
      <c r="N20" s="1464"/>
      <c r="O20" s="1464"/>
      <c r="P20" s="1464"/>
      <c r="Q20" s="1464"/>
      <c r="R20" s="1464"/>
      <c r="S20" s="1464"/>
      <c r="T20" s="1464"/>
      <c r="U20" s="1472"/>
      <c r="V20" s="1472"/>
      <c r="W20" s="1465"/>
      <c r="X20" s="1474"/>
      <c r="Y20" s="1474"/>
      <c r="Z20" s="558"/>
      <c r="AA20" s="2715"/>
      <c r="AB20" s="2780"/>
      <c r="AC20" s="2780"/>
      <c r="AD20" s="2780"/>
      <c r="AE20" s="2780"/>
      <c r="AF20" s="2780"/>
      <c r="AG20" s="2780"/>
      <c r="AH20" s="2780"/>
      <c r="AI20" s="2780"/>
      <c r="AJ20" s="2780"/>
      <c r="AK20" s="2780"/>
      <c r="AL20" s="2634"/>
    </row>
    <row r="21" customFormat="false" ht="14.1" hidden="false" customHeight="true" outlineLevel="0" collapsed="false">
      <c r="A21" s="558"/>
      <c r="B21" s="519"/>
      <c r="C21" s="558"/>
      <c r="D21" s="558"/>
      <c r="F21" s="1464"/>
      <c r="G21" s="1464"/>
      <c r="H21" s="1464"/>
      <c r="I21" s="1464"/>
      <c r="J21" s="1464"/>
      <c r="K21" s="1464"/>
      <c r="L21" s="1464"/>
      <c r="M21" s="1464"/>
      <c r="N21" s="1464"/>
      <c r="O21" s="1464"/>
      <c r="P21" s="1464"/>
      <c r="Q21" s="1464"/>
      <c r="R21" s="1464"/>
      <c r="S21" s="1464"/>
      <c r="T21" s="1464"/>
      <c r="U21" s="1472"/>
      <c r="V21" s="1472"/>
      <c r="W21" s="1465"/>
      <c r="X21" s="1474"/>
      <c r="Y21" s="1474"/>
      <c r="Z21" s="558"/>
      <c r="AA21" s="2781" t="s">
        <v>1424</v>
      </c>
      <c r="AB21" s="2781"/>
      <c r="AC21" s="2781"/>
      <c r="AD21" s="2781"/>
      <c r="AE21" s="2781"/>
      <c r="AF21" s="2781"/>
      <c r="AG21" s="2781"/>
      <c r="AH21" s="2781"/>
      <c r="AI21" s="2781"/>
      <c r="AJ21" s="2781"/>
      <c r="AK21" s="2781"/>
      <c r="AL21" s="2781"/>
      <c r="BB21" s="2043"/>
      <c r="BC21" s="2043"/>
      <c r="BD21" s="2043"/>
      <c r="BE21" s="2043"/>
    </row>
    <row r="22" customFormat="false" ht="14.1" hidden="false" customHeight="true" outlineLevel="0" collapsed="false">
      <c r="A22" s="558"/>
      <c r="B22" s="519"/>
      <c r="C22" s="1464" t="s">
        <v>1425</v>
      </c>
      <c r="D22" s="1464"/>
      <c r="E22" s="1464"/>
      <c r="F22" s="1464"/>
      <c r="G22" s="1464"/>
      <c r="H22" s="1464"/>
      <c r="I22" s="1464"/>
      <c r="J22" s="1464"/>
      <c r="K22" s="1464"/>
      <c r="L22" s="1464"/>
      <c r="M22" s="1464"/>
      <c r="N22" s="1464"/>
      <c r="O22" s="1464"/>
      <c r="P22" s="1464"/>
      <c r="Q22" s="1464"/>
      <c r="R22" s="558"/>
      <c r="S22" s="1472"/>
      <c r="T22" s="1472"/>
      <c r="U22" s="1473"/>
      <c r="V22" s="1474"/>
      <c r="W22" s="1474"/>
      <c r="X22" s="558"/>
      <c r="Y22" s="558"/>
      <c r="Z22" s="1547"/>
      <c r="AA22" s="2050"/>
      <c r="AB22" s="1777" t="s">
        <v>1426</v>
      </c>
      <c r="AC22" s="1777"/>
      <c r="AD22" s="1777"/>
      <c r="AE22" s="1777"/>
      <c r="AF22" s="1777"/>
      <c r="AG22" s="1777"/>
      <c r="AH22" s="1777"/>
      <c r="AI22" s="1777"/>
      <c r="AJ22" s="1777"/>
      <c r="AK22" s="1777"/>
      <c r="AL22" s="1777"/>
      <c r="AW22" s="540"/>
      <c r="AX22" s="540"/>
      <c r="AY22" s="540"/>
      <c r="AZ22" s="540"/>
      <c r="BA22" s="540"/>
      <c r="BB22" s="540"/>
      <c r="BC22" s="540"/>
      <c r="BD22" s="540"/>
      <c r="BE22" s="540"/>
      <c r="BF22" s="540"/>
      <c r="BG22" s="540"/>
    </row>
    <row r="23" customFormat="false" ht="14.1" hidden="false" customHeight="true" outlineLevel="0" collapsed="false">
      <c r="A23" s="558"/>
      <c r="B23" s="519"/>
      <c r="C23" s="1464" t="s">
        <v>1427</v>
      </c>
      <c r="D23" s="1464"/>
      <c r="F23" s="1471"/>
      <c r="G23" s="1464"/>
      <c r="H23" s="1464"/>
      <c r="I23" s="1464"/>
      <c r="J23" s="1464"/>
      <c r="K23" s="1464"/>
      <c r="L23" s="1464"/>
      <c r="M23" s="1464"/>
      <c r="N23" s="1464"/>
      <c r="O23" s="1464"/>
      <c r="P23" s="1464"/>
      <c r="Q23" s="1464"/>
      <c r="R23" s="1464"/>
      <c r="S23" s="1464"/>
      <c r="V23" s="1464"/>
      <c r="Z23" s="1547"/>
      <c r="AA23" s="508"/>
      <c r="AB23" s="1777"/>
      <c r="AC23" s="1777"/>
      <c r="AD23" s="1777"/>
      <c r="AE23" s="1777"/>
      <c r="AF23" s="1777"/>
      <c r="AG23" s="1777"/>
      <c r="AH23" s="1777"/>
      <c r="AI23" s="1777"/>
      <c r="AJ23" s="1777"/>
      <c r="AK23" s="1777"/>
      <c r="AL23" s="1777"/>
      <c r="AW23" s="540"/>
      <c r="AX23" s="540"/>
      <c r="AY23" s="540"/>
      <c r="AZ23" s="540"/>
      <c r="BA23" s="540"/>
      <c r="BB23" s="540"/>
      <c r="BC23" s="540"/>
      <c r="BD23" s="540"/>
      <c r="BE23" s="540"/>
      <c r="BF23" s="540"/>
      <c r="BG23" s="540"/>
    </row>
    <row r="24" customFormat="false" ht="14.1" hidden="false" customHeight="true" outlineLevel="0" collapsed="false">
      <c r="A24" s="558"/>
      <c r="B24" s="519"/>
      <c r="F24" s="1019"/>
      <c r="G24" s="1019"/>
      <c r="H24" s="1019"/>
      <c r="I24" s="1019"/>
      <c r="J24" s="1019"/>
      <c r="K24" s="1019"/>
      <c r="L24" s="1019"/>
      <c r="M24" s="1019"/>
      <c r="N24" s="1019"/>
      <c r="O24" s="1019"/>
      <c r="P24" s="1019"/>
      <c r="Q24" s="1019"/>
      <c r="R24" s="1019"/>
      <c r="S24" s="1019"/>
      <c r="T24" s="1019"/>
      <c r="U24" s="495" t="s">
        <v>28</v>
      </c>
      <c r="V24" s="1495"/>
      <c r="W24" s="1495"/>
      <c r="X24" s="1495"/>
      <c r="Y24" s="1495"/>
      <c r="Z24" s="1547" t="s">
        <v>29</v>
      </c>
      <c r="AA24" s="533"/>
      <c r="AB24" s="1777"/>
      <c r="AC24" s="1777"/>
      <c r="AD24" s="1777"/>
      <c r="AE24" s="1777"/>
      <c r="AF24" s="1777"/>
      <c r="AG24" s="1777"/>
      <c r="AH24" s="1777"/>
      <c r="AI24" s="1777"/>
      <c r="AJ24" s="1777"/>
      <c r="AK24" s="1777"/>
      <c r="AL24" s="1777"/>
      <c r="AW24" s="540"/>
      <c r="AX24" s="540"/>
      <c r="AY24" s="540"/>
      <c r="AZ24" s="540"/>
      <c r="BA24" s="540"/>
      <c r="BB24" s="540"/>
      <c r="BC24" s="540"/>
      <c r="BD24" s="540"/>
      <c r="BE24" s="540"/>
      <c r="BF24" s="540"/>
      <c r="BG24" s="540"/>
    </row>
    <row r="25" customFormat="false" ht="14.1" hidden="false" customHeight="true" outlineLevel="0" collapsed="false">
      <c r="A25" s="558"/>
      <c r="B25" s="519"/>
      <c r="C25" s="1000" t="s">
        <v>1428</v>
      </c>
      <c r="D25" s="558"/>
      <c r="F25" s="558"/>
      <c r="G25" s="1471"/>
      <c r="H25" s="1471"/>
      <c r="I25" s="1464"/>
      <c r="J25" s="1464"/>
      <c r="K25" s="1464"/>
      <c r="L25" s="1464"/>
      <c r="M25" s="1464"/>
      <c r="N25" s="1464"/>
      <c r="O25" s="1464"/>
      <c r="P25" s="1471"/>
      <c r="Q25" s="1472"/>
      <c r="R25" s="1464"/>
      <c r="S25" s="1464"/>
      <c r="V25" s="1464"/>
      <c r="Z25" s="1547"/>
      <c r="AA25" s="2050" t="s">
        <v>268</v>
      </c>
      <c r="AB25" s="516" t="s">
        <v>1429</v>
      </c>
      <c r="AC25" s="516"/>
      <c r="AD25" s="516"/>
      <c r="AE25" s="516"/>
      <c r="AF25" s="516"/>
      <c r="AG25" s="516"/>
      <c r="AH25" s="516"/>
      <c r="AI25" s="516"/>
      <c r="AJ25" s="516"/>
      <c r="AK25" s="516"/>
      <c r="AL25" s="516"/>
      <c r="AM25" s="501"/>
      <c r="AW25" s="540"/>
      <c r="AX25" s="540"/>
      <c r="AY25" s="540"/>
      <c r="AZ25" s="540"/>
      <c r="BA25" s="540"/>
      <c r="BB25" s="540"/>
      <c r="BC25" s="540"/>
      <c r="BD25" s="540"/>
      <c r="BE25" s="540"/>
      <c r="BF25" s="540"/>
      <c r="BG25" s="540"/>
    </row>
    <row r="26" customFormat="false" ht="14.1" hidden="false" customHeight="true" outlineLevel="0" collapsed="false">
      <c r="A26" s="558"/>
      <c r="B26" s="519"/>
      <c r="I26" s="1464"/>
      <c r="J26" s="1464"/>
      <c r="K26" s="1464"/>
      <c r="L26" s="1464"/>
      <c r="M26" s="1464"/>
      <c r="N26" s="1464"/>
      <c r="O26" s="1464"/>
      <c r="P26" s="1472"/>
      <c r="Q26" s="1472"/>
      <c r="R26" s="1472"/>
      <c r="S26" s="1472"/>
      <c r="T26" s="1472"/>
      <c r="U26" s="1472"/>
      <c r="V26" s="1472"/>
      <c r="W26" s="1472"/>
      <c r="X26" s="1472"/>
      <c r="Y26" s="1472"/>
      <c r="Z26" s="2635"/>
      <c r="AA26" s="533"/>
      <c r="AB26" s="516"/>
      <c r="AC26" s="516"/>
      <c r="AD26" s="516"/>
      <c r="AE26" s="516"/>
      <c r="AF26" s="516"/>
      <c r="AG26" s="516"/>
      <c r="AH26" s="516"/>
      <c r="AI26" s="516"/>
      <c r="AJ26" s="516"/>
      <c r="AK26" s="516"/>
      <c r="AL26" s="516"/>
      <c r="AM26" s="501"/>
    </row>
    <row r="27" customFormat="false" ht="14.1" hidden="false" customHeight="true" outlineLevel="0" collapsed="false">
      <c r="A27" s="558"/>
      <c r="B27" s="559"/>
      <c r="C27" s="558" t="s">
        <v>1430</v>
      </c>
      <c r="D27" s="558"/>
      <c r="F27" s="1464"/>
      <c r="G27" s="1464"/>
      <c r="H27" s="1471"/>
      <c r="I27" s="1464"/>
      <c r="J27" s="1464"/>
      <c r="K27" s="1464"/>
      <c r="L27" s="1464"/>
      <c r="M27" s="1464"/>
      <c r="N27" s="1464"/>
      <c r="O27" s="558"/>
      <c r="P27" s="1464"/>
      <c r="Q27" s="1472"/>
      <c r="R27" s="1472"/>
      <c r="S27" s="1472"/>
      <c r="T27" s="558"/>
      <c r="U27" s="514"/>
      <c r="V27" s="514"/>
      <c r="W27" s="514"/>
      <c r="X27" s="514"/>
      <c r="Y27" s="514"/>
      <c r="Z27" s="1465"/>
      <c r="AA27" s="2759"/>
      <c r="AB27" s="516"/>
      <c r="AC27" s="516"/>
      <c r="AD27" s="516"/>
      <c r="AE27" s="516"/>
      <c r="AF27" s="516"/>
      <c r="AG27" s="516"/>
      <c r="AH27" s="516"/>
      <c r="AI27" s="516"/>
      <c r="AJ27" s="516"/>
      <c r="AK27" s="516"/>
      <c r="AL27" s="516"/>
      <c r="AM27" s="501"/>
    </row>
    <row r="28" customFormat="false" ht="14.1" hidden="false" customHeight="true" outlineLevel="0" collapsed="false">
      <c r="A28" s="558"/>
      <c r="B28" s="559"/>
      <c r="C28" s="1464"/>
      <c r="D28" s="1464"/>
      <c r="F28" s="1464"/>
      <c r="G28" s="1464"/>
      <c r="H28" s="1471"/>
      <c r="I28" s="1464"/>
      <c r="J28" s="1464"/>
      <c r="K28" s="1464"/>
      <c r="L28" s="1464"/>
      <c r="M28" s="1464"/>
      <c r="N28" s="1464"/>
      <c r="O28" s="558"/>
      <c r="P28" s="1464"/>
      <c r="Q28" s="1472"/>
      <c r="R28" s="1472"/>
      <c r="S28" s="1472"/>
      <c r="T28" s="558"/>
      <c r="U28" s="1472"/>
      <c r="V28" s="1472"/>
      <c r="W28" s="1472"/>
      <c r="X28" s="1472"/>
      <c r="Y28" s="1472"/>
      <c r="Z28" s="1465"/>
      <c r="AA28" s="2759"/>
      <c r="AB28" s="2782"/>
      <c r="AC28" s="2782"/>
      <c r="AD28" s="2782"/>
      <c r="AE28" s="2782"/>
      <c r="AF28" s="2782"/>
      <c r="AG28" s="2782"/>
      <c r="AH28" s="2782"/>
      <c r="AI28" s="2782"/>
      <c r="AJ28" s="2782"/>
      <c r="AK28" s="2782"/>
      <c r="AL28" s="564"/>
    </row>
    <row r="29" customFormat="false" ht="14.1" hidden="false" customHeight="true" outlineLevel="0" collapsed="false">
      <c r="A29" s="558"/>
      <c r="B29" s="559"/>
      <c r="C29" s="558" t="s">
        <v>1431</v>
      </c>
      <c r="D29" s="558"/>
      <c r="F29" s="1464"/>
      <c r="G29" s="1464"/>
      <c r="H29" s="1471"/>
      <c r="I29" s="1464"/>
      <c r="J29" s="1464"/>
      <c r="K29" s="1464"/>
      <c r="L29" s="1464"/>
      <c r="M29" s="1464"/>
      <c r="N29" s="1464"/>
      <c r="O29" s="558"/>
      <c r="P29" s="1464"/>
      <c r="Q29" s="1472"/>
      <c r="R29" s="1472"/>
      <c r="S29" s="1472"/>
      <c r="T29" s="558"/>
      <c r="U29" s="1472"/>
      <c r="V29" s="1472"/>
      <c r="W29" s="1472"/>
      <c r="X29" s="1472"/>
      <c r="Y29" s="1472"/>
      <c r="Z29" s="2783"/>
      <c r="AB29" s="501"/>
      <c r="AC29" s="501"/>
      <c r="AD29" s="501"/>
      <c r="AE29" s="501"/>
      <c r="AF29" s="501"/>
      <c r="AG29" s="501"/>
      <c r="AH29" s="501"/>
      <c r="AI29" s="501"/>
      <c r="AJ29" s="501"/>
      <c r="AK29" s="501"/>
      <c r="AL29" s="534"/>
    </row>
    <row r="30" customFormat="false" ht="14.1" hidden="false" customHeight="true" outlineLevel="0" collapsed="false">
      <c r="A30" s="558"/>
      <c r="B30" s="519"/>
      <c r="C30" s="558"/>
      <c r="D30" s="558" t="s">
        <v>1432</v>
      </c>
      <c r="G30" s="558"/>
      <c r="H30" s="558"/>
      <c r="I30" s="558"/>
      <c r="J30" s="558"/>
      <c r="K30" s="558"/>
      <c r="L30" s="558"/>
      <c r="M30" s="558"/>
      <c r="N30" s="558"/>
      <c r="O30" s="558"/>
      <c r="P30" s="558"/>
      <c r="Q30" s="558"/>
      <c r="R30" s="558"/>
      <c r="S30" s="558"/>
      <c r="T30" s="1466"/>
      <c r="U30" s="1464"/>
      <c r="V30" s="1464"/>
      <c r="W30" s="558"/>
      <c r="X30" s="1464"/>
      <c r="Y30" s="1464"/>
      <c r="Z30" s="2635"/>
      <c r="AA30" s="538" t="s">
        <v>268</v>
      </c>
      <c r="AB30" s="516" t="s">
        <v>1433</v>
      </c>
      <c r="AC30" s="516"/>
      <c r="AD30" s="516"/>
      <c r="AE30" s="516"/>
      <c r="AF30" s="516"/>
      <c r="AG30" s="516"/>
      <c r="AH30" s="516"/>
      <c r="AI30" s="516"/>
      <c r="AJ30" s="516"/>
      <c r="AK30" s="516"/>
      <c r="AL30" s="516"/>
      <c r="AO30" s="2038"/>
      <c r="AP30" s="1517"/>
      <c r="AQ30" s="1517"/>
      <c r="AR30" s="1517"/>
      <c r="AS30" s="1517"/>
      <c r="AT30" s="1517"/>
      <c r="AU30" s="1517"/>
      <c r="AV30" s="1517"/>
      <c r="AW30" s="1517"/>
      <c r="AX30" s="1517"/>
      <c r="AY30" s="2042"/>
      <c r="AZ30" s="2042"/>
      <c r="BA30" s="1517"/>
    </row>
    <row r="31" customFormat="false" ht="14.1" hidden="false" customHeight="true" outlineLevel="0" collapsed="false">
      <c r="A31" s="558"/>
      <c r="B31" s="519"/>
      <c r="C31" s="1464"/>
      <c r="D31" s="1464"/>
      <c r="E31" s="558"/>
      <c r="Z31" s="1548"/>
      <c r="AA31" s="2759"/>
      <c r="AB31" s="516"/>
      <c r="AC31" s="516"/>
      <c r="AD31" s="516"/>
      <c r="AE31" s="516"/>
      <c r="AF31" s="516"/>
      <c r="AG31" s="516"/>
      <c r="AH31" s="516"/>
      <c r="AI31" s="516"/>
      <c r="AJ31" s="516"/>
      <c r="AK31" s="516"/>
      <c r="AL31" s="516"/>
      <c r="AO31" s="2038"/>
      <c r="AP31" s="1517"/>
      <c r="AQ31" s="1517"/>
      <c r="AR31" s="1517"/>
      <c r="AS31" s="1517"/>
      <c r="AT31" s="1517"/>
      <c r="AU31" s="1517"/>
      <c r="AV31" s="1517"/>
      <c r="AW31" s="1517"/>
      <c r="AX31" s="1517"/>
      <c r="AY31" s="2042"/>
      <c r="AZ31" s="2042"/>
      <c r="BA31" s="1517"/>
    </row>
    <row r="32" customFormat="false" ht="14.1" hidden="false" customHeight="true" outlineLevel="0" collapsed="false">
      <c r="A32" s="558"/>
      <c r="B32" s="519"/>
      <c r="C32" s="1464" t="s">
        <v>1434</v>
      </c>
      <c r="D32" s="1464"/>
      <c r="E32" s="558"/>
      <c r="F32" s="558"/>
      <c r="G32" s="558"/>
      <c r="H32" s="558"/>
      <c r="I32" s="558"/>
      <c r="J32" s="558"/>
      <c r="K32" s="558"/>
      <c r="L32" s="558"/>
      <c r="M32" s="558"/>
      <c r="N32" s="558"/>
      <c r="O32" s="558"/>
      <c r="P32" s="558"/>
      <c r="Q32" s="558"/>
      <c r="R32" s="558"/>
      <c r="S32" s="558"/>
      <c r="T32" s="1466"/>
      <c r="U32" s="1464"/>
      <c r="V32" s="1464"/>
      <c r="W32" s="558"/>
      <c r="X32" s="1464"/>
      <c r="Y32" s="1464"/>
      <c r="Z32" s="2635"/>
      <c r="AB32" s="516"/>
      <c r="AC32" s="516"/>
      <c r="AD32" s="516"/>
      <c r="AE32" s="516"/>
      <c r="AF32" s="516"/>
      <c r="AG32" s="516"/>
      <c r="AH32" s="516"/>
      <c r="AI32" s="516"/>
      <c r="AJ32" s="516"/>
      <c r="AK32" s="516"/>
      <c r="AL32" s="516"/>
      <c r="AO32" s="2038"/>
      <c r="AP32" s="1517"/>
    </row>
    <row r="33" customFormat="false" ht="14.1" hidden="false" customHeight="true" outlineLevel="0" collapsed="false">
      <c r="A33" s="558"/>
      <c r="B33" s="519"/>
      <c r="C33" s="1464" t="s">
        <v>1427</v>
      </c>
      <c r="D33" s="1464"/>
      <c r="E33" s="1471"/>
      <c r="F33" s="1464"/>
      <c r="G33" s="1464"/>
      <c r="H33" s="1464"/>
      <c r="I33" s="1464"/>
      <c r="J33" s="1464"/>
      <c r="K33" s="1464"/>
      <c r="L33" s="1464"/>
      <c r="M33" s="1464"/>
      <c r="N33" s="1464"/>
      <c r="O33" s="1464"/>
      <c r="P33" s="1464"/>
      <c r="Q33" s="1464"/>
      <c r="R33" s="1464"/>
      <c r="U33" s="1464"/>
      <c r="Y33" s="558"/>
      <c r="Z33" s="2635"/>
      <c r="AA33" s="2784" t="s">
        <v>1435</v>
      </c>
      <c r="AB33" s="2065"/>
      <c r="AC33" s="2065"/>
      <c r="AD33" s="2065"/>
      <c r="AE33" s="2065"/>
      <c r="AF33" s="2065"/>
      <c r="AG33" s="2065"/>
      <c r="AH33" s="2065"/>
      <c r="AI33" s="2065"/>
      <c r="AJ33" s="2065"/>
      <c r="AK33" s="2065"/>
      <c r="AL33" s="1945"/>
      <c r="AM33" s="500"/>
    </row>
    <row r="34" customFormat="false" ht="14.1" hidden="false" customHeight="true" outlineLevel="0" collapsed="false">
      <c r="A34" s="558"/>
      <c r="B34" s="519"/>
      <c r="F34" s="1490"/>
      <c r="G34" s="1490"/>
      <c r="H34" s="1490"/>
      <c r="I34" s="1490"/>
      <c r="J34" s="1490"/>
      <c r="K34" s="1490"/>
      <c r="L34" s="1490"/>
      <c r="M34" s="1490"/>
      <c r="N34" s="1490"/>
      <c r="O34" s="1490"/>
      <c r="P34" s="1490"/>
      <c r="Q34" s="1490"/>
      <c r="R34" s="1490"/>
      <c r="S34" s="1490"/>
      <c r="T34" s="1490"/>
      <c r="U34" s="583" t="s">
        <v>1436</v>
      </c>
      <c r="V34" s="2039"/>
      <c r="W34" s="2039"/>
      <c r="X34" s="2039"/>
      <c r="Y34" s="2039"/>
      <c r="Z34" s="2714" t="s">
        <v>29</v>
      </c>
      <c r="AA34" s="2785" t="s">
        <v>268</v>
      </c>
      <c r="AB34" s="1517" t="s">
        <v>1437</v>
      </c>
      <c r="AC34" s="2065"/>
      <c r="AD34" s="2065"/>
      <c r="AE34" s="2065"/>
      <c r="AF34" s="2065"/>
      <c r="AG34" s="2065"/>
      <c r="AH34" s="2065"/>
      <c r="AI34" s="2065"/>
      <c r="AJ34" s="2065"/>
      <c r="AK34" s="2065"/>
      <c r="AL34" s="1945"/>
      <c r="AM34" s="500"/>
    </row>
    <row r="35" customFormat="false" ht="14.1" hidden="false" customHeight="true" outlineLevel="0" collapsed="false">
      <c r="A35" s="558"/>
      <c r="B35" s="519"/>
      <c r="C35" s="1000" t="s">
        <v>1428</v>
      </c>
      <c r="D35" s="1000"/>
      <c r="E35" s="1000"/>
      <c r="F35" s="1471"/>
      <c r="G35" s="1471"/>
      <c r="H35" s="1464"/>
      <c r="I35" s="1464"/>
      <c r="J35" s="1464"/>
      <c r="K35" s="1464"/>
      <c r="L35" s="1464"/>
      <c r="M35" s="1464"/>
      <c r="N35" s="1464"/>
      <c r="O35" s="1471"/>
      <c r="P35" s="1472"/>
      <c r="Q35" s="1464"/>
      <c r="R35" s="1464"/>
      <c r="U35" s="1464"/>
      <c r="Y35" s="558"/>
      <c r="Z35" s="1548"/>
      <c r="AL35" s="534"/>
      <c r="AM35" s="500"/>
    </row>
    <row r="36" customFormat="false" ht="14.1" hidden="false" customHeight="true" outlineLevel="0" collapsed="false">
      <c r="A36" s="558"/>
      <c r="B36" s="519"/>
      <c r="H36" s="1464"/>
      <c r="I36" s="1464"/>
      <c r="J36" s="1464"/>
      <c r="K36" s="1464"/>
      <c r="L36" s="1464"/>
      <c r="M36" s="1464"/>
      <c r="N36" s="1464"/>
      <c r="O36" s="1472"/>
      <c r="P36" s="1472"/>
      <c r="Q36" s="1472"/>
      <c r="R36" s="1472"/>
      <c r="S36" s="1472"/>
      <c r="T36" s="1472"/>
      <c r="U36" s="1472"/>
      <c r="V36" s="1472"/>
      <c r="W36" s="1472"/>
      <c r="X36" s="1472"/>
      <c r="Y36" s="1466"/>
      <c r="Z36" s="1548"/>
      <c r="AA36" s="1455"/>
      <c r="AL36" s="534"/>
      <c r="AM36" s="500"/>
    </row>
    <row r="37" customFormat="false" ht="14.1" hidden="false" customHeight="true" outlineLevel="0" collapsed="false">
      <c r="A37" s="558"/>
      <c r="B37" s="519"/>
      <c r="C37" s="558" t="s">
        <v>1430</v>
      </c>
      <c r="D37" s="558"/>
      <c r="E37" s="1464"/>
      <c r="F37" s="1464"/>
      <c r="G37" s="1471"/>
      <c r="H37" s="1464"/>
      <c r="I37" s="1464"/>
      <c r="J37" s="1464"/>
      <c r="K37" s="1464"/>
      <c r="L37" s="1464"/>
      <c r="M37" s="1464"/>
      <c r="N37" s="558"/>
      <c r="O37" s="1464"/>
      <c r="P37" s="1472"/>
      <c r="Q37" s="1472"/>
      <c r="R37" s="1472"/>
      <c r="S37" s="558"/>
      <c r="T37" s="514"/>
      <c r="U37" s="514"/>
      <c r="V37" s="514"/>
      <c r="W37" s="514"/>
      <c r="X37" s="514"/>
      <c r="Y37" s="1465"/>
      <c r="AA37" s="2786" t="s">
        <v>268</v>
      </c>
      <c r="AB37" s="1777" t="s">
        <v>1438</v>
      </c>
      <c r="AC37" s="1777"/>
      <c r="AD37" s="1777"/>
      <c r="AE37" s="1777"/>
      <c r="AF37" s="1777"/>
      <c r="AG37" s="1777"/>
      <c r="AH37" s="1777"/>
      <c r="AI37" s="1777"/>
      <c r="AJ37" s="1777"/>
      <c r="AK37" s="1777"/>
      <c r="AL37" s="1777"/>
      <c r="AM37" s="501"/>
    </row>
    <row r="38" customFormat="false" ht="14.1" hidden="false" customHeight="true" outlineLevel="0" collapsed="false">
      <c r="A38" s="558"/>
      <c r="B38" s="519"/>
      <c r="C38" s="1464"/>
      <c r="D38" s="1464"/>
      <c r="E38" s="1464"/>
      <c r="F38" s="1464"/>
      <c r="G38" s="1471"/>
      <c r="H38" s="1464"/>
      <c r="I38" s="1464"/>
      <c r="J38" s="1464"/>
      <c r="K38" s="1464"/>
      <c r="L38" s="1464"/>
      <c r="M38" s="1464"/>
      <c r="N38" s="558"/>
      <c r="O38" s="1464"/>
      <c r="P38" s="1472"/>
      <c r="Q38" s="1472"/>
      <c r="R38" s="1472"/>
      <c r="S38" s="558"/>
      <c r="T38" s="1472"/>
      <c r="U38" s="1472"/>
      <c r="V38" s="1472"/>
      <c r="W38" s="1472"/>
      <c r="X38" s="1472"/>
      <c r="Y38" s="1465"/>
      <c r="AA38" s="2787"/>
      <c r="AB38" s="1777"/>
      <c r="AC38" s="1777"/>
      <c r="AD38" s="1777"/>
      <c r="AE38" s="1777"/>
      <c r="AF38" s="1777"/>
      <c r="AG38" s="1777"/>
      <c r="AH38" s="1777"/>
      <c r="AI38" s="1777"/>
      <c r="AJ38" s="1777"/>
      <c r="AK38" s="1777"/>
      <c r="AL38" s="1777"/>
    </row>
    <row r="39" customFormat="false" ht="14.1" hidden="false" customHeight="true" outlineLevel="0" collapsed="false">
      <c r="A39" s="558"/>
      <c r="B39" s="519"/>
      <c r="C39" s="558" t="s">
        <v>1439</v>
      </c>
      <c r="D39" s="558"/>
      <c r="E39" s="1464"/>
      <c r="F39" s="1464"/>
      <c r="G39" s="1471"/>
      <c r="H39" s="1464"/>
      <c r="I39" s="1464"/>
      <c r="J39" s="1464"/>
      <c r="K39" s="1464"/>
      <c r="L39" s="1464"/>
      <c r="M39" s="1464"/>
      <c r="N39" s="558"/>
      <c r="O39" s="1464"/>
      <c r="P39" s="1472"/>
      <c r="Q39" s="1472"/>
      <c r="R39" s="1472"/>
      <c r="S39" s="558"/>
      <c r="T39" s="1472"/>
      <c r="U39" s="1472"/>
      <c r="V39" s="1472"/>
      <c r="W39" s="1472"/>
      <c r="X39" s="1472"/>
      <c r="Y39" s="1465"/>
      <c r="AA39" s="2787"/>
      <c r="AB39" s="1777"/>
      <c r="AC39" s="1777"/>
      <c r="AD39" s="1777"/>
      <c r="AE39" s="1777"/>
      <c r="AF39" s="1777"/>
      <c r="AG39" s="1777"/>
      <c r="AH39" s="1777"/>
      <c r="AI39" s="1777"/>
      <c r="AJ39" s="1777"/>
      <c r="AK39" s="1777"/>
      <c r="AL39" s="1777"/>
      <c r="AM39" s="2788"/>
    </row>
    <row r="40" customFormat="false" ht="14.1" hidden="false" customHeight="true" outlineLevel="0" collapsed="false">
      <c r="A40" s="558"/>
      <c r="B40" s="519"/>
      <c r="C40" s="558"/>
      <c r="D40" s="558" t="s">
        <v>1432</v>
      </c>
      <c r="E40" s="558"/>
      <c r="F40" s="558"/>
      <c r="G40" s="558"/>
      <c r="H40" s="558"/>
      <c r="I40" s="558"/>
      <c r="J40" s="558"/>
      <c r="K40" s="558"/>
      <c r="L40" s="558"/>
      <c r="M40" s="558"/>
      <c r="N40" s="558"/>
      <c r="O40" s="558"/>
      <c r="P40" s="558"/>
      <c r="Q40" s="558"/>
      <c r="R40" s="558"/>
      <c r="S40" s="1466"/>
      <c r="T40" s="1464"/>
      <c r="U40" s="1464"/>
      <c r="V40" s="558"/>
      <c r="W40" s="1464"/>
      <c r="X40" s="1464"/>
      <c r="Y40" s="1466"/>
      <c r="AA40" s="2787"/>
      <c r="AB40" s="1777"/>
      <c r="AC40" s="1777"/>
      <c r="AD40" s="1777"/>
      <c r="AE40" s="1777"/>
      <c r="AF40" s="1777"/>
      <c r="AG40" s="1777"/>
      <c r="AH40" s="1777"/>
      <c r="AI40" s="1777"/>
      <c r="AJ40" s="1777"/>
      <c r="AK40" s="1777"/>
      <c r="AL40" s="1777"/>
    </row>
    <row r="41" customFormat="false" ht="14.1" hidden="false" customHeight="true" outlineLevel="0" collapsed="false">
      <c r="A41" s="558"/>
      <c r="B41" s="519"/>
      <c r="C41" s="558"/>
      <c r="D41" s="558"/>
      <c r="E41" s="558"/>
      <c r="F41" s="558"/>
      <c r="G41" s="558"/>
      <c r="H41" s="558"/>
      <c r="I41" s="558"/>
      <c r="J41" s="558"/>
      <c r="K41" s="558"/>
      <c r="L41" s="558"/>
      <c r="M41" s="558"/>
      <c r="N41" s="558"/>
      <c r="O41" s="558"/>
      <c r="P41" s="558"/>
      <c r="Q41" s="558"/>
      <c r="R41" s="558"/>
      <c r="S41" s="1466"/>
      <c r="T41" s="1464"/>
      <c r="U41" s="1464"/>
      <c r="V41" s="558"/>
      <c r="W41" s="1464"/>
      <c r="X41" s="1464"/>
      <c r="Y41" s="1466"/>
      <c r="AA41" s="2785"/>
      <c r="AB41" s="540"/>
      <c r="AC41" s="540"/>
      <c r="AD41" s="540"/>
      <c r="AE41" s="540"/>
      <c r="AF41" s="540"/>
      <c r="AG41" s="540"/>
      <c r="AH41" s="540"/>
      <c r="AI41" s="540"/>
      <c r="AJ41" s="540"/>
      <c r="AK41" s="540"/>
      <c r="AL41" s="516"/>
    </row>
    <row r="42" customFormat="false" ht="14.1" hidden="false" customHeight="true" outlineLevel="0" collapsed="false">
      <c r="A42" s="558"/>
      <c r="B42" s="519"/>
      <c r="C42" s="558" t="s">
        <v>1440</v>
      </c>
      <c r="D42" s="558"/>
      <c r="E42" s="558"/>
      <c r="F42" s="558"/>
      <c r="G42" s="558"/>
      <c r="H42" s="558"/>
      <c r="I42" s="558"/>
      <c r="J42" s="558"/>
      <c r="K42" s="558"/>
      <c r="L42" s="558"/>
      <c r="M42" s="558"/>
      <c r="N42" s="558"/>
      <c r="O42" s="558"/>
      <c r="P42" s="558"/>
      <c r="Q42" s="558"/>
      <c r="R42" s="558"/>
      <c r="S42" s="1466"/>
      <c r="T42" s="1464"/>
      <c r="U42" s="1464"/>
      <c r="V42" s="558"/>
      <c r="W42" s="1464"/>
      <c r="X42" s="1464"/>
      <c r="Y42" s="1466"/>
      <c r="AA42" s="2785"/>
      <c r="AB42" s="540"/>
      <c r="AC42" s="540"/>
      <c r="AD42" s="540"/>
      <c r="AE42" s="540"/>
      <c r="AF42" s="540"/>
      <c r="AG42" s="540"/>
      <c r="AH42" s="540"/>
      <c r="AI42" s="540"/>
      <c r="AJ42" s="540"/>
      <c r="AK42" s="540"/>
      <c r="AL42" s="516"/>
    </row>
    <row r="43" customFormat="false" ht="14.1" hidden="false" customHeight="true" outlineLevel="0" collapsed="false">
      <c r="A43" s="558"/>
      <c r="B43" s="519"/>
      <c r="C43" s="558"/>
      <c r="D43" s="558" t="s">
        <v>1441</v>
      </c>
      <c r="E43" s="558"/>
      <c r="F43" s="558"/>
      <c r="G43" s="558"/>
      <c r="H43" s="558"/>
      <c r="I43" s="558"/>
      <c r="J43" s="558"/>
      <c r="K43" s="558"/>
      <c r="L43" s="558"/>
      <c r="M43" s="558"/>
      <c r="N43" s="558"/>
      <c r="O43" s="558"/>
      <c r="P43" s="558"/>
      <c r="Q43" s="558"/>
      <c r="R43" s="558"/>
      <c r="S43" s="1466"/>
      <c r="T43" s="1464"/>
      <c r="U43" s="1464"/>
      <c r="V43" s="558"/>
      <c r="W43" s="1464"/>
      <c r="X43" s="1464"/>
      <c r="Y43" s="1466"/>
      <c r="AA43" s="2785"/>
      <c r="AB43" s="540"/>
      <c r="AC43" s="540"/>
      <c r="AD43" s="540"/>
      <c r="AE43" s="540"/>
      <c r="AF43" s="540"/>
      <c r="AG43" s="540"/>
      <c r="AH43" s="540"/>
      <c r="AI43" s="540"/>
      <c r="AJ43" s="540"/>
      <c r="AK43" s="540"/>
      <c r="AL43" s="516"/>
    </row>
    <row r="44" customFormat="false" ht="14.1" hidden="false" customHeight="true" outlineLevel="0" collapsed="false">
      <c r="A44" s="558"/>
      <c r="B44" s="519"/>
      <c r="C44" s="558"/>
      <c r="D44" s="558"/>
      <c r="E44" s="558"/>
      <c r="F44" s="558"/>
      <c r="G44" s="558"/>
      <c r="H44" s="558"/>
      <c r="I44" s="558"/>
      <c r="J44" s="558"/>
      <c r="K44" s="558"/>
      <c r="L44" s="558"/>
      <c r="M44" s="558"/>
      <c r="N44" s="558"/>
      <c r="O44" s="558"/>
      <c r="P44" s="558"/>
      <c r="Q44" s="558"/>
      <c r="R44" s="558"/>
      <c r="S44" s="1466"/>
      <c r="T44" s="1464"/>
      <c r="U44" s="1464"/>
      <c r="V44" s="558"/>
      <c r="W44" s="1464"/>
      <c r="X44" s="1464"/>
      <c r="Y44" s="1466"/>
      <c r="AA44" s="2785"/>
      <c r="AB44" s="540"/>
      <c r="AC44" s="540"/>
      <c r="AD44" s="540"/>
      <c r="AE44" s="540"/>
      <c r="AF44" s="540"/>
      <c r="AG44" s="540"/>
      <c r="AH44" s="540"/>
      <c r="AI44" s="540"/>
      <c r="AJ44" s="540"/>
      <c r="AK44" s="540"/>
      <c r="AL44" s="516"/>
    </row>
    <row r="45" customFormat="false" ht="14.1" hidden="false" customHeight="true" outlineLevel="0" collapsed="false">
      <c r="A45" s="558"/>
      <c r="B45" s="519"/>
      <c r="F45" s="558"/>
      <c r="G45" s="558"/>
      <c r="H45" s="558"/>
      <c r="I45" s="1464"/>
      <c r="J45" s="1464"/>
      <c r="K45" s="1464"/>
      <c r="L45" s="558"/>
      <c r="M45" s="1464"/>
      <c r="N45" s="1464"/>
      <c r="O45" s="1464"/>
      <c r="P45" s="558"/>
      <c r="Q45" s="1464"/>
      <c r="R45" s="1464"/>
      <c r="S45" s="1464"/>
      <c r="W45" s="1464"/>
      <c r="Y45" s="1466"/>
      <c r="Z45" s="1465"/>
      <c r="AA45" s="563" t="s">
        <v>14</v>
      </c>
      <c r="AB45" s="572" t="s">
        <v>1442</v>
      </c>
      <c r="AC45" s="572"/>
      <c r="AD45" s="572"/>
      <c r="AE45" s="572"/>
      <c r="AF45" s="572"/>
      <c r="AG45" s="572"/>
      <c r="AH45" s="572"/>
      <c r="AI45" s="572"/>
      <c r="AJ45" s="572"/>
      <c r="AK45" s="572"/>
      <c r="AL45" s="572"/>
    </row>
    <row r="46" customFormat="false" ht="14.1" hidden="false" customHeight="true" outlineLevel="0" collapsed="false">
      <c r="A46" s="558"/>
      <c r="B46" s="2789"/>
      <c r="C46" s="2635" t="s">
        <v>1443</v>
      </c>
      <c r="D46" s="2635"/>
      <c r="E46" s="2635"/>
      <c r="F46" s="2635"/>
      <c r="G46" s="2635"/>
      <c r="H46" s="2635"/>
      <c r="I46" s="2635"/>
      <c r="J46" s="2635"/>
      <c r="K46" s="2635"/>
      <c r="L46" s="2635"/>
      <c r="M46" s="2635"/>
      <c r="N46" s="2635"/>
      <c r="O46" s="2635"/>
      <c r="P46" s="2635"/>
      <c r="Q46" s="2635"/>
      <c r="R46" s="2635"/>
      <c r="S46" s="2635"/>
      <c r="T46" s="2635"/>
      <c r="U46" s="2635"/>
      <c r="V46" s="2635"/>
      <c r="W46" s="2635"/>
      <c r="X46" s="2635"/>
      <c r="Y46" s="2635"/>
      <c r="Z46" s="2635"/>
      <c r="AA46" s="563"/>
      <c r="AB46" s="572"/>
      <c r="AC46" s="572"/>
      <c r="AD46" s="572"/>
      <c r="AE46" s="572"/>
      <c r="AF46" s="572"/>
      <c r="AG46" s="572"/>
      <c r="AH46" s="572"/>
      <c r="AI46" s="572"/>
      <c r="AJ46" s="572"/>
      <c r="AK46" s="572"/>
      <c r="AL46" s="572"/>
      <c r="AQ46" s="2674"/>
      <c r="AR46" s="1466"/>
      <c r="AS46" s="2790"/>
      <c r="AT46" s="2790"/>
      <c r="AU46" s="2791"/>
      <c r="AV46" s="2791"/>
      <c r="AW46" s="2791"/>
      <c r="AX46" s="2791"/>
      <c r="AY46" s="2791"/>
      <c r="AZ46" s="2791"/>
      <c r="BA46" s="2791"/>
      <c r="BB46" s="2791"/>
      <c r="BC46" s="1472"/>
      <c r="BD46" s="1472"/>
      <c r="BE46" s="1473"/>
      <c r="BF46" s="1474"/>
      <c r="BG46" s="1474"/>
      <c r="BH46" s="558"/>
      <c r="BI46" s="558"/>
    </row>
    <row r="47" customFormat="false" ht="14.1" hidden="false" customHeight="true" outlineLevel="0" collapsed="false">
      <c r="A47" s="558"/>
      <c r="B47" s="2789"/>
      <c r="C47" s="1471"/>
      <c r="D47" s="495" t="s">
        <v>687</v>
      </c>
      <c r="F47" s="1471"/>
      <c r="G47" s="1471"/>
      <c r="H47" s="1471"/>
      <c r="I47" s="1464"/>
      <c r="J47" s="1464"/>
      <c r="K47" s="1464"/>
      <c r="L47" s="1464"/>
      <c r="M47" s="1464"/>
      <c r="N47" s="1464"/>
      <c r="O47" s="1464"/>
      <c r="P47" s="1464"/>
      <c r="Q47" s="1464"/>
      <c r="R47" s="1464"/>
      <c r="S47" s="1464"/>
      <c r="V47" s="1464"/>
      <c r="Z47" s="1547"/>
      <c r="AA47" s="563" t="s">
        <v>14</v>
      </c>
      <c r="AB47" s="572" t="s">
        <v>1444</v>
      </c>
      <c r="AC47" s="572"/>
      <c r="AD47" s="572"/>
      <c r="AE47" s="572"/>
      <c r="AF47" s="572"/>
      <c r="AG47" s="572"/>
      <c r="AH47" s="572"/>
      <c r="AI47" s="572"/>
      <c r="AJ47" s="572"/>
      <c r="AK47" s="572"/>
      <c r="AL47" s="572"/>
    </row>
    <row r="48" customFormat="false" ht="14.1" hidden="false" customHeight="true" outlineLevel="0" collapsed="false">
      <c r="A48" s="558"/>
      <c r="B48" s="519"/>
      <c r="C48" s="1464" t="s">
        <v>1445</v>
      </c>
      <c r="F48" s="558"/>
      <c r="H48" s="1464"/>
      <c r="I48" s="558"/>
      <c r="J48" s="1464"/>
      <c r="K48" s="1464"/>
      <c r="L48" s="558"/>
      <c r="M48" s="558"/>
      <c r="N48" s="558"/>
      <c r="O48" s="558"/>
      <c r="P48" s="558"/>
      <c r="Q48" s="558"/>
      <c r="R48" s="558"/>
      <c r="S48" s="558"/>
      <c r="T48" s="558"/>
      <c r="U48" s="1472"/>
      <c r="V48" s="1472"/>
      <c r="W48" s="1471"/>
      <c r="X48" s="1472"/>
      <c r="Y48" s="1472"/>
      <c r="Z48" s="558"/>
      <c r="AA48" s="2792"/>
      <c r="AB48" s="572"/>
      <c r="AC48" s="572"/>
      <c r="AD48" s="572"/>
      <c r="AE48" s="572"/>
      <c r="AF48" s="572"/>
      <c r="AG48" s="572"/>
      <c r="AH48" s="572"/>
      <c r="AI48" s="572"/>
      <c r="AJ48" s="572"/>
      <c r="AK48" s="572"/>
      <c r="AL48" s="572"/>
    </row>
    <row r="49" customFormat="false" ht="14.1" hidden="false" customHeight="true" outlineLevel="0" collapsed="false">
      <c r="A49" s="558"/>
      <c r="B49" s="519"/>
      <c r="C49" s="1471"/>
      <c r="D49" s="1008" t="s">
        <v>1446</v>
      </c>
      <c r="E49" s="1008"/>
      <c r="F49" s="1008"/>
      <c r="G49" s="1008"/>
      <c r="H49" s="1008"/>
      <c r="I49" s="1008"/>
      <c r="J49" s="2793" t="s">
        <v>1162</v>
      </c>
      <c r="K49" s="2793"/>
      <c r="L49" s="2793"/>
      <c r="M49" s="1011" t="s">
        <v>1447</v>
      </c>
      <c r="N49" s="1011"/>
      <c r="O49" s="1497" t="s">
        <v>1448</v>
      </c>
      <c r="P49" s="1497"/>
      <c r="Q49" s="1497" t="s">
        <v>1449</v>
      </c>
      <c r="R49" s="1497"/>
      <c r="S49" s="1497" t="s">
        <v>1450</v>
      </c>
      <c r="T49" s="1497"/>
      <c r="U49" s="1497" t="s">
        <v>1451</v>
      </c>
      <c r="V49" s="1497"/>
      <c r="W49" s="1008" t="s">
        <v>1452</v>
      </c>
      <c r="X49" s="1008"/>
      <c r="Y49" s="1008" t="s">
        <v>1453</v>
      </c>
      <c r="Z49" s="1008"/>
      <c r="AA49" s="1008" t="s">
        <v>1454</v>
      </c>
      <c r="AB49" s="1008"/>
      <c r="AC49" s="1008" t="s">
        <v>1455</v>
      </c>
      <c r="AD49" s="1008"/>
      <c r="AE49" s="1008" t="s">
        <v>1456</v>
      </c>
      <c r="AF49" s="1008"/>
      <c r="AG49" s="1008" t="s">
        <v>1457</v>
      </c>
      <c r="AH49" s="1008"/>
      <c r="AI49" s="1008" t="s">
        <v>1458</v>
      </c>
      <c r="AJ49" s="1008"/>
      <c r="AK49" s="1471"/>
      <c r="AL49" s="2636"/>
    </row>
    <row r="50" customFormat="false" ht="14.1" hidden="false" customHeight="true" outlineLevel="0" collapsed="false">
      <c r="A50" s="558"/>
      <c r="B50" s="519"/>
      <c r="C50" s="558"/>
      <c r="D50" s="1008"/>
      <c r="E50" s="1008"/>
      <c r="F50" s="1008"/>
      <c r="G50" s="1008"/>
      <c r="H50" s="1008"/>
      <c r="I50" s="1008"/>
      <c r="J50" s="2794"/>
      <c r="K50" s="2794"/>
      <c r="L50" s="2794"/>
      <c r="M50" s="2795"/>
      <c r="N50" s="2795"/>
      <c r="O50" s="2796"/>
      <c r="P50" s="2796"/>
      <c r="Q50" s="2796"/>
      <c r="R50" s="2796"/>
      <c r="S50" s="2796"/>
      <c r="T50" s="2796"/>
      <c r="U50" s="2796"/>
      <c r="V50" s="2796"/>
      <c r="W50" s="2796"/>
      <c r="X50" s="2796"/>
      <c r="Y50" s="2796"/>
      <c r="Z50" s="2796"/>
      <c r="AA50" s="2796"/>
      <c r="AB50" s="2796"/>
      <c r="AC50" s="2796"/>
      <c r="AD50" s="2796"/>
      <c r="AE50" s="2796"/>
      <c r="AF50" s="2796"/>
      <c r="AG50" s="2796"/>
      <c r="AH50" s="2796"/>
      <c r="AI50" s="2796"/>
      <c r="AJ50" s="2796"/>
      <c r="AK50" s="1464"/>
      <c r="AL50" s="2636"/>
    </row>
    <row r="51" customFormat="false" ht="14.1" hidden="false" customHeight="true" outlineLevel="0" collapsed="false">
      <c r="A51" s="558"/>
      <c r="B51" s="519"/>
      <c r="C51" s="558"/>
      <c r="D51" s="1008"/>
      <c r="E51" s="1008"/>
      <c r="F51" s="1008"/>
      <c r="G51" s="1008"/>
      <c r="H51" s="1008"/>
      <c r="I51" s="1008"/>
      <c r="J51" s="2794"/>
      <c r="K51" s="2794"/>
      <c r="L51" s="2794"/>
      <c r="M51" s="2795"/>
      <c r="N51" s="2795"/>
      <c r="O51" s="2796"/>
      <c r="P51" s="2796"/>
      <c r="Q51" s="2796"/>
      <c r="R51" s="2796"/>
      <c r="S51" s="2796"/>
      <c r="T51" s="2796"/>
      <c r="U51" s="2796"/>
      <c r="V51" s="2796"/>
      <c r="W51" s="2796"/>
      <c r="X51" s="2796"/>
      <c r="Y51" s="2796"/>
      <c r="Z51" s="2796"/>
      <c r="AA51" s="2796"/>
      <c r="AB51" s="2796"/>
      <c r="AC51" s="2796"/>
      <c r="AD51" s="2796"/>
      <c r="AE51" s="2796"/>
      <c r="AF51" s="2796"/>
      <c r="AG51" s="2796"/>
      <c r="AH51" s="2796"/>
      <c r="AI51" s="2796"/>
      <c r="AJ51" s="2796"/>
      <c r="AK51" s="1464"/>
      <c r="AL51" s="2636"/>
    </row>
    <row r="52" customFormat="false" ht="14.1" hidden="false" customHeight="true" outlineLevel="0" collapsed="false">
      <c r="A52" s="558"/>
      <c r="B52" s="519"/>
      <c r="C52" s="558"/>
      <c r="D52" s="1008"/>
      <c r="E52" s="1008"/>
      <c r="F52" s="1008"/>
      <c r="G52" s="1008"/>
      <c r="H52" s="1008"/>
      <c r="I52" s="1008"/>
      <c r="J52" s="2794"/>
      <c r="K52" s="2794"/>
      <c r="L52" s="2794"/>
      <c r="M52" s="2795"/>
      <c r="N52" s="2795"/>
      <c r="O52" s="2796"/>
      <c r="P52" s="2796"/>
      <c r="Q52" s="2796"/>
      <c r="R52" s="2796"/>
      <c r="S52" s="2796"/>
      <c r="T52" s="2796"/>
      <c r="U52" s="2796"/>
      <c r="V52" s="2796"/>
      <c r="W52" s="2796"/>
      <c r="X52" s="2796"/>
      <c r="Y52" s="2796"/>
      <c r="Z52" s="2796"/>
      <c r="AA52" s="2796"/>
      <c r="AB52" s="2796"/>
      <c r="AC52" s="2796"/>
      <c r="AD52" s="2796"/>
      <c r="AE52" s="2796"/>
      <c r="AF52" s="2796"/>
      <c r="AG52" s="2796"/>
      <c r="AH52" s="2796"/>
      <c r="AI52" s="2796"/>
      <c r="AJ52" s="2796"/>
      <c r="AK52" s="1464"/>
      <c r="AL52" s="2636"/>
    </row>
    <row r="53" customFormat="false" ht="14.1" hidden="false" customHeight="true" outlineLevel="0" collapsed="false">
      <c r="A53" s="558"/>
      <c r="B53" s="519"/>
      <c r="C53" s="558"/>
      <c r="D53" s="1008"/>
      <c r="E53" s="1008"/>
      <c r="F53" s="1008"/>
      <c r="G53" s="1008"/>
      <c r="H53" s="1008"/>
      <c r="I53" s="1008"/>
      <c r="J53" s="2794"/>
      <c r="K53" s="2794"/>
      <c r="L53" s="2794"/>
      <c r="M53" s="2795"/>
      <c r="N53" s="2795"/>
      <c r="O53" s="2796"/>
      <c r="P53" s="2796"/>
      <c r="Q53" s="2796"/>
      <c r="R53" s="2796"/>
      <c r="S53" s="2796"/>
      <c r="T53" s="2796"/>
      <c r="U53" s="2796"/>
      <c r="V53" s="2796"/>
      <c r="W53" s="2796"/>
      <c r="X53" s="2796"/>
      <c r="Y53" s="2796"/>
      <c r="Z53" s="2796"/>
      <c r="AA53" s="2796"/>
      <c r="AB53" s="2796"/>
      <c r="AC53" s="2796"/>
      <c r="AD53" s="2796"/>
      <c r="AE53" s="2796"/>
      <c r="AF53" s="2796"/>
      <c r="AG53" s="2796"/>
      <c r="AH53" s="2796"/>
      <c r="AI53" s="2796"/>
      <c r="AJ53" s="2796"/>
      <c r="AK53" s="1464"/>
      <c r="AL53" s="2636"/>
    </row>
    <row r="54" customFormat="false" ht="14.1" hidden="false" customHeight="true" outlineLevel="0" collapsed="false">
      <c r="A54" s="558"/>
      <c r="B54" s="519"/>
      <c r="C54" s="558"/>
      <c r="D54" s="1008"/>
      <c r="E54" s="1008"/>
      <c r="F54" s="1008"/>
      <c r="G54" s="1008"/>
      <c r="H54" s="1008"/>
      <c r="I54" s="1008"/>
      <c r="J54" s="2794"/>
      <c r="K54" s="2794"/>
      <c r="L54" s="2794"/>
      <c r="M54" s="2795"/>
      <c r="N54" s="2795"/>
      <c r="O54" s="2796"/>
      <c r="P54" s="2796"/>
      <c r="Q54" s="2796"/>
      <c r="R54" s="2796"/>
      <c r="S54" s="2796"/>
      <c r="T54" s="2796"/>
      <c r="U54" s="2796"/>
      <c r="V54" s="2796"/>
      <c r="W54" s="2796"/>
      <c r="X54" s="2796"/>
      <c r="Y54" s="2796"/>
      <c r="Z54" s="2796"/>
      <c r="AA54" s="2796"/>
      <c r="AB54" s="2796"/>
      <c r="AC54" s="2796"/>
      <c r="AD54" s="2796"/>
      <c r="AE54" s="2796"/>
      <c r="AF54" s="2796"/>
      <c r="AG54" s="2796"/>
      <c r="AH54" s="2796"/>
      <c r="AI54" s="2796"/>
      <c r="AJ54" s="2796"/>
      <c r="AK54" s="1464"/>
      <c r="AL54" s="2636"/>
    </row>
    <row r="55" customFormat="false" ht="14.1" hidden="false" customHeight="true" outlineLevel="0" collapsed="false">
      <c r="A55" s="558"/>
      <c r="B55" s="519"/>
      <c r="C55" s="558"/>
      <c r="D55" s="1008"/>
      <c r="E55" s="1008"/>
      <c r="F55" s="1008"/>
      <c r="G55" s="1008"/>
      <c r="H55" s="1008"/>
      <c r="I55" s="1008"/>
      <c r="J55" s="2794"/>
      <c r="K55" s="2794"/>
      <c r="L55" s="2794"/>
      <c r="M55" s="2795"/>
      <c r="N55" s="2795"/>
      <c r="O55" s="2796"/>
      <c r="P55" s="2796"/>
      <c r="Q55" s="2796"/>
      <c r="R55" s="2796"/>
      <c r="S55" s="2796"/>
      <c r="T55" s="2796"/>
      <c r="U55" s="2796"/>
      <c r="V55" s="2796"/>
      <c r="W55" s="2796"/>
      <c r="X55" s="2796"/>
      <c r="Y55" s="2796"/>
      <c r="Z55" s="2796"/>
      <c r="AA55" s="2796"/>
      <c r="AB55" s="2796"/>
      <c r="AC55" s="2796"/>
      <c r="AD55" s="2796"/>
      <c r="AE55" s="2796"/>
      <c r="AF55" s="2796"/>
      <c r="AG55" s="2796"/>
      <c r="AH55" s="2796"/>
      <c r="AI55" s="2796"/>
      <c r="AJ55" s="2796"/>
      <c r="AK55" s="1464"/>
      <c r="AL55" s="2636"/>
    </row>
    <row r="56" customFormat="false" ht="14.1" hidden="false" customHeight="true" outlineLevel="0" collapsed="false">
      <c r="A56" s="558"/>
      <c r="B56" s="519"/>
      <c r="C56" s="558"/>
      <c r="D56" s="1008"/>
      <c r="E56" s="1008"/>
      <c r="F56" s="1008"/>
      <c r="G56" s="1008"/>
      <c r="H56" s="1008"/>
      <c r="I56" s="1008"/>
      <c r="J56" s="2794"/>
      <c r="K56" s="2794"/>
      <c r="L56" s="2794"/>
      <c r="M56" s="2795"/>
      <c r="N56" s="2795"/>
      <c r="O56" s="2796"/>
      <c r="P56" s="2796"/>
      <c r="Q56" s="2796"/>
      <c r="R56" s="2796"/>
      <c r="S56" s="2796"/>
      <c r="T56" s="2796"/>
      <c r="U56" s="2796"/>
      <c r="V56" s="2796"/>
      <c r="W56" s="2796"/>
      <c r="X56" s="2796"/>
      <c r="Y56" s="2796"/>
      <c r="Z56" s="2796"/>
      <c r="AA56" s="2796"/>
      <c r="AB56" s="2796"/>
      <c r="AC56" s="2796"/>
      <c r="AD56" s="2796"/>
      <c r="AE56" s="2796"/>
      <c r="AF56" s="2796"/>
      <c r="AG56" s="2796"/>
      <c r="AH56" s="2796"/>
      <c r="AI56" s="2796"/>
      <c r="AJ56" s="2796"/>
      <c r="AK56" s="1464"/>
      <c r="AL56" s="2636"/>
    </row>
    <row r="57" customFormat="false" ht="14.1" hidden="false" customHeight="true" outlineLevel="0" collapsed="false">
      <c r="A57" s="558"/>
      <c r="B57" s="519"/>
      <c r="C57" s="558"/>
      <c r="D57" s="1008"/>
      <c r="E57" s="1008"/>
      <c r="F57" s="1008"/>
      <c r="G57" s="1008"/>
      <c r="H57" s="1008"/>
      <c r="I57" s="1008"/>
      <c r="J57" s="2794"/>
      <c r="K57" s="2794"/>
      <c r="L57" s="2794"/>
      <c r="M57" s="2795"/>
      <c r="N57" s="2795"/>
      <c r="O57" s="2796"/>
      <c r="P57" s="2796"/>
      <c r="Q57" s="2796"/>
      <c r="R57" s="2796"/>
      <c r="S57" s="2796"/>
      <c r="T57" s="2796"/>
      <c r="U57" s="2796"/>
      <c r="V57" s="2796"/>
      <c r="W57" s="2796"/>
      <c r="X57" s="2796"/>
      <c r="Y57" s="2796"/>
      <c r="Z57" s="2796"/>
      <c r="AA57" s="2796"/>
      <c r="AB57" s="2796"/>
      <c r="AC57" s="2796"/>
      <c r="AD57" s="2796"/>
      <c r="AE57" s="2796"/>
      <c r="AF57" s="2796"/>
      <c r="AG57" s="2796"/>
      <c r="AH57" s="2796"/>
      <c r="AI57" s="2796"/>
      <c r="AJ57" s="2796"/>
      <c r="AK57" s="1464"/>
      <c r="AL57" s="2636"/>
    </row>
    <row r="58" customFormat="false" ht="14.1" hidden="false" customHeight="true" outlineLevel="0" collapsed="false">
      <c r="A58" s="558"/>
      <c r="B58" s="519"/>
      <c r="C58" s="1466"/>
      <c r="D58" s="1008"/>
      <c r="E58" s="1008"/>
      <c r="F58" s="1008"/>
      <c r="G58" s="1008"/>
      <c r="H58" s="1008"/>
      <c r="I58" s="1008"/>
      <c r="J58" s="2794"/>
      <c r="K58" s="2794"/>
      <c r="L58" s="2794"/>
      <c r="M58" s="2795"/>
      <c r="N58" s="2795"/>
      <c r="O58" s="2796"/>
      <c r="P58" s="2796"/>
      <c r="Q58" s="2796"/>
      <c r="R58" s="2796"/>
      <c r="S58" s="2796"/>
      <c r="T58" s="2796"/>
      <c r="U58" s="2796"/>
      <c r="V58" s="2796"/>
      <c r="W58" s="2796"/>
      <c r="X58" s="2796"/>
      <c r="Y58" s="2796"/>
      <c r="Z58" s="2796"/>
      <c r="AA58" s="2796"/>
      <c r="AB58" s="2796"/>
      <c r="AC58" s="2796"/>
      <c r="AD58" s="2796"/>
      <c r="AE58" s="2796"/>
      <c r="AF58" s="2796"/>
      <c r="AG58" s="2796"/>
      <c r="AH58" s="2796"/>
      <c r="AI58" s="2796"/>
      <c r="AJ58" s="2796"/>
      <c r="AK58" s="1464"/>
      <c r="AL58" s="2636"/>
    </row>
    <row r="59" customFormat="false" ht="14.1" hidden="false" customHeight="true" outlineLevel="0" collapsed="false">
      <c r="A59" s="558"/>
      <c r="B59" s="519"/>
      <c r="D59" s="1008"/>
      <c r="E59" s="1008"/>
      <c r="F59" s="1008"/>
      <c r="G59" s="1008"/>
      <c r="H59" s="1008"/>
      <c r="I59" s="1008"/>
      <c r="J59" s="2794"/>
      <c r="K59" s="2794"/>
      <c r="L59" s="2794"/>
      <c r="M59" s="2795"/>
      <c r="N59" s="2795"/>
      <c r="O59" s="2796"/>
      <c r="P59" s="2796"/>
      <c r="Q59" s="2796"/>
      <c r="R59" s="2796"/>
      <c r="S59" s="2796"/>
      <c r="T59" s="2796"/>
      <c r="U59" s="2796"/>
      <c r="V59" s="2796"/>
      <c r="W59" s="2796"/>
      <c r="X59" s="2796"/>
      <c r="Y59" s="2796"/>
      <c r="Z59" s="2796"/>
      <c r="AA59" s="2796"/>
      <c r="AB59" s="2796"/>
      <c r="AC59" s="2796"/>
      <c r="AD59" s="2796"/>
      <c r="AE59" s="2796"/>
      <c r="AF59" s="2796"/>
      <c r="AG59" s="2796"/>
      <c r="AH59" s="2796"/>
      <c r="AI59" s="2796"/>
      <c r="AJ59" s="2796"/>
      <c r="AK59" s="1464"/>
      <c r="AL59" s="2636"/>
    </row>
    <row r="60" customFormat="false" ht="14.1" hidden="false" customHeight="true" outlineLevel="0" collapsed="false">
      <c r="A60" s="558"/>
      <c r="B60" s="519"/>
      <c r="C60" s="558"/>
      <c r="D60" s="1008"/>
      <c r="E60" s="1008"/>
      <c r="F60" s="1008"/>
      <c r="G60" s="1008"/>
      <c r="H60" s="1008"/>
      <c r="I60" s="1008"/>
      <c r="J60" s="2794"/>
      <c r="K60" s="2794"/>
      <c r="L60" s="2794"/>
      <c r="M60" s="2795"/>
      <c r="N60" s="2795"/>
      <c r="O60" s="2796"/>
      <c r="P60" s="2796"/>
      <c r="Q60" s="2796"/>
      <c r="R60" s="2796"/>
      <c r="S60" s="2796"/>
      <c r="T60" s="2796"/>
      <c r="U60" s="2796"/>
      <c r="V60" s="2796"/>
      <c r="W60" s="2796"/>
      <c r="X60" s="2796"/>
      <c r="Y60" s="2796"/>
      <c r="Z60" s="2796"/>
      <c r="AA60" s="2796"/>
      <c r="AB60" s="2796"/>
      <c r="AC60" s="2796"/>
      <c r="AD60" s="2796"/>
      <c r="AE60" s="2796"/>
      <c r="AF60" s="2796"/>
      <c r="AG60" s="2796"/>
      <c r="AH60" s="2796"/>
      <c r="AI60" s="2796"/>
      <c r="AJ60" s="2796"/>
      <c r="AK60" s="1464"/>
      <c r="AL60" s="2636"/>
    </row>
    <row r="61" customFormat="false" ht="14.1" hidden="false" customHeight="true" outlineLevel="0" collapsed="false">
      <c r="A61" s="558"/>
      <c r="B61" s="519"/>
      <c r="C61" s="558"/>
      <c r="D61" s="558" t="s">
        <v>1459</v>
      </c>
      <c r="E61" s="2797"/>
      <c r="F61" s="2797"/>
      <c r="G61" s="2797"/>
      <c r="H61" s="2797"/>
      <c r="I61" s="2797"/>
      <c r="J61" s="1058"/>
      <c r="K61" s="1058"/>
      <c r="L61" s="1058"/>
      <c r="M61" s="2798"/>
      <c r="N61" s="2798"/>
      <c r="O61" s="2798"/>
      <c r="P61" s="2798"/>
      <c r="Q61" s="2798"/>
      <c r="R61" s="2798"/>
      <c r="S61" s="2798"/>
      <c r="T61" s="2798"/>
      <c r="U61" s="2798"/>
      <c r="V61" s="2798"/>
      <c r="W61" s="2798"/>
      <c r="X61" s="2798"/>
      <c r="Y61" s="2798"/>
      <c r="Z61" s="2798"/>
      <c r="AA61" s="2798"/>
      <c r="AB61" s="2798"/>
      <c r="AC61" s="2798"/>
      <c r="AD61" s="2798"/>
      <c r="AE61" s="2798"/>
      <c r="AF61" s="2798"/>
      <c r="AG61" s="2798"/>
      <c r="AH61" s="2798"/>
      <c r="AI61" s="2798"/>
      <c r="AJ61" s="2798"/>
      <c r="AK61" s="1464"/>
      <c r="AL61" s="2636"/>
    </row>
    <row r="62" customFormat="false" ht="14.1" hidden="false" customHeight="true" outlineLevel="0" collapsed="false">
      <c r="A62" s="558"/>
      <c r="B62" s="2072"/>
      <c r="C62" s="2073"/>
      <c r="D62" s="2073"/>
      <c r="E62" s="2073"/>
      <c r="F62" s="2073"/>
      <c r="G62" s="2073"/>
      <c r="H62" s="2073"/>
      <c r="I62" s="2073"/>
      <c r="J62" s="2073"/>
      <c r="K62" s="2073"/>
      <c r="L62" s="2074"/>
      <c r="M62" s="551"/>
      <c r="N62" s="2073"/>
      <c r="O62" s="2073"/>
      <c r="P62" s="2073"/>
      <c r="Q62" s="2073"/>
      <c r="R62" s="2073"/>
      <c r="S62" s="2073"/>
      <c r="T62" s="2073"/>
      <c r="U62" s="2799"/>
      <c r="V62" s="2799"/>
      <c r="W62" s="2074"/>
      <c r="X62" s="2074"/>
      <c r="Y62" s="2799"/>
      <c r="Z62" s="2690"/>
      <c r="AA62" s="2800"/>
      <c r="AB62" s="2073"/>
      <c r="AC62" s="2073"/>
      <c r="AD62" s="2073"/>
      <c r="AE62" s="2073"/>
      <c r="AF62" s="2073"/>
      <c r="AG62" s="2073"/>
      <c r="AH62" s="2073"/>
      <c r="AI62" s="2073"/>
      <c r="AJ62" s="2073"/>
      <c r="AK62" s="2073"/>
      <c r="AL62" s="2666"/>
    </row>
    <row r="63" customFormat="false" ht="14.1" hidden="false" customHeight="true" outlineLevel="0" collapsed="false"/>
    <row r="64" customFormat="false" ht="14.1" hidden="false" customHeight="true" outlineLevel="0" collapsed="false"/>
    <row r="65" customFormat="false" ht="14.1" hidden="false" customHeight="true" outlineLevel="0" collapsed="false"/>
    <row r="66" customFormat="false" ht="14.1" hidden="false" customHeight="true" outlineLevel="0" collapsed="false"/>
    <row r="67" customFormat="false" ht="14.1" hidden="false" customHeight="true" outlineLevel="0" collapsed="false"/>
    <row r="68" s="495" customFormat="true" ht="14.1" hidden="false" customHeight="true" outlineLevel="0" collapsed="false">
      <c r="A68" s="558"/>
    </row>
    <row r="69" s="495" customFormat="true" ht="14.1" hidden="false" customHeight="true" outlineLevel="0" collapsed="false">
      <c r="A69" s="558"/>
      <c r="BU69" s="2760"/>
      <c r="BV69" s="2760"/>
      <c r="BW69" s="2760"/>
      <c r="BX69" s="2760"/>
      <c r="BY69" s="2760"/>
      <c r="BZ69" s="2760"/>
      <c r="CA69" s="2760"/>
      <c r="CB69" s="2760"/>
      <c r="CC69" s="2760"/>
      <c r="CD69" s="2760"/>
      <c r="CE69" s="2760"/>
    </row>
    <row r="70" s="495" customFormat="true" ht="14.1" hidden="false" customHeight="true" outlineLevel="0" collapsed="false">
      <c r="A70" s="558"/>
      <c r="BU70" s="2760"/>
      <c r="BV70" s="2760"/>
      <c r="BW70" s="2760"/>
      <c r="BX70" s="2760"/>
      <c r="BY70" s="2760"/>
      <c r="BZ70" s="2760"/>
      <c r="CA70" s="2760"/>
      <c r="CB70" s="2760"/>
      <c r="CC70" s="2760"/>
      <c r="CD70" s="2760"/>
      <c r="CE70" s="2760"/>
    </row>
    <row r="71" s="495" customFormat="true" ht="14.1" hidden="false" customHeight="true" outlineLevel="0" collapsed="false">
      <c r="A71" s="558"/>
      <c r="BU71" s="2760"/>
      <c r="BV71" s="2760"/>
      <c r="BW71" s="2760"/>
      <c r="BX71" s="2760"/>
      <c r="BY71" s="2760"/>
      <c r="BZ71" s="2760"/>
      <c r="CA71" s="2760"/>
      <c r="CB71" s="2760"/>
      <c r="CC71" s="2760"/>
      <c r="CD71" s="2760"/>
      <c r="CE71" s="2760"/>
    </row>
    <row r="72" s="495" customFormat="true" ht="14.1" hidden="false" customHeight="true" outlineLevel="0" collapsed="false">
      <c r="A72" s="558"/>
      <c r="BU72" s="2760"/>
      <c r="BV72" s="2760"/>
      <c r="BW72" s="2760"/>
      <c r="BX72" s="2760"/>
      <c r="BY72" s="2760"/>
      <c r="BZ72" s="2760"/>
      <c r="CA72" s="2760"/>
      <c r="CB72" s="2760"/>
      <c r="CC72" s="2775"/>
      <c r="CD72" s="2775"/>
      <c r="CE72" s="2760"/>
    </row>
    <row r="73" s="495" customFormat="true" ht="14.1" hidden="false" customHeight="true" outlineLevel="0" collapsed="false">
      <c r="A73" s="558"/>
      <c r="BU73" s="2760"/>
      <c r="BV73" s="2760"/>
      <c r="BW73" s="2760"/>
      <c r="BX73" s="2760"/>
      <c r="BY73" s="2760"/>
      <c r="BZ73" s="2760"/>
      <c r="CA73" s="2760"/>
      <c r="CB73" s="2760"/>
      <c r="CC73" s="2760"/>
      <c r="CD73" s="2760"/>
      <c r="CE73" s="2760"/>
    </row>
    <row r="74" s="495" customFormat="true" ht="14.1" hidden="false" customHeight="true" outlineLevel="0" collapsed="false">
      <c r="A74" s="558"/>
      <c r="BU74" s="2801"/>
      <c r="BV74" s="2801"/>
      <c r="BW74" s="2801"/>
      <c r="BX74" s="2801"/>
      <c r="BY74" s="2801"/>
      <c r="BZ74" s="2801"/>
      <c r="CA74" s="2801"/>
      <c r="CB74" s="2801"/>
      <c r="CC74" s="2760"/>
      <c r="CD74" s="2760"/>
      <c r="CE74" s="2760"/>
    </row>
    <row r="75" s="495" customFormat="true" ht="14.1" hidden="false" customHeight="true" outlineLevel="0" collapsed="false">
      <c r="A75" s="558"/>
    </row>
  </sheetData>
  <mergeCells count="225">
    <mergeCell ref="B1:AL1"/>
    <mergeCell ref="AM1:AP1"/>
    <mergeCell ref="B3:Z3"/>
    <mergeCell ref="AA3:AL3"/>
    <mergeCell ref="H9:R9"/>
    <mergeCell ref="S9:AC9"/>
    <mergeCell ref="D10:G10"/>
    <mergeCell ref="H10:I10"/>
    <mergeCell ref="K10:L10"/>
    <mergeCell ref="N10:O10"/>
    <mergeCell ref="Q10:R10"/>
    <mergeCell ref="S10:T10"/>
    <mergeCell ref="V10:W10"/>
    <mergeCell ref="Y10:Z10"/>
    <mergeCell ref="AB10:AC10"/>
    <mergeCell ref="D11:G11"/>
    <mergeCell ref="H11:I11"/>
    <mergeCell ref="K11:L11"/>
    <mergeCell ref="N11:O11"/>
    <mergeCell ref="Q11:R11"/>
    <mergeCell ref="S11:T11"/>
    <mergeCell ref="V11:W11"/>
    <mergeCell ref="Y11:Z11"/>
    <mergeCell ref="AB11:AC11"/>
    <mergeCell ref="D12:G12"/>
    <mergeCell ref="H12:I12"/>
    <mergeCell ref="K12:L12"/>
    <mergeCell ref="N12:O12"/>
    <mergeCell ref="Q12:R12"/>
    <mergeCell ref="S12:T12"/>
    <mergeCell ref="V12:W12"/>
    <mergeCell ref="Y12:Z12"/>
    <mergeCell ref="AB12:AC12"/>
    <mergeCell ref="AQ12:BB12"/>
    <mergeCell ref="AR13:BB14"/>
    <mergeCell ref="AB14:AL16"/>
    <mergeCell ref="J16:L16"/>
    <mergeCell ref="U17:V17"/>
    <mergeCell ref="X17:Y17"/>
    <mergeCell ref="AB17:AL19"/>
    <mergeCell ref="AW17:BH17"/>
    <mergeCell ref="AX18:BH18"/>
    <mergeCell ref="C19:Z19"/>
    <mergeCell ref="AB20:AK20"/>
    <mergeCell ref="AA21:AL21"/>
    <mergeCell ref="AB22:AL24"/>
    <mergeCell ref="AW22:BG25"/>
    <mergeCell ref="F24:T24"/>
    <mergeCell ref="V24:Y24"/>
    <mergeCell ref="AB25:AL27"/>
    <mergeCell ref="U27:Y27"/>
    <mergeCell ref="AB30:AL32"/>
    <mergeCell ref="T37:X37"/>
    <mergeCell ref="AB37:AL40"/>
    <mergeCell ref="AB45:AL46"/>
    <mergeCell ref="C46:Z46"/>
    <mergeCell ref="AB47:AL48"/>
    <mergeCell ref="D49:I49"/>
    <mergeCell ref="J49:L49"/>
    <mergeCell ref="M49:N49"/>
    <mergeCell ref="O49:P49"/>
    <mergeCell ref="Q49:R49"/>
    <mergeCell ref="S49:T49"/>
    <mergeCell ref="U49:V49"/>
    <mergeCell ref="W49:X49"/>
    <mergeCell ref="Y49:Z49"/>
    <mergeCell ref="AA49:AB49"/>
    <mergeCell ref="AC49:AD49"/>
    <mergeCell ref="AE49:AF49"/>
    <mergeCell ref="AG49:AH49"/>
    <mergeCell ref="AI49:AJ49"/>
    <mergeCell ref="D50:I50"/>
    <mergeCell ref="J50:L50"/>
    <mergeCell ref="M50:N50"/>
    <mergeCell ref="O50:P50"/>
    <mergeCell ref="Q50:R50"/>
    <mergeCell ref="S50:T50"/>
    <mergeCell ref="U50:V50"/>
    <mergeCell ref="W50:X50"/>
    <mergeCell ref="Y50:Z50"/>
    <mergeCell ref="AA50:AB50"/>
    <mergeCell ref="AC50:AD50"/>
    <mergeCell ref="AE50:AF50"/>
    <mergeCell ref="AG50:AH50"/>
    <mergeCell ref="AI50:AJ50"/>
    <mergeCell ref="D51:I51"/>
    <mergeCell ref="J51:L51"/>
    <mergeCell ref="M51:N51"/>
    <mergeCell ref="O51:P51"/>
    <mergeCell ref="Q51:R51"/>
    <mergeCell ref="S51:T51"/>
    <mergeCell ref="U51:V51"/>
    <mergeCell ref="W51:X51"/>
    <mergeCell ref="Y51:Z51"/>
    <mergeCell ref="AA51:AB51"/>
    <mergeCell ref="AC51:AD51"/>
    <mergeCell ref="AE51:AF51"/>
    <mergeCell ref="AG51:AH51"/>
    <mergeCell ref="AI51:AJ51"/>
    <mergeCell ref="D52:I52"/>
    <mergeCell ref="J52:L52"/>
    <mergeCell ref="M52:N52"/>
    <mergeCell ref="O52:P52"/>
    <mergeCell ref="Q52:R52"/>
    <mergeCell ref="S52:T52"/>
    <mergeCell ref="U52:V52"/>
    <mergeCell ref="W52:X52"/>
    <mergeCell ref="Y52:Z52"/>
    <mergeCell ref="AA52:AB52"/>
    <mergeCell ref="AC52:AD52"/>
    <mergeCell ref="AE52:AF52"/>
    <mergeCell ref="AG52:AH52"/>
    <mergeCell ref="AI52:AJ52"/>
    <mergeCell ref="D53:I53"/>
    <mergeCell ref="J53:L53"/>
    <mergeCell ref="M53:N53"/>
    <mergeCell ref="O53:P53"/>
    <mergeCell ref="Q53:R53"/>
    <mergeCell ref="S53:T53"/>
    <mergeCell ref="U53:V53"/>
    <mergeCell ref="W53:X53"/>
    <mergeCell ref="Y53:Z53"/>
    <mergeCell ref="AA53:AB53"/>
    <mergeCell ref="AC53:AD53"/>
    <mergeCell ref="AE53:AF53"/>
    <mergeCell ref="AG53:AH53"/>
    <mergeCell ref="AI53:AJ53"/>
    <mergeCell ref="D54:I54"/>
    <mergeCell ref="J54:L54"/>
    <mergeCell ref="M54:N54"/>
    <mergeCell ref="O54:P54"/>
    <mergeCell ref="Q54:R54"/>
    <mergeCell ref="S54:T54"/>
    <mergeCell ref="U54:V54"/>
    <mergeCell ref="W54:X54"/>
    <mergeCell ref="Y54:Z54"/>
    <mergeCell ref="AA54:AB54"/>
    <mergeCell ref="AC54:AD54"/>
    <mergeCell ref="AE54:AF54"/>
    <mergeCell ref="AG54:AH54"/>
    <mergeCell ref="AI54:AJ54"/>
    <mergeCell ref="D55:I55"/>
    <mergeCell ref="J55:L55"/>
    <mergeCell ref="M55:N55"/>
    <mergeCell ref="O55:P55"/>
    <mergeCell ref="Q55:R55"/>
    <mergeCell ref="S55:T55"/>
    <mergeCell ref="U55:V55"/>
    <mergeCell ref="W55:X55"/>
    <mergeCell ref="Y55:Z55"/>
    <mergeCell ref="AA55:AB55"/>
    <mergeCell ref="AC55:AD55"/>
    <mergeCell ref="AE55:AF55"/>
    <mergeCell ref="AG55:AH55"/>
    <mergeCell ref="AI55:AJ55"/>
    <mergeCell ref="D56:I56"/>
    <mergeCell ref="J56:L56"/>
    <mergeCell ref="M56:N56"/>
    <mergeCell ref="O56:P56"/>
    <mergeCell ref="Q56:R56"/>
    <mergeCell ref="S56:T56"/>
    <mergeCell ref="U56:V56"/>
    <mergeCell ref="W56:X56"/>
    <mergeCell ref="Y56:Z56"/>
    <mergeCell ref="AA56:AB56"/>
    <mergeCell ref="AC56:AD56"/>
    <mergeCell ref="AE56:AF56"/>
    <mergeCell ref="AG56:AH56"/>
    <mergeCell ref="AI56:AJ56"/>
    <mergeCell ref="D57:I57"/>
    <mergeCell ref="J57:L57"/>
    <mergeCell ref="M57:N57"/>
    <mergeCell ref="O57:P57"/>
    <mergeCell ref="Q57:R57"/>
    <mergeCell ref="S57:T57"/>
    <mergeCell ref="U57:V57"/>
    <mergeCell ref="W57:X57"/>
    <mergeCell ref="Y57:Z57"/>
    <mergeCell ref="AA57:AB57"/>
    <mergeCell ref="AC57:AD57"/>
    <mergeCell ref="AE57:AF57"/>
    <mergeCell ref="AG57:AH57"/>
    <mergeCell ref="AI57:AJ57"/>
    <mergeCell ref="D58:I58"/>
    <mergeCell ref="J58:L58"/>
    <mergeCell ref="M58:N58"/>
    <mergeCell ref="O58:P58"/>
    <mergeCell ref="Q58:R58"/>
    <mergeCell ref="S58:T58"/>
    <mergeCell ref="U58:V58"/>
    <mergeCell ref="W58:X58"/>
    <mergeCell ref="Y58:Z58"/>
    <mergeCell ref="AA58:AB58"/>
    <mergeCell ref="AC58:AD58"/>
    <mergeCell ref="AE58:AF58"/>
    <mergeCell ref="AG58:AH58"/>
    <mergeCell ref="AI58:AJ58"/>
    <mergeCell ref="D59:I59"/>
    <mergeCell ref="J59:L59"/>
    <mergeCell ref="M59:N59"/>
    <mergeCell ref="O59:P59"/>
    <mergeCell ref="Q59:R59"/>
    <mergeCell ref="S59:T59"/>
    <mergeCell ref="U59:V59"/>
    <mergeCell ref="W59:X59"/>
    <mergeCell ref="Y59:Z59"/>
    <mergeCell ref="AA59:AB59"/>
    <mergeCell ref="AC59:AD59"/>
    <mergeCell ref="AE59:AF59"/>
    <mergeCell ref="AG59:AH59"/>
    <mergeCell ref="AI59:AJ59"/>
    <mergeCell ref="D60:I60"/>
    <mergeCell ref="J60:L60"/>
    <mergeCell ref="M60:N60"/>
    <mergeCell ref="O60:P60"/>
    <mergeCell ref="Q60:R60"/>
    <mergeCell ref="S60:T60"/>
    <mergeCell ref="U60:V60"/>
    <mergeCell ref="W60:X60"/>
    <mergeCell ref="Y60:Z60"/>
    <mergeCell ref="AA60:AB60"/>
    <mergeCell ref="AC60:AD60"/>
    <mergeCell ref="AE60:AF60"/>
    <mergeCell ref="AG60:AH60"/>
    <mergeCell ref="AI60:AJ60"/>
  </mergeCells>
  <conditionalFormatting sqref="J16">
    <cfRule type="expression" priority="2" aboveAverage="0" equalAverage="0" bottom="0" percent="0" rank="0" text="" dxfId="0">
      <formula>LEN(TRIM(J16))=0</formula>
    </cfRule>
  </conditionalFormatting>
  <dataValidations count="1">
    <dataValidation allowBlank="true" operator="between" showDropDown="false" showErrorMessage="true" showInputMessage="true" sqref="J16" type="list">
      <formula1>"平成,令和"</formula1>
      <formula2>0</formula2>
    </dataValidation>
  </dataValidations>
  <hyperlinks>
    <hyperlink ref="AM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00"/>
    <pageSetUpPr fitToPage="false"/>
  </sheetPr>
  <dimension ref="A1:BY68"/>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L1" activeCellId="0" sqref="AL1"/>
    </sheetView>
  </sheetViews>
  <sheetFormatPr defaultRowHeight="12" zeroHeight="false" outlineLevelRow="0" outlineLevelCol="0"/>
  <cols>
    <col collapsed="false" customWidth="true" hidden="false" outlineLevel="0" max="2" min="1" style="133" width="1.5"/>
    <col collapsed="false" customWidth="true" hidden="false" outlineLevel="0" max="3" min="3" style="133" width="2.37"/>
    <col collapsed="false" customWidth="true" hidden="false" outlineLevel="0" max="4" min="4" style="133" width="2.88"/>
    <col collapsed="false" customWidth="true" hidden="false" outlineLevel="0" max="5" min="5" style="133" width="4.63"/>
    <col collapsed="false" customWidth="true" hidden="false" outlineLevel="0" max="6" min="6" style="133" width="3.37"/>
    <col collapsed="false" customWidth="true" hidden="false" outlineLevel="0" max="11" min="7" style="133" width="4"/>
    <col collapsed="false" customWidth="true" hidden="false" outlineLevel="0" max="12" min="12" style="133" width="1.63"/>
    <col collapsed="false" customWidth="true" hidden="false" outlineLevel="0" max="13" min="13" style="133" width="3.74"/>
    <col collapsed="false" customWidth="true" hidden="false" outlineLevel="0" max="18" min="14" style="133" width="2.37"/>
    <col collapsed="false" customWidth="true" hidden="false" outlineLevel="0" max="23" min="19" style="133" width="2.51"/>
    <col collapsed="false" customWidth="true" hidden="false" outlineLevel="0" max="24" min="24" style="133" width="7"/>
    <col collapsed="false" customWidth="true" hidden="false" outlineLevel="0" max="33" min="25" style="133" width="2.37"/>
    <col collapsed="false" customWidth="true" hidden="false" outlineLevel="0" max="34" min="34" style="133" width="2.88"/>
    <col collapsed="false" customWidth="true" hidden="false" outlineLevel="0" max="36" min="35" style="133" width="2.37"/>
    <col collapsed="false" customWidth="true" hidden="false" outlineLevel="0" max="37" min="37" style="133" width="1.25"/>
    <col collapsed="false" customWidth="true" hidden="false" outlineLevel="0" max="38" min="38" style="133" width="1.5"/>
    <col collapsed="false" customWidth="true" hidden="false" outlineLevel="0" max="81" min="39" style="133" width="2.37"/>
    <col collapsed="false" customWidth="true" hidden="false" outlineLevel="0" max="1025" min="82" style="133" width="8"/>
  </cols>
  <sheetData>
    <row r="1" customFormat="false" ht="14.1" hidden="false" customHeight="true" outlineLevel="0" collapsed="false">
      <c r="B1" s="134"/>
      <c r="C1" s="135"/>
      <c r="D1" s="135"/>
      <c r="E1" s="135"/>
      <c r="F1" s="135"/>
      <c r="G1" s="135"/>
      <c r="H1" s="135"/>
      <c r="I1" s="135"/>
      <c r="J1" s="135"/>
      <c r="K1" s="136" t="s">
        <v>229</v>
      </c>
      <c r="L1" s="136"/>
      <c r="M1" s="136"/>
      <c r="N1" s="136"/>
      <c r="O1" s="136"/>
      <c r="P1" s="136"/>
      <c r="Q1" s="136"/>
      <c r="R1" s="136"/>
      <c r="S1" s="136"/>
      <c r="T1" s="136"/>
      <c r="U1" s="136"/>
      <c r="V1" s="136"/>
      <c r="W1" s="136"/>
      <c r="X1" s="135"/>
      <c r="Y1" s="135"/>
      <c r="Z1" s="135"/>
      <c r="AA1" s="135"/>
      <c r="AB1" s="137" t="s">
        <v>230</v>
      </c>
      <c r="AC1" s="137"/>
      <c r="AD1" s="137"/>
      <c r="AE1" s="137"/>
      <c r="AF1" s="137"/>
      <c r="AG1" s="137"/>
      <c r="AH1" s="137"/>
      <c r="AI1" s="137"/>
      <c r="AJ1" s="137"/>
      <c r="AK1" s="137"/>
      <c r="AL1" s="138" t="s">
        <v>231</v>
      </c>
      <c r="AM1" s="138"/>
      <c r="AN1" s="138"/>
      <c r="AO1" s="138"/>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row>
    <row r="2" customFormat="false" ht="5.1" hidden="false" customHeight="true" outlineLevel="0" collapsed="false">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7"/>
      <c r="AC2" s="137"/>
      <c r="AD2" s="137"/>
      <c r="AE2" s="137"/>
      <c r="AF2" s="137"/>
      <c r="AG2" s="137"/>
      <c r="AH2" s="137"/>
      <c r="AI2" s="137"/>
      <c r="AJ2" s="137"/>
      <c r="AK2" s="137"/>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row>
    <row r="3" customFormat="false" ht="14.1" hidden="false" customHeight="true" outlineLevel="0" collapsed="false">
      <c r="B3" s="139" t="s">
        <v>232</v>
      </c>
      <c r="C3" s="139"/>
      <c r="D3" s="139"/>
      <c r="E3" s="139"/>
      <c r="F3" s="139"/>
      <c r="G3" s="139"/>
      <c r="H3" s="139"/>
      <c r="I3" s="139"/>
      <c r="J3" s="139"/>
      <c r="K3" s="139"/>
      <c r="L3" s="139"/>
      <c r="M3" s="139"/>
      <c r="N3" s="139"/>
      <c r="O3" s="139"/>
      <c r="P3" s="139"/>
      <c r="Q3" s="139"/>
      <c r="R3" s="139"/>
      <c r="S3" s="139"/>
      <c r="T3" s="139"/>
      <c r="U3" s="139"/>
      <c r="V3" s="139"/>
      <c r="W3" s="139"/>
      <c r="X3" s="140"/>
      <c r="Y3" s="141" t="s">
        <v>233</v>
      </c>
      <c r="Z3" s="141"/>
      <c r="AA3" s="141"/>
      <c r="AB3" s="141"/>
      <c r="AC3" s="141"/>
      <c r="AD3" s="141"/>
      <c r="AE3" s="141"/>
      <c r="AF3" s="141"/>
      <c r="AG3" s="141"/>
      <c r="AH3" s="141"/>
      <c r="AI3" s="141"/>
      <c r="AJ3" s="141"/>
      <c r="AK3" s="141"/>
      <c r="AL3" s="134"/>
      <c r="AM3" s="134"/>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34"/>
      <c r="BL3" s="134"/>
      <c r="BM3" s="134"/>
      <c r="BN3" s="134"/>
      <c r="BO3" s="134"/>
      <c r="BP3" s="134"/>
      <c r="BQ3" s="134"/>
      <c r="BR3" s="134"/>
      <c r="BS3" s="134"/>
      <c r="BT3" s="134"/>
      <c r="BU3" s="134"/>
      <c r="BV3" s="134"/>
    </row>
    <row r="4" customFormat="false" ht="14.1" hidden="false" customHeight="true" outlineLevel="0" collapsed="false">
      <c r="A4" s="143"/>
      <c r="B4" s="144" t="s">
        <v>234</v>
      </c>
      <c r="C4" s="145"/>
      <c r="D4" s="146"/>
      <c r="E4" s="134"/>
      <c r="F4" s="146"/>
      <c r="G4" s="146"/>
      <c r="H4" s="146"/>
      <c r="I4" s="146"/>
      <c r="J4" s="146"/>
      <c r="K4" s="146"/>
      <c r="L4" s="146"/>
      <c r="M4" s="146"/>
      <c r="N4" s="146"/>
      <c r="O4" s="146"/>
      <c r="P4" s="146"/>
      <c r="Q4" s="147"/>
      <c r="R4" s="147"/>
      <c r="S4" s="146"/>
      <c r="T4" s="147"/>
      <c r="U4" s="147"/>
      <c r="V4" s="146"/>
      <c r="W4" s="146"/>
      <c r="X4" s="146"/>
      <c r="Y4" s="148"/>
      <c r="Z4" s="146"/>
      <c r="AA4" s="146"/>
      <c r="AB4" s="146"/>
      <c r="AC4" s="146"/>
      <c r="AD4" s="146"/>
      <c r="AE4" s="146"/>
      <c r="AF4" s="146"/>
      <c r="AG4" s="146"/>
      <c r="AH4" s="146"/>
      <c r="AI4" s="146"/>
      <c r="AJ4" s="146"/>
      <c r="AK4" s="149"/>
      <c r="AL4" s="134"/>
      <c r="AM4" s="134"/>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34"/>
      <c r="BL4" s="134"/>
      <c r="BM4" s="134"/>
      <c r="BN4" s="134"/>
      <c r="BO4" s="134"/>
      <c r="BP4" s="134"/>
      <c r="BQ4" s="134"/>
      <c r="BR4" s="134"/>
      <c r="BS4" s="134"/>
      <c r="BT4" s="134"/>
      <c r="BU4" s="134"/>
      <c r="BV4" s="134"/>
    </row>
    <row r="5" customFormat="false" ht="6.95" hidden="false" customHeight="true" outlineLevel="0" collapsed="false">
      <c r="A5" s="143"/>
      <c r="B5" s="150"/>
      <c r="C5" s="146"/>
      <c r="D5" s="146"/>
      <c r="E5" s="146"/>
      <c r="F5" s="146"/>
      <c r="G5" s="146"/>
      <c r="H5" s="146"/>
      <c r="I5" s="146"/>
      <c r="J5" s="146"/>
      <c r="K5" s="146"/>
      <c r="L5" s="146"/>
      <c r="M5" s="146"/>
      <c r="N5" s="146"/>
      <c r="O5" s="146"/>
      <c r="P5" s="146"/>
      <c r="Q5" s="147"/>
      <c r="R5" s="147"/>
      <c r="S5" s="146"/>
      <c r="T5" s="147"/>
      <c r="U5" s="147"/>
      <c r="V5" s="134"/>
      <c r="W5" s="142"/>
      <c r="X5" s="151"/>
      <c r="Y5" s="152"/>
      <c r="Z5" s="134"/>
      <c r="AA5" s="134"/>
      <c r="AB5" s="134"/>
      <c r="AC5" s="134"/>
      <c r="AD5" s="134"/>
      <c r="AE5" s="134"/>
      <c r="AF5" s="134"/>
      <c r="AG5" s="134"/>
      <c r="AH5" s="134"/>
      <c r="AI5" s="134"/>
      <c r="AJ5" s="134"/>
      <c r="AK5" s="149"/>
      <c r="AL5" s="134"/>
      <c r="AM5" s="134"/>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34"/>
      <c r="BL5" s="134"/>
      <c r="BM5" s="134"/>
      <c r="BN5" s="134"/>
      <c r="BO5" s="134"/>
      <c r="BP5" s="134"/>
      <c r="BQ5" s="134"/>
      <c r="BR5" s="134"/>
      <c r="BS5" s="134"/>
      <c r="BT5" s="134"/>
      <c r="BU5" s="134"/>
      <c r="BV5" s="134"/>
    </row>
    <row r="6" customFormat="false" ht="14.1" hidden="false" customHeight="true" outlineLevel="0" collapsed="false">
      <c r="A6" s="143"/>
      <c r="B6" s="150"/>
      <c r="C6" s="146" t="s">
        <v>235</v>
      </c>
      <c r="D6" s="134"/>
      <c r="E6" s="146"/>
      <c r="F6" s="146"/>
      <c r="G6" s="153"/>
      <c r="H6" s="153"/>
      <c r="I6" s="153"/>
      <c r="J6" s="153"/>
      <c r="K6" s="153"/>
      <c r="L6" s="153"/>
      <c r="M6" s="153"/>
      <c r="N6" s="153"/>
      <c r="O6" s="153"/>
      <c r="P6" s="153"/>
      <c r="Q6" s="153"/>
      <c r="R6" s="153"/>
      <c r="S6" s="153"/>
      <c r="T6" s="153"/>
      <c r="U6" s="153"/>
      <c r="V6" s="146" t="s">
        <v>28</v>
      </c>
      <c r="W6" s="154" t="s">
        <v>236</v>
      </c>
      <c r="X6" s="155"/>
      <c r="Y6" s="156"/>
      <c r="Z6" s="157"/>
      <c r="AA6" s="157"/>
      <c r="AB6" s="134" t="s">
        <v>20</v>
      </c>
      <c r="AC6" s="157"/>
      <c r="AD6" s="157"/>
      <c r="AE6" s="153" t="s">
        <v>21</v>
      </c>
      <c r="AF6" s="157" t="n">
        <v>1</v>
      </c>
      <c r="AG6" s="157"/>
      <c r="AH6" s="146" t="s">
        <v>237</v>
      </c>
      <c r="AI6" s="146"/>
      <c r="AJ6" s="146"/>
      <c r="AK6" s="149"/>
      <c r="AL6" s="134"/>
      <c r="AM6" s="134"/>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34"/>
      <c r="BL6" s="134"/>
      <c r="BM6" s="134"/>
      <c r="BN6" s="134"/>
      <c r="BO6" s="134"/>
      <c r="BP6" s="134"/>
      <c r="BQ6" s="134"/>
      <c r="BR6" s="134"/>
      <c r="BS6" s="134"/>
      <c r="BT6" s="134"/>
      <c r="BU6" s="134"/>
      <c r="BV6" s="134"/>
    </row>
    <row r="7" customFormat="false" ht="14.1" hidden="false" customHeight="true" outlineLevel="0" collapsed="false">
      <c r="A7" s="143"/>
      <c r="B7" s="150"/>
      <c r="C7" s="146"/>
      <c r="D7" s="159" t="s">
        <v>238</v>
      </c>
      <c r="E7" s="159"/>
      <c r="F7" s="159"/>
      <c r="G7" s="159" t="s">
        <v>239</v>
      </c>
      <c r="H7" s="159"/>
      <c r="I7" s="159"/>
      <c r="J7" s="160" t="s">
        <v>240</v>
      </c>
      <c r="K7" s="160"/>
      <c r="L7" s="160"/>
      <c r="M7" s="161" t="s">
        <v>241</v>
      </c>
      <c r="N7" s="161"/>
      <c r="O7" s="161"/>
      <c r="P7" s="160" t="s">
        <v>242</v>
      </c>
      <c r="Q7" s="160"/>
      <c r="R7" s="160"/>
      <c r="S7" s="160" t="s">
        <v>243</v>
      </c>
      <c r="T7" s="160"/>
      <c r="U7" s="160"/>
      <c r="V7" s="159" t="s">
        <v>244</v>
      </c>
      <c r="W7" s="159"/>
      <c r="X7" s="159"/>
      <c r="Y7" s="160" t="s">
        <v>245</v>
      </c>
      <c r="Z7" s="160"/>
      <c r="AA7" s="160"/>
      <c r="AB7" s="160" t="s">
        <v>246</v>
      </c>
      <c r="AC7" s="160"/>
      <c r="AD7" s="160"/>
      <c r="AE7" s="160"/>
      <c r="AF7" s="160"/>
      <c r="AG7" s="160"/>
      <c r="AH7" s="160"/>
      <c r="AI7" s="160"/>
      <c r="AJ7" s="157"/>
      <c r="AK7" s="162"/>
      <c r="AL7" s="134"/>
      <c r="AM7" s="134"/>
      <c r="AN7" s="157"/>
      <c r="AO7" s="157"/>
      <c r="AP7" s="157"/>
      <c r="AQ7" s="163"/>
      <c r="AR7" s="163"/>
      <c r="AS7" s="163"/>
      <c r="AT7" s="163"/>
      <c r="AU7" s="163"/>
      <c r="AV7" s="163"/>
      <c r="AW7" s="163"/>
      <c r="AX7" s="163"/>
      <c r="AY7" s="163"/>
      <c r="AZ7" s="163"/>
      <c r="BA7" s="163"/>
      <c r="BB7" s="163"/>
      <c r="BC7" s="164"/>
      <c r="BD7" s="164"/>
      <c r="BE7" s="164"/>
      <c r="BF7" s="164"/>
      <c r="BG7" s="164"/>
      <c r="BH7" s="164"/>
      <c r="BI7" s="164"/>
      <c r="BJ7" s="164"/>
      <c r="BK7" s="134"/>
      <c r="BL7" s="134"/>
      <c r="BM7" s="134"/>
      <c r="BN7" s="134"/>
      <c r="BO7" s="134"/>
      <c r="BP7" s="134"/>
      <c r="BQ7" s="134"/>
      <c r="BR7" s="134"/>
      <c r="BS7" s="134"/>
      <c r="BT7" s="134"/>
      <c r="BU7" s="134"/>
      <c r="BV7" s="134"/>
    </row>
    <row r="8" customFormat="false" ht="14.1" hidden="false" customHeight="true" outlineLevel="0" collapsed="false">
      <c r="A8" s="143"/>
      <c r="B8" s="150"/>
      <c r="C8" s="146"/>
      <c r="D8" s="159"/>
      <c r="E8" s="159"/>
      <c r="F8" s="159"/>
      <c r="G8" s="159"/>
      <c r="H8" s="159"/>
      <c r="I8" s="159"/>
      <c r="J8" s="160"/>
      <c r="K8" s="160"/>
      <c r="L8" s="160"/>
      <c r="M8" s="161"/>
      <c r="N8" s="161"/>
      <c r="O8" s="161"/>
      <c r="P8" s="160"/>
      <c r="Q8" s="160"/>
      <c r="R8" s="160"/>
      <c r="S8" s="160"/>
      <c r="T8" s="160"/>
      <c r="U8" s="160"/>
      <c r="V8" s="159"/>
      <c r="W8" s="159"/>
      <c r="X8" s="159"/>
      <c r="Y8" s="160"/>
      <c r="Z8" s="160"/>
      <c r="AA8" s="160"/>
      <c r="AB8" s="160"/>
      <c r="AC8" s="160"/>
      <c r="AD8" s="160"/>
      <c r="AE8" s="160"/>
      <c r="AF8" s="160"/>
      <c r="AG8" s="160"/>
      <c r="AH8" s="160"/>
      <c r="AI8" s="160"/>
      <c r="AJ8" s="157"/>
      <c r="AK8" s="162"/>
      <c r="AL8" s="134"/>
      <c r="AM8" s="134"/>
      <c r="AN8" s="157"/>
      <c r="AO8" s="157"/>
      <c r="AP8" s="157"/>
      <c r="AQ8" s="163"/>
      <c r="AR8" s="163"/>
      <c r="AS8" s="163"/>
      <c r="AT8" s="163"/>
      <c r="AU8" s="163"/>
      <c r="AV8" s="163"/>
      <c r="AW8" s="163"/>
      <c r="AX8" s="163"/>
      <c r="AY8" s="163"/>
      <c r="AZ8" s="163"/>
      <c r="BA8" s="163"/>
      <c r="BB8" s="163"/>
      <c r="BC8" s="164"/>
      <c r="BD8" s="164"/>
      <c r="BE8" s="164"/>
      <c r="BF8" s="164"/>
      <c r="BG8" s="164"/>
      <c r="BH8" s="164"/>
      <c r="BI8" s="164"/>
      <c r="BJ8" s="164"/>
      <c r="BK8" s="134"/>
      <c r="BL8" s="134"/>
      <c r="BM8" s="134"/>
      <c r="BN8" s="134"/>
      <c r="BO8" s="134"/>
      <c r="BP8" s="134"/>
      <c r="BQ8" s="134"/>
      <c r="BR8" s="134"/>
      <c r="BS8" s="134"/>
      <c r="BT8" s="134"/>
      <c r="BU8" s="134"/>
      <c r="BV8" s="134"/>
    </row>
    <row r="9" customFormat="false" ht="15.75" hidden="false" customHeight="true" outlineLevel="0" collapsed="false">
      <c r="A9" s="143"/>
      <c r="B9" s="150"/>
      <c r="C9" s="146"/>
      <c r="D9" s="165" t="s">
        <v>247</v>
      </c>
      <c r="E9" s="165"/>
      <c r="F9" s="165"/>
      <c r="G9" s="166" t="n">
        <v>17</v>
      </c>
      <c r="H9" s="166"/>
      <c r="I9" s="166"/>
      <c r="J9" s="166" t="n">
        <v>15</v>
      </c>
      <c r="K9" s="167" t="n">
        <v>11</v>
      </c>
      <c r="L9" s="167"/>
      <c r="M9" s="168" t="n">
        <v>21</v>
      </c>
      <c r="N9" s="168"/>
      <c r="O9" s="168"/>
      <c r="P9" s="169" t="n">
        <v>21</v>
      </c>
      <c r="Q9" s="169"/>
      <c r="R9" s="169"/>
      <c r="S9" s="169" t="n">
        <v>23</v>
      </c>
      <c r="T9" s="169"/>
      <c r="U9" s="169"/>
      <c r="V9" s="165" t="n">
        <v>8</v>
      </c>
      <c r="W9" s="165"/>
      <c r="X9" s="165"/>
      <c r="Y9" s="170" t="n">
        <f aca="false">SUM(G9,J9,M9,P9,S9,V9)</f>
        <v>105</v>
      </c>
      <c r="Z9" s="170"/>
      <c r="AA9" s="170"/>
      <c r="AB9" s="171" t="s">
        <v>248</v>
      </c>
      <c r="AC9" s="171"/>
      <c r="AD9" s="171"/>
      <c r="AE9" s="171"/>
      <c r="AF9" s="171"/>
      <c r="AG9" s="172" t="n">
        <f aca="false">IF(ISERROR(Y9/Y11*100),"",Y9/Y11*100)</f>
        <v>116.666666666667</v>
      </c>
      <c r="AH9" s="172"/>
      <c r="AI9" s="172"/>
      <c r="AJ9" s="173"/>
      <c r="AK9" s="162"/>
      <c r="AL9" s="134"/>
      <c r="AM9" s="134"/>
      <c r="AN9" s="174"/>
      <c r="AO9" s="174"/>
      <c r="AP9" s="174"/>
      <c r="AQ9" s="175"/>
      <c r="AR9" s="175"/>
      <c r="AS9" s="175"/>
      <c r="AT9" s="175"/>
      <c r="AU9" s="175"/>
      <c r="AV9" s="175"/>
      <c r="AW9" s="175"/>
      <c r="AX9" s="175"/>
      <c r="AY9" s="175"/>
      <c r="AZ9" s="175"/>
      <c r="BA9" s="175"/>
      <c r="BB9" s="175"/>
      <c r="BC9" s="176"/>
      <c r="BD9" s="176"/>
      <c r="BE9" s="176"/>
      <c r="BF9" s="176"/>
      <c r="BG9" s="176"/>
      <c r="BH9" s="177"/>
      <c r="BI9" s="177"/>
      <c r="BJ9" s="177"/>
      <c r="BK9" s="134"/>
      <c r="BL9" s="134"/>
      <c r="BM9" s="134"/>
      <c r="BN9" s="134"/>
      <c r="BO9" s="134"/>
      <c r="BP9" s="134"/>
      <c r="BQ9" s="134"/>
      <c r="BR9" s="134"/>
      <c r="BS9" s="134"/>
      <c r="BT9" s="134"/>
      <c r="BU9" s="134"/>
      <c r="BV9" s="134"/>
    </row>
    <row r="10" customFormat="false" ht="15.75" hidden="false" customHeight="true" outlineLevel="0" collapsed="false">
      <c r="A10" s="143"/>
      <c r="B10" s="150"/>
      <c r="C10" s="146"/>
      <c r="D10" s="165"/>
      <c r="E10" s="165"/>
      <c r="F10" s="165"/>
      <c r="G10" s="166"/>
      <c r="H10" s="166"/>
      <c r="I10" s="166"/>
      <c r="J10" s="166"/>
      <c r="K10" s="167"/>
      <c r="L10" s="167"/>
      <c r="M10" s="168"/>
      <c r="N10" s="168"/>
      <c r="O10" s="168"/>
      <c r="P10" s="169"/>
      <c r="Q10" s="169"/>
      <c r="R10" s="169"/>
      <c r="S10" s="169"/>
      <c r="T10" s="169"/>
      <c r="U10" s="169"/>
      <c r="V10" s="165"/>
      <c r="W10" s="165"/>
      <c r="X10" s="165"/>
      <c r="Y10" s="170"/>
      <c r="Z10" s="170"/>
      <c r="AA10" s="170"/>
      <c r="AB10" s="178" t="s">
        <v>249</v>
      </c>
      <c r="AC10" s="178"/>
      <c r="AD10" s="178"/>
      <c r="AE10" s="178"/>
      <c r="AF10" s="178"/>
      <c r="AG10" s="179" t="n">
        <f aca="false">IF(ISERROR(Y9/Y12*100),"",Y9/Y12*100)</f>
        <v>105</v>
      </c>
      <c r="AH10" s="179"/>
      <c r="AI10" s="179"/>
      <c r="AJ10" s="173"/>
      <c r="AK10" s="162"/>
      <c r="AL10" s="134"/>
      <c r="AM10" s="134"/>
      <c r="AN10" s="174"/>
      <c r="AO10" s="174"/>
      <c r="AP10" s="174"/>
      <c r="AQ10" s="175"/>
      <c r="AR10" s="175"/>
      <c r="AS10" s="175"/>
      <c r="AT10" s="175"/>
      <c r="AU10" s="175"/>
      <c r="AV10" s="175"/>
      <c r="AW10" s="175"/>
      <c r="AX10" s="175"/>
      <c r="AY10" s="175"/>
      <c r="AZ10" s="175"/>
      <c r="BA10" s="175"/>
      <c r="BB10" s="175"/>
      <c r="BC10" s="176"/>
      <c r="BD10" s="176"/>
      <c r="BE10" s="176"/>
      <c r="BF10" s="176"/>
      <c r="BG10" s="176"/>
      <c r="BH10" s="177"/>
      <c r="BI10" s="177"/>
      <c r="BJ10" s="177"/>
      <c r="BK10" s="134"/>
      <c r="BL10" s="134"/>
      <c r="BM10" s="134"/>
      <c r="BN10" s="134"/>
      <c r="BO10" s="134"/>
      <c r="BP10" s="134"/>
      <c r="BQ10" s="134"/>
      <c r="BR10" s="134"/>
      <c r="BS10" s="134"/>
      <c r="BT10" s="134"/>
      <c r="BU10" s="134"/>
      <c r="BV10" s="134"/>
    </row>
    <row r="11" customFormat="false" ht="15.75" hidden="false" customHeight="true" outlineLevel="0" collapsed="false">
      <c r="A11" s="143"/>
      <c r="B11" s="150"/>
      <c r="C11" s="146"/>
      <c r="D11" s="180" t="s">
        <v>31</v>
      </c>
      <c r="E11" s="180"/>
      <c r="F11" s="180"/>
      <c r="G11" s="181" t="n">
        <v>15</v>
      </c>
      <c r="H11" s="181"/>
      <c r="I11" s="181"/>
      <c r="J11" s="182" t="n">
        <v>15</v>
      </c>
      <c r="K11" s="182"/>
      <c r="L11" s="182"/>
      <c r="M11" s="180" t="n">
        <v>15</v>
      </c>
      <c r="N11" s="180"/>
      <c r="O11" s="180"/>
      <c r="P11" s="180" t="n">
        <v>15</v>
      </c>
      <c r="Q11" s="180"/>
      <c r="R11" s="180"/>
      <c r="S11" s="180" t="n">
        <v>15</v>
      </c>
      <c r="T11" s="180"/>
      <c r="U11" s="180"/>
      <c r="V11" s="183" t="n">
        <v>15</v>
      </c>
      <c r="W11" s="183"/>
      <c r="X11" s="183"/>
      <c r="Y11" s="184" t="n">
        <f aca="false">SUM(G11:X11)</f>
        <v>90</v>
      </c>
      <c r="Z11" s="184"/>
      <c r="AA11" s="184"/>
      <c r="AB11" s="185"/>
      <c r="AC11" s="185"/>
      <c r="AD11" s="185"/>
      <c r="AE11" s="185"/>
      <c r="AF11" s="185"/>
      <c r="AG11" s="185"/>
      <c r="AH11" s="185"/>
      <c r="AI11" s="185"/>
      <c r="AJ11" s="173"/>
      <c r="AK11" s="162"/>
      <c r="AL11" s="134"/>
      <c r="AM11" s="134"/>
      <c r="AN11" s="174"/>
      <c r="AO11" s="174"/>
      <c r="AP11" s="174"/>
      <c r="AQ11" s="175"/>
      <c r="AR11" s="175"/>
      <c r="AS11" s="175"/>
      <c r="AT11" s="175"/>
      <c r="AU11" s="175"/>
      <c r="AV11" s="175"/>
      <c r="AW11" s="175"/>
      <c r="AX11" s="175"/>
      <c r="AY11" s="175"/>
      <c r="AZ11" s="175"/>
      <c r="BA11" s="175"/>
      <c r="BB11" s="175"/>
      <c r="BC11" s="174"/>
      <c r="BD11" s="174"/>
      <c r="BE11" s="174"/>
      <c r="BF11" s="174"/>
      <c r="BG11" s="174"/>
      <c r="BH11" s="174"/>
      <c r="BI11" s="174"/>
      <c r="BJ11" s="174"/>
      <c r="BK11" s="134"/>
      <c r="BL11" s="134"/>
      <c r="BM11" s="134"/>
      <c r="BN11" s="134"/>
      <c r="BO11" s="134"/>
      <c r="BP11" s="134"/>
      <c r="BQ11" s="134"/>
      <c r="BR11" s="134"/>
      <c r="BS11" s="134"/>
      <c r="BT11" s="134"/>
      <c r="BU11" s="134"/>
      <c r="BV11" s="134"/>
    </row>
    <row r="12" customFormat="false" ht="15.75" hidden="false" customHeight="true" outlineLevel="0" collapsed="false">
      <c r="A12" s="143"/>
      <c r="B12" s="150"/>
      <c r="C12" s="146"/>
      <c r="D12" s="186" t="s">
        <v>26</v>
      </c>
      <c r="E12" s="186"/>
      <c r="F12" s="186"/>
      <c r="G12" s="186" t="n">
        <v>15</v>
      </c>
      <c r="H12" s="186"/>
      <c r="I12" s="186"/>
      <c r="J12" s="186" t="n">
        <v>15</v>
      </c>
      <c r="K12" s="186"/>
      <c r="L12" s="186"/>
      <c r="M12" s="186" t="n">
        <v>20</v>
      </c>
      <c r="N12" s="186"/>
      <c r="O12" s="186"/>
      <c r="P12" s="186" t="n">
        <v>20</v>
      </c>
      <c r="Q12" s="186"/>
      <c r="R12" s="186"/>
      <c r="S12" s="186" t="n">
        <v>20</v>
      </c>
      <c r="T12" s="186"/>
      <c r="U12" s="186"/>
      <c r="V12" s="187" t="n">
        <v>10</v>
      </c>
      <c r="W12" s="187"/>
      <c r="X12" s="187"/>
      <c r="Y12" s="188" t="n">
        <f aca="false">SUM(G12:X12)</f>
        <v>100</v>
      </c>
      <c r="Z12" s="188"/>
      <c r="AA12" s="188"/>
      <c r="AB12" s="185"/>
      <c r="AC12" s="185"/>
      <c r="AD12" s="185"/>
      <c r="AE12" s="185"/>
      <c r="AF12" s="185"/>
      <c r="AG12" s="185"/>
      <c r="AH12" s="185"/>
      <c r="AI12" s="185"/>
      <c r="AJ12" s="173"/>
      <c r="AK12" s="162"/>
      <c r="AL12" s="134"/>
      <c r="AM12" s="189"/>
      <c r="AN12" s="174"/>
      <c r="AO12" s="174"/>
      <c r="AP12" s="174"/>
      <c r="AQ12" s="175"/>
      <c r="AR12" s="175"/>
      <c r="AS12" s="175"/>
      <c r="AT12" s="175"/>
      <c r="AU12" s="175"/>
      <c r="AV12" s="175"/>
      <c r="AW12" s="175"/>
      <c r="AX12" s="175"/>
      <c r="AY12" s="175"/>
      <c r="AZ12" s="175"/>
      <c r="BA12" s="175"/>
      <c r="BB12" s="175"/>
      <c r="BC12" s="174"/>
      <c r="BD12" s="174"/>
      <c r="BE12" s="174"/>
      <c r="BF12" s="174"/>
      <c r="BG12" s="174"/>
      <c r="BH12" s="174"/>
      <c r="BI12" s="174"/>
      <c r="BJ12" s="174"/>
      <c r="BK12" s="134"/>
      <c r="BL12" s="134"/>
      <c r="BM12" s="134"/>
      <c r="BN12" s="134"/>
      <c r="BO12" s="134"/>
      <c r="BP12" s="134"/>
      <c r="BQ12" s="134"/>
      <c r="BR12" s="134"/>
      <c r="BS12" s="134"/>
      <c r="BT12" s="134"/>
      <c r="BU12" s="134"/>
      <c r="BV12" s="134"/>
    </row>
    <row r="13" customFormat="false" ht="15.75" hidden="false" customHeight="true" outlineLevel="0" collapsed="false">
      <c r="A13" s="143"/>
      <c r="B13" s="150"/>
      <c r="C13" s="154"/>
      <c r="D13" s="190"/>
      <c r="E13" s="191"/>
      <c r="F13" s="191"/>
      <c r="G13" s="191"/>
      <c r="H13" s="191"/>
      <c r="I13" s="191"/>
      <c r="J13" s="191"/>
      <c r="K13" s="191"/>
      <c r="L13" s="191"/>
      <c r="M13" s="191"/>
      <c r="N13" s="191"/>
      <c r="O13" s="191"/>
      <c r="P13" s="191"/>
      <c r="Q13" s="191"/>
      <c r="R13" s="191"/>
      <c r="S13" s="191"/>
      <c r="T13" s="191"/>
      <c r="U13" s="191"/>
      <c r="V13" s="191"/>
      <c r="W13" s="191"/>
      <c r="X13" s="192"/>
      <c r="Y13" s="193"/>
      <c r="Z13" s="193"/>
      <c r="AA13" s="193"/>
      <c r="AB13" s="193"/>
      <c r="AC13" s="194"/>
      <c r="AD13" s="194"/>
      <c r="AE13" s="194"/>
      <c r="AF13" s="194"/>
      <c r="AG13" s="195"/>
      <c r="AH13" s="196"/>
      <c r="AI13" s="196"/>
      <c r="AJ13" s="196"/>
      <c r="AK13" s="197"/>
      <c r="AL13" s="134"/>
      <c r="AM13" s="189"/>
      <c r="AN13" s="198"/>
      <c r="AO13" s="198"/>
      <c r="AP13" s="198"/>
      <c r="AQ13" s="199"/>
      <c r="AR13" s="199"/>
      <c r="AS13" s="199"/>
      <c r="AT13" s="199"/>
      <c r="AU13" s="199"/>
      <c r="AV13" s="199"/>
      <c r="AW13" s="199"/>
      <c r="AX13" s="199"/>
      <c r="AY13" s="199"/>
      <c r="AZ13" s="199"/>
      <c r="BA13" s="199"/>
      <c r="BB13" s="199"/>
      <c r="BC13" s="198"/>
      <c r="BD13" s="198"/>
      <c r="BE13" s="198"/>
      <c r="BF13" s="198"/>
      <c r="BG13" s="198"/>
      <c r="BH13" s="198"/>
      <c r="BI13" s="198"/>
      <c r="BJ13" s="198"/>
      <c r="BK13" s="134"/>
      <c r="BL13" s="134"/>
      <c r="BM13" s="134"/>
      <c r="BN13" s="134"/>
      <c r="BO13" s="134"/>
      <c r="BP13" s="134"/>
      <c r="BQ13" s="134"/>
      <c r="BR13" s="134"/>
      <c r="BS13" s="134"/>
      <c r="BT13" s="134"/>
      <c r="BU13" s="134"/>
      <c r="BV13" s="134"/>
    </row>
    <row r="14" customFormat="false" ht="12.75" hidden="false" customHeight="true" outlineLevel="0" collapsed="false">
      <c r="A14" s="143"/>
      <c r="B14" s="150"/>
      <c r="C14" s="154"/>
      <c r="D14" s="200" t="s">
        <v>250</v>
      </c>
      <c r="E14" s="201" t="s">
        <v>251</v>
      </c>
      <c r="F14" s="201"/>
      <c r="G14" s="201"/>
      <c r="H14" s="201"/>
      <c r="I14" s="201"/>
      <c r="J14" s="201"/>
      <c r="K14" s="201"/>
      <c r="L14" s="201"/>
      <c r="M14" s="201"/>
      <c r="N14" s="201"/>
      <c r="O14" s="201"/>
      <c r="P14" s="201"/>
      <c r="Q14" s="201"/>
      <c r="R14" s="201"/>
      <c r="S14" s="201"/>
      <c r="T14" s="201"/>
      <c r="U14" s="201"/>
      <c r="V14" s="201"/>
      <c r="W14" s="201"/>
      <c r="X14" s="202"/>
      <c r="Y14" s="203"/>
      <c r="Z14" s="203"/>
      <c r="AA14" s="203"/>
      <c r="AB14" s="203"/>
      <c r="AC14" s="203"/>
      <c r="AD14" s="203"/>
      <c r="AE14" s="203"/>
      <c r="AF14" s="203"/>
      <c r="AG14" s="203"/>
      <c r="AH14" s="203"/>
      <c r="AI14" s="203"/>
      <c r="AJ14" s="203"/>
      <c r="AK14" s="20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row>
    <row r="15" customFormat="false" ht="12" hidden="false" customHeight="true" outlineLevel="0" collapsed="false">
      <c r="B15" s="205"/>
      <c r="C15" s="206"/>
      <c r="D15" s="200" t="s">
        <v>252</v>
      </c>
      <c r="E15" s="207" t="s">
        <v>253</v>
      </c>
      <c r="F15" s="208"/>
      <c r="G15" s="164"/>
      <c r="H15" s="164"/>
      <c r="I15" s="164"/>
      <c r="J15" s="164"/>
      <c r="K15" s="164"/>
      <c r="L15" s="164"/>
      <c r="M15" s="164"/>
      <c r="N15" s="164"/>
      <c r="O15" s="164"/>
      <c r="P15" s="164"/>
      <c r="Q15" s="164"/>
      <c r="R15" s="164"/>
      <c r="S15" s="164"/>
      <c r="T15" s="164"/>
      <c r="U15" s="164"/>
      <c r="V15" s="164"/>
      <c r="W15" s="164"/>
      <c r="X15" s="209"/>
      <c r="Y15" s="210" t="s">
        <v>14</v>
      </c>
      <c r="Z15" s="211" t="s">
        <v>254</v>
      </c>
      <c r="AA15" s="211"/>
      <c r="AB15" s="211"/>
      <c r="AC15" s="211"/>
      <c r="AD15" s="211"/>
      <c r="AE15" s="211"/>
      <c r="AF15" s="211"/>
      <c r="AG15" s="211"/>
      <c r="AH15" s="211"/>
      <c r="AI15" s="211"/>
      <c r="AJ15" s="211"/>
      <c r="AK15" s="211"/>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row>
    <row r="16" customFormat="false" ht="12" hidden="false" customHeight="true" outlineLevel="0" collapsed="false">
      <c r="B16" s="205"/>
      <c r="C16" s="206"/>
      <c r="D16" s="212" t="s">
        <v>255</v>
      </c>
      <c r="E16" s="142"/>
      <c r="F16" s="208"/>
      <c r="G16" s="164"/>
      <c r="H16" s="164"/>
      <c r="I16" s="164"/>
      <c r="J16" s="164"/>
      <c r="K16" s="164"/>
      <c r="L16" s="164"/>
      <c r="M16" s="164"/>
      <c r="N16" s="164"/>
      <c r="O16" s="164"/>
      <c r="P16" s="164"/>
      <c r="Q16" s="164"/>
      <c r="R16" s="164"/>
      <c r="S16" s="164"/>
      <c r="T16" s="164"/>
      <c r="U16" s="164"/>
      <c r="V16" s="164"/>
      <c r="W16" s="164"/>
      <c r="X16" s="209"/>
      <c r="Y16" s="210"/>
      <c r="Z16" s="211"/>
      <c r="AA16" s="211"/>
      <c r="AB16" s="211"/>
      <c r="AC16" s="211"/>
      <c r="AD16" s="211"/>
      <c r="AE16" s="211"/>
      <c r="AF16" s="211"/>
      <c r="AG16" s="211"/>
      <c r="AH16" s="211"/>
      <c r="AI16" s="211"/>
      <c r="AJ16" s="211"/>
      <c r="AK16" s="211"/>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row>
    <row r="17" customFormat="false" ht="12" hidden="false" customHeight="true" outlineLevel="0" collapsed="false">
      <c r="B17" s="205"/>
      <c r="C17" s="206"/>
      <c r="D17" s="213" t="s">
        <v>256</v>
      </c>
      <c r="E17" s="213"/>
      <c r="F17" s="213"/>
      <c r="G17" s="207" t="s">
        <v>257</v>
      </c>
      <c r="H17" s="164"/>
      <c r="I17" s="164"/>
      <c r="J17" s="164"/>
      <c r="K17" s="164"/>
      <c r="L17" s="164"/>
      <c r="M17" s="164"/>
      <c r="N17" s="164"/>
      <c r="O17" s="164"/>
      <c r="P17" s="164"/>
      <c r="Q17" s="164"/>
      <c r="R17" s="164"/>
      <c r="S17" s="164"/>
      <c r="T17" s="164"/>
      <c r="U17" s="164"/>
      <c r="V17" s="164"/>
      <c r="W17" s="164"/>
      <c r="X17" s="209"/>
      <c r="Y17" s="210"/>
      <c r="Z17" s="211"/>
      <c r="AA17" s="211"/>
      <c r="AB17" s="211"/>
      <c r="AC17" s="211"/>
      <c r="AD17" s="211"/>
      <c r="AE17" s="211"/>
      <c r="AF17" s="211"/>
      <c r="AG17" s="211"/>
      <c r="AH17" s="211"/>
      <c r="AI17" s="211"/>
      <c r="AJ17" s="211"/>
      <c r="AK17" s="211"/>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row>
    <row r="18" customFormat="false" ht="12" hidden="false" customHeight="true" outlineLevel="0" collapsed="false">
      <c r="B18" s="205"/>
      <c r="C18" s="206"/>
      <c r="D18" s="213" t="s">
        <v>258</v>
      </c>
      <c r="E18" s="213"/>
      <c r="F18" s="213"/>
      <c r="G18" s="207" t="s">
        <v>259</v>
      </c>
      <c r="H18" s="164"/>
      <c r="I18" s="164"/>
      <c r="J18" s="164"/>
      <c r="K18" s="164"/>
      <c r="L18" s="164"/>
      <c r="M18" s="164"/>
      <c r="N18" s="164"/>
      <c r="O18" s="164"/>
      <c r="P18" s="164"/>
      <c r="Q18" s="164"/>
      <c r="R18" s="164"/>
      <c r="S18" s="164"/>
      <c r="T18" s="164"/>
      <c r="U18" s="164"/>
      <c r="V18" s="164"/>
      <c r="W18" s="164"/>
      <c r="X18" s="209"/>
      <c r="Y18" s="210"/>
      <c r="Z18" s="211"/>
      <c r="AA18" s="211"/>
      <c r="AB18" s="211"/>
      <c r="AC18" s="211"/>
      <c r="AD18" s="211"/>
      <c r="AE18" s="211"/>
      <c r="AF18" s="211"/>
      <c r="AG18" s="211"/>
      <c r="AH18" s="211"/>
      <c r="AI18" s="211"/>
      <c r="AJ18" s="211"/>
      <c r="AK18" s="211"/>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row>
    <row r="19" customFormat="false" ht="12" hidden="false" customHeight="true" outlineLevel="0" collapsed="false">
      <c r="B19" s="205"/>
      <c r="C19" s="206"/>
      <c r="D19" s="214"/>
      <c r="E19" s="214"/>
      <c r="F19" s="214"/>
      <c r="G19" s="214" t="s">
        <v>260</v>
      </c>
      <c r="H19" s="164"/>
      <c r="I19" s="164"/>
      <c r="J19" s="164"/>
      <c r="K19" s="164"/>
      <c r="L19" s="164"/>
      <c r="M19" s="164"/>
      <c r="N19" s="164"/>
      <c r="O19" s="164"/>
      <c r="P19" s="164"/>
      <c r="Q19" s="164"/>
      <c r="R19" s="164"/>
      <c r="S19" s="164"/>
      <c r="T19" s="164"/>
      <c r="U19" s="164"/>
      <c r="V19" s="164"/>
      <c r="W19" s="164"/>
      <c r="X19" s="209"/>
      <c r="Y19" s="210"/>
      <c r="Z19" s="211"/>
      <c r="AA19" s="211"/>
      <c r="AB19" s="211"/>
      <c r="AC19" s="211"/>
      <c r="AD19" s="211"/>
      <c r="AE19" s="211"/>
      <c r="AF19" s="211"/>
      <c r="AG19" s="211"/>
      <c r="AH19" s="211"/>
      <c r="AI19" s="211"/>
      <c r="AJ19" s="211"/>
      <c r="AK19" s="211"/>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row>
    <row r="20" customFormat="false" ht="12.75" hidden="false" customHeight="true" outlineLevel="0" collapsed="false">
      <c r="A20" s="143"/>
      <c r="B20" s="150"/>
      <c r="C20" s="154"/>
      <c r="D20" s="213" t="s">
        <v>261</v>
      </c>
      <c r="E20" s="213"/>
      <c r="F20" s="213"/>
      <c r="G20" s="214" t="s">
        <v>262</v>
      </c>
      <c r="H20" s="208"/>
      <c r="I20" s="208"/>
      <c r="J20" s="208"/>
      <c r="K20" s="208"/>
      <c r="L20" s="208"/>
      <c r="M20" s="208"/>
      <c r="N20" s="208"/>
      <c r="O20" s="208"/>
      <c r="P20" s="208"/>
      <c r="Q20" s="208"/>
      <c r="R20" s="208"/>
      <c r="S20" s="208"/>
      <c r="T20" s="208"/>
      <c r="U20" s="208"/>
      <c r="V20" s="208"/>
      <c r="W20" s="208"/>
      <c r="X20" s="215"/>
      <c r="Y20" s="210"/>
      <c r="Z20" s="211"/>
      <c r="AA20" s="211"/>
      <c r="AB20" s="211"/>
      <c r="AC20" s="211"/>
      <c r="AD20" s="211"/>
      <c r="AE20" s="211"/>
      <c r="AF20" s="211"/>
      <c r="AG20" s="211"/>
      <c r="AH20" s="211"/>
      <c r="AI20" s="211"/>
      <c r="AJ20" s="211"/>
      <c r="AK20" s="211"/>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row>
    <row r="21" customFormat="false" ht="12.75" hidden="false" customHeight="true" outlineLevel="0" collapsed="false">
      <c r="A21" s="143"/>
      <c r="B21" s="150"/>
      <c r="C21" s="154"/>
      <c r="D21" s="207"/>
      <c r="E21" s="214"/>
      <c r="F21" s="216"/>
      <c r="G21" s="214" t="s">
        <v>263</v>
      </c>
      <c r="H21" s="208"/>
      <c r="I21" s="208"/>
      <c r="J21" s="208"/>
      <c r="K21" s="208"/>
      <c r="L21" s="208"/>
      <c r="M21" s="208"/>
      <c r="N21" s="208"/>
      <c r="O21" s="208"/>
      <c r="P21" s="208"/>
      <c r="Q21" s="208"/>
      <c r="R21" s="208"/>
      <c r="S21" s="208"/>
      <c r="T21" s="208"/>
      <c r="U21" s="208"/>
      <c r="V21" s="208"/>
      <c r="W21" s="208"/>
      <c r="X21" s="215"/>
      <c r="Y21" s="210"/>
      <c r="Z21" s="211"/>
      <c r="AA21" s="211"/>
      <c r="AB21" s="211"/>
      <c r="AC21" s="211"/>
      <c r="AD21" s="211"/>
      <c r="AE21" s="211"/>
      <c r="AF21" s="211"/>
      <c r="AG21" s="211"/>
      <c r="AH21" s="211"/>
      <c r="AI21" s="211"/>
      <c r="AJ21" s="211"/>
      <c r="AK21" s="211"/>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row>
    <row r="22" customFormat="false" ht="12.75" hidden="false" customHeight="true" outlineLevel="0" collapsed="false">
      <c r="A22" s="143"/>
      <c r="B22" s="150"/>
      <c r="C22" s="154"/>
      <c r="D22" s="207"/>
      <c r="E22" s="214"/>
      <c r="F22" s="216"/>
      <c r="G22" s="214"/>
      <c r="H22" s="208"/>
      <c r="I22" s="208"/>
      <c r="J22" s="208"/>
      <c r="K22" s="208"/>
      <c r="L22" s="208"/>
      <c r="M22" s="208"/>
      <c r="N22" s="208"/>
      <c r="O22" s="208"/>
      <c r="P22" s="208"/>
      <c r="Q22" s="208"/>
      <c r="R22" s="208"/>
      <c r="S22" s="208"/>
      <c r="T22" s="208"/>
      <c r="U22" s="208"/>
      <c r="V22" s="208"/>
      <c r="W22" s="208"/>
      <c r="X22" s="215"/>
      <c r="Y22" s="210"/>
      <c r="Z22" s="211"/>
      <c r="AA22" s="211"/>
      <c r="AB22" s="211"/>
      <c r="AC22" s="211"/>
      <c r="AD22" s="211"/>
      <c r="AE22" s="211"/>
      <c r="AF22" s="211"/>
      <c r="AG22" s="211"/>
      <c r="AH22" s="211"/>
      <c r="AI22" s="211"/>
      <c r="AJ22" s="211"/>
      <c r="AK22" s="211"/>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row>
    <row r="23" customFormat="false" ht="14.1" hidden="false" customHeight="true" outlineLevel="0" collapsed="false">
      <c r="A23" s="143"/>
      <c r="B23" s="217" t="s">
        <v>264</v>
      </c>
      <c r="C23" s="218"/>
      <c r="D23" s="219"/>
      <c r="E23" s="219"/>
      <c r="F23" s="219"/>
      <c r="G23" s="219"/>
      <c r="H23" s="219"/>
      <c r="I23" s="219"/>
      <c r="J23" s="219"/>
      <c r="K23" s="219"/>
      <c r="L23" s="219"/>
      <c r="M23" s="219"/>
      <c r="N23" s="219"/>
      <c r="O23" s="219"/>
      <c r="P23" s="219"/>
      <c r="Q23" s="195"/>
      <c r="R23" s="195"/>
      <c r="S23" s="219"/>
      <c r="T23" s="195"/>
      <c r="U23" s="195"/>
      <c r="V23" s="219"/>
      <c r="W23" s="219"/>
      <c r="X23" s="220"/>
      <c r="Y23" s="221"/>
      <c r="Z23" s="211"/>
      <c r="AA23" s="211"/>
      <c r="AB23" s="211"/>
      <c r="AC23" s="211"/>
      <c r="AD23" s="211"/>
      <c r="AE23" s="211"/>
      <c r="AF23" s="211"/>
      <c r="AG23" s="211"/>
      <c r="AH23" s="211"/>
      <c r="AI23" s="211"/>
      <c r="AJ23" s="211"/>
      <c r="AK23" s="211"/>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row>
    <row r="24" customFormat="false" ht="14.1" hidden="false" customHeight="true" outlineLevel="0" collapsed="false">
      <c r="A24" s="143"/>
      <c r="B24" s="150"/>
      <c r="C24" s="222"/>
      <c r="D24" s="223"/>
      <c r="E24" s="223"/>
      <c r="F24" s="223"/>
      <c r="G24" s="223"/>
      <c r="H24" s="223"/>
      <c r="I24" s="223"/>
      <c r="J24" s="223"/>
      <c r="K24" s="223"/>
      <c r="L24" s="223"/>
      <c r="M24" s="223"/>
      <c r="N24" s="223"/>
      <c r="O24" s="223"/>
      <c r="P24" s="224"/>
      <c r="Q24" s="224"/>
      <c r="R24" s="225"/>
      <c r="S24" s="226"/>
      <c r="T24" s="226"/>
      <c r="U24" s="223"/>
      <c r="V24" s="223"/>
      <c r="W24" s="227"/>
      <c r="X24" s="228"/>
      <c r="Y24" s="221"/>
      <c r="Z24" s="211"/>
      <c r="AA24" s="211"/>
      <c r="AB24" s="211"/>
      <c r="AC24" s="211"/>
      <c r="AD24" s="211"/>
      <c r="AE24" s="211"/>
      <c r="AF24" s="211"/>
      <c r="AG24" s="211"/>
      <c r="AH24" s="211"/>
      <c r="AI24" s="211"/>
      <c r="AJ24" s="211"/>
      <c r="AK24" s="211"/>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row>
    <row r="25" customFormat="false" ht="14.1" hidden="false" customHeight="true" outlineLevel="0" collapsed="false">
      <c r="A25" s="143"/>
      <c r="B25" s="150"/>
      <c r="C25" s="154" t="s">
        <v>265</v>
      </c>
      <c r="D25" s="219"/>
      <c r="E25" s="219"/>
      <c r="F25" s="219"/>
      <c r="G25" s="219"/>
      <c r="H25" s="219"/>
      <c r="I25" s="219"/>
      <c r="J25" s="219"/>
      <c r="K25" s="219"/>
      <c r="L25" s="219"/>
      <c r="M25" s="219"/>
      <c r="N25" s="219"/>
      <c r="O25" s="219"/>
      <c r="P25" s="219"/>
      <c r="Q25" s="219"/>
      <c r="R25" s="219"/>
      <c r="S25" s="219"/>
      <c r="T25" s="219"/>
      <c r="U25" s="219"/>
      <c r="V25" s="219"/>
      <c r="W25" s="219"/>
      <c r="X25" s="220"/>
      <c r="Y25" s="221"/>
      <c r="Z25" s="211"/>
      <c r="AA25" s="211"/>
      <c r="AB25" s="211"/>
      <c r="AC25" s="211"/>
      <c r="AD25" s="211"/>
      <c r="AE25" s="211"/>
      <c r="AF25" s="211"/>
      <c r="AG25" s="211"/>
      <c r="AH25" s="211"/>
      <c r="AI25" s="211"/>
      <c r="AJ25" s="211"/>
      <c r="AK25" s="211"/>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row>
    <row r="26" customFormat="false" ht="14.1" hidden="false" customHeight="true" outlineLevel="0" collapsed="false">
      <c r="A26" s="143"/>
      <c r="B26" s="150"/>
      <c r="C26" s="229" t="s">
        <v>266</v>
      </c>
      <c r="D26" s="229"/>
      <c r="E26" s="229"/>
      <c r="F26" s="229"/>
      <c r="G26" s="229"/>
      <c r="H26" s="229"/>
      <c r="I26" s="229"/>
      <c r="J26" s="229"/>
      <c r="K26" s="229"/>
      <c r="L26" s="229"/>
      <c r="M26" s="229"/>
      <c r="N26" s="229"/>
      <c r="O26" s="229"/>
      <c r="P26" s="229"/>
      <c r="Q26" s="229"/>
      <c r="R26" s="229"/>
      <c r="S26" s="229"/>
      <c r="T26" s="229"/>
      <c r="U26" s="229"/>
      <c r="V26" s="229"/>
      <c r="W26" s="229"/>
      <c r="X26" s="229"/>
      <c r="Y26" s="230"/>
      <c r="Z26" s="211"/>
      <c r="AA26" s="211"/>
      <c r="AB26" s="211"/>
      <c r="AC26" s="211"/>
      <c r="AD26" s="211"/>
      <c r="AE26" s="211"/>
      <c r="AF26" s="211"/>
      <c r="AG26" s="211"/>
      <c r="AH26" s="211"/>
      <c r="AI26" s="211"/>
      <c r="AJ26" s="211"/>
      <c r="AK26" s="211"/>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row>
    <row r="27" customFormat="false" ht="14.1" hidden="false" customHeight="true" outlineLevel="0" collapsed="false">
      <c r="A27" s="143"/>
      <c r="B27" s="150"/>
      <c r="C27" s="231" t="s">
        <v>267</v>
      </c>
      <c r="D27" s="231"/>
      <c r="E27" s="231"/>
      <c r="F27" s="231"/>
      <c r="G27" s="231"/>
      <c r="H27" s="231"/>
      <c r="I27" s="231"/>
      <c r="J27" s="231"/>
      <c r="K27" s="231"/>
      <c r="L27" s="231"/>
      <c r="M27" s="231"/>
      <c r="N27" s="231"/>
      <c r="O27" s="231"/>
      <c r="P27" s="231"/>
      <c r="Q27" s="231"/>
      <c r="R27" s="231"/>
      <c r="S27" s="231"/>
      <c r="T27" s="231"/>
      <c r="U27" s="232"/>
      <c r="V27" s="232"/>
      <c r="W27" s="232"/>
      <c r="X27" s="233"/>
      <c r="Y27" s="234"/>
      <c r="Z27" s="235"/>
      <c r="AA27" s="235"/>
      <c r="AB27" s="235"/>
      <c r="AC27" s="235"/>
      <c r="AD27" s="235"/>
      <c r="AE27" s="235"/>
      <c r="AF27" s="235"/>
      <c r="AG27" s="235"/>
      <c r="AH27" s="235"/>
      <c r="AI27" s="235"/>
      <c r="AJ27" s="235"/>
      <c r="AK27" s="236"/>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row>
    <row r="28" customFormat="false" ht="14.1" hidden="false" customHeight="true" outlineLevel="0" collapsed="false">
      <c r="A28" s="143"/>
      <c r="B28" s="150"/>
      <c r="C28" s="237"/>
      <c r="D28" s="219"/>
      <c r="E28" s="238"/>
      <c r="F28" s="238"/>
      <c r="G28" s="238"/>
      <c r="H28" s="238"/>
      <c r="I28" s="238"/>
      <c r="J28" s="238"/>
      <c r="K28" s="238"/>
      <c r="L28" s="238"/>
      <c r="M28" s="238"/>
      <c r="N28" s="238"/>
      <c r="O28" s="238"/>
      <c r="P28" s="238"/>
      <c r="Q28" s="219"/>
      <c r="R28" s="219"/>
      <c r="S28" s="219"/>
      <c r="T28" s="219"/>
      <c r="U28" s="219"/>
      <c r="V28" s="219"/>
      <c r="W28" s="219"/>
      <c r="X28" s="220"/>
      <c r="Y28" s="239" t="s">
        <v>268</v>
      </c>
      <c r="Z28" s="240" t="s">
        <v>269</v>
      </c>
      <c r="AA28" s="240"/>
      <c r="AB28" s="227"/>
      <c r="AC28" s="227"/>
      <c r="AD28" s="227"/>
      <c r="AE28" s="227"/>
      <c r="AF28" s="227"/>
      <c r="AG28" s="227"/>
      <c r="AH28" s="227"/>
      <c r="AI28" s="227"/>
      <c r="AJ28" s="227"/>
      <c r="AK28" s="241"/>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row>
    <row r="29" customFormat="false" ht="14.1" hidden="false" customHeight="true" outlineLevel="0" collapsed="false">
      <c r="A29" s="143"/>
      <c r="B29" s="150"/>
      <c r="C29" s="206" t="s">
        <v>270</v>
      </c>
      <c r="D29" s="227"/>
      <c r="E29" s="227"/>
      <c r="F29" s="238"/>
      <c r="G29" s="238"/>
      <c r="H29" s="238"/>
      <c r="I29" s="238"/>
      <c r="J29" s="238"/>
      <c r="K29" s="238"/>
      <c r="L29" s="238"/>
      <c r="M29" s="238"/>
      <c r="N29" s="238"/>
      <c r="O29" s="238"/>
      <c r="P29" s="238"/>
      <c r="Q29" s="219"/>
      <c r="R29" s="219"/>
      <c r="S29" s="219"/>
      <c r="T29" s="219"/>
      <c r="U29" s="219"/>
      <c r="V29" s="219"/>
      <c r="W29" s="219"/>
      <c r="X29" s="219"/>
      <c r="Y29" s="239" t="s">
        <v>268</v>
      </c>
      <c r="Z29" s="240" t="s">
        <v>271</v>
      </c>
      <c r="AA29" s="240"/>
      <c r="AB29" s="240"/>
      <c r="AC29" s="240"/>
      <c r="AD29" s="240"/>
      <c r="AE29" s="240"/>
      <c r="AF29" s="240"/>
      <c r="AG29" s="240"/>
      <c r="AH29" s="240"/>
      <c r="AI29" s="240"/>
      <c r="AJ29" s="240"/>
      <c r="AK29" s="241"/>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row>
    <row r="30" customFormat="false" ht="27.75" hidden="false" customHeight="true" outlineLevel="0" collapsed="false">
      <c r="A30" s="143"/>
      <c r="B30" s="150"/>
      <c r="C30" s="219"/>
      <c r="D30" s="242" t="s">
        <v>272</v>
      </c>
      <c r="E30" s="242"/>
      <c r="F30" s="242"/>
      <c r="G30" s="242"/>
      <c r="H30" s="243" t="s">
        <v>273</v>
      </c>
      <c r="I30" s="243"/>
      <c r="J30" s="244" t="s">
        <v>274</v>
      </c>
      <c r="K30" s="244"/>
      <c r="L30" s="244"/>
      <c r="M30" s="245" t="s">
        <v>275</v>
      </c>
      <c r="N30" s="245"/>
      <c r="O30" s="245"/>
      <c r="P30" s="245"/>
      <c r="Q30" s="245"/>
      <c r="R30" s="245"/>
      <c r="S30" s="245"/>
      <c r="T30" s="245"/>
      <c r="U30" s="245"/>
      <c r="V30" s="245"/>
      <c r="W30" s="245"/>
      <c r="X30" s="245"/>
      <c r="Y30" s="245"/>
      <c r="Z30" s="245"/>
      <c r="AA30" s="245"/>
      <c r="AB30" s="245"/>
      <c r="AC30" s="245"/>
      <c r="AD30" s="245"/>
      <c r="AE30" s="245"/>
      <c r="AF30" s="245"/>
      <c r="AG30" s="242" t="s">
        <v>276</v>
      </c>
      <c r="AH30" s="242"/>
      <c r="AI30" s="242"/>
      <c r="AJ30" s="246"/>
      <c r="AK30" s="241"/>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row>
    <row r="31" customFormat="false" ht="24" hidden="false" customHeight="true" outlineLevel="0" collapsed="false">
      <c r="A31" s="143"/>
      <c r="B31" s="150"/>
      <c r="C31" s="247"/>
      <c r="D31" s="248" t="s">
        <v>277</v>
      </c>
      <c r="E31" s="249" t="s">
        <v>278</v>
      </c>
      <c r="F31" s="249"/>
      <c r="G31" s="249"/>
      <c r="H31" s="250" t="s">
        <v>279</v>
      </c>
      <c r="I31" s="250"/>
      <c r="J31" s="251" t="n">
        <v>56.33</v>
      </c>
      <c r="K31" s="251"/>
      <c r="L31" s="252"/>
      <c r="M31" s="253"/>
      <c r="N31" s="253"/>
      <c r="O31" s="253"/>
      <c r="P31" s="253"/>
      <c r="Q31" s="253"/>
      <c r="R31" s="253"/>
      <c r="S31" s="253"/>
      <c r="T31" s="253"/>
      <c r="U31" s="254" t="n">
        <f aca="false">SUM(G9:I9)</f>
        <v>17</v>
      </c>
      <c r="V31" s="254"/>
      <c r="W31" s="255" t="n">
        <v>3.3</v>
      </c>
      <c r="X31" s="255"/>
      <c r="Y31" s="255"/>
      <c r="Z31" s="255"/>
      <c r="AA31" s="255"/>
      <c r="AB31" s="256" t="n">
        <f aca="false">U31*W31</f>
        <v>56.1</v>
      </c>
      <c r="AC31" s="256"/>
      <c r="AD31" s="256"/>
      <c r="AE31" s="257" t="s">
        <v>280</v>
      </c>
      <c r="AF31" s="257"/>
      <c r="AG31" s="258" t="str">
        <f aca="false">IF(J31&gt;0,IF(AB31:AB31&lt;=J31,"○","×"),"")</f>
        <v>○</v>
      </c>
      <c r="AH31" s="258"/>
      <c r="AI31" s="258"/>
      <c r="AJ31" s="164"/>
      <c r="AK31" s="241"/>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row>
    <row r="32" customFormat="false" ht="14.25" hidden="false" customHeight="true" outlineLevel="0" collapsed="false">
      <c r="A32" s="143"/>
      <c r="B32" s="150"/>
      <c r="C32" s="247"/>
      <c r="D32" s="248"/>
      <c r="E32" s="259" t="s">
        <v>281</v>
      </c>
      <c r="F32" s="259"/>
      <c r="G32" s="259"/>
      <c r="H32" s="260" t="s">
        <v>282</v>
      </c>
      <c r="I32" s="260"/>
      <c r="J32" s="261" t="n">
        <v>36.28</v>
      </c>
      <c r="K32" s="261"/>
      <c r="L32" s="262"/>
      <c r="M32" s="263" t="s">
        <v>283</v>
      </c>
      <c r="N32" s="263"/>
      <c r="O32" s="263"/>
      <c r="P32" s="263"/>
      <c r="Q32" s="263"/>
      <c r="R32" s="263"/>
      <c r="S32" s="263"/>
      <c r="T32" s="263"/>
      <c r="U32" s="264" t="n">
        <f aca="false">No6!I45+No6!K45</f>
        <v>0</v>
      </c>
      <c r="V32" s="264"/>
      <c r="W32" s="265" t="n">
        <v>3.3</v>
      </c>
      <c r="X32" s="265"/>
      <c r="Y32" s="265"/>
      <c r="Z32" s="265"/>
      <c r="AA32" s="265"/>
      <c r="AB32" s="266" t="n">
        <f aca="false">U32*W32</f>
        <v>0</v>
      </c>
      <c r="AC32" s="266"/>
      <c r="AD32" s="266"/>
      <c r="AE32" s="267" t="s">
        <v>280</v>
      </c>
      <c r="AF32" s="268"/>
      <c r="AG32" s="269" t="str">
        <f aca="false">IF(J32&gt;0,IF(AB32&lt;=J32,"○","×"),"")</f>
        <v>○</v>
      </c>
      <c r="AH32" s="269"/>
      <c r="AI32" s="269"/>
      <c r="AJ32" s="270"/>
      <c r="AK32" s="241"/>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row>
    <row r="33" customFormat="false" ht="14.25" hidden="false" customHeight="true" outlineLevel="0" collapsed="false">
      <c r="A33" s="143"/>
      <c r="B33" s="150"/>
      <c r="C33" s="247"/>
      <c r="D33" s="248"/>
      <c r="E33" s="259"/>
      <c r="F33" s="259"/>
      <c r="G33" s="259"/>
      <c r="H33" s="260"/>
      <c r="I33" s="260"/>
      <c r="J33" s="261"/>
      <c r="K33" s="261"/>
      <c r="L33" s="271"/>
      <c r="M33" s="272" t="s">
        <v>284</v>
      </c>
      <c r="N33" s="272"/>
      <c r="O33" s="272"/>
      <c r="P33" s="272"/>
      <c r="Q33" s="272"/>
      <c r="R33" s="272"/>
      <c r="S33" s="272"/>
      <c r="T33" s="272"/>
      <c r="U33" s="273" t="n">
        <f aca="false">J9-K9</f>
        <v>4</v>
      </c>
      <c r="V33" s="273"/>
      <c r="W33" s="274" t="n">
        <v>3.3</v>
      </c>
      <c r="X33" s="274"/>
      <c r="Y33" s="274"/>
      <c r="Z33" s="274"/>
      <c r="AA33" s="274"/>
      <c r="AB33" s="275" t="n">
        <f aca="false">U33*W33</f>
        <v>13.2</v>
      </c>
      <c r="AC33" s="275"/>
      <c r="AD33" s="275"/>
      <c r="AE33" s="276" t="s">
        <v>280</v>
      </c>
      <c r="AF33" s="276"/>
      <c r="AG33" s="277" t="str">
        <f aca="false">IF(J32&gt;0,IF(AB35:AB35&lt;=J32,"○","×"),"")</f>
        <v>○</v>
      </c>
      <c r="AH33" s="277"/>
      <c r="AI33" s="277"/>
      <c r="AJ33" s="164"/>
      <c r="AK33" s="241"/>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row>
    <row r="34" customFormat="false" ht="14.25" hidden="false" customHeight="false" outlineLevel="0" collapsed="false">
      <c r="A34" s="143"/>
      <c r="B34" s="150"/>
      <c r="C34" s="247"/>
      <c r="D34" s="248"/>
      <c r="E34" s="259"/>
      <c r="F34" s="259"/>
      <c r="G34" s="259"/>
      <c r="H34" s="260"/>
      <c r="I34" s="260"/>
      <c r="J34" s="261"/>
      <c r="K34" s="261"/>
      <c r="L34" s="271"/>
      <c r="M34" s="272" t="s">
        <v>285</v>
      </c>
      <c r="N34" s="272"/>
      <c r="O34" s="272"/>
      <c r="P34" s="272"/>
      <c r="Q34" s="272"/>
      <c r="R34" s="272"/>
      <c r="S34" s="272"/>
      <c r="T34" s="272"/>
      <c r="U34" s="278" t="n">
        <f aca="false">K9</f>
        <v>11</v>
      </c>
      <c r="V34" s="278"/>
      <c r="W34" s="274" t="n">
        <v>1.98</v>
      </c>
      <c r="X34" s="274"/>
      <c r="Y34" s="274"/>
      <c r="Z34" s="274"/>
      <c r="AA34" s="274"/>
      <c r="AB34" s="275" t="n">
        <f aca="false">U34*W34</f>
        <v>21.78</v>
      </c>
      <c r="AC34" s="275"/>
      <c r="AD34" s="275"/>
      <c r="AE34" s="276" t="s">
        <v>280</v>
      </c>
      <c r="AF34" s="276"/>
      <c r="AG34" s="277"/>
      <c r="AH34" s="277"/>
      <c r="AI34" s="277"/>
      <c r="AJ34" s="164"/>
      <c r="AK34" s="241"/>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row>
    <row r="35" customFormat="false" ht="14.1" hidden="false" customHeight="true" outlineLevel="0" collapsed="false">
      <c r="A35" s="143"/>
      <c r="B35" s="150"/>
      <c r="C35" s="247"/>
      <c r="D35" s="248"/>
      <c r="E35" s="259"/>
      <c r="F35" s="259"/>
      <c r="G35" s="259"/>
      <c r="H35" s="260"/>
      <c r="I35" s="260"/>
      <c r="J35" s="261"/>
      <c r="K35" s="261"/>
      <c r="L35" s="279"/>
      <c r="M35" s="280" t="s">
        <v>286</v>
      </c>
      <c r="N35" s="280"/>
      <c r="O35" s="280"/>
      <c r="P35" s="280"/>
      <c r="Q35" s="280"/>
      <c r="R35" s="280"/>
      <c r="S35" s="280"/>
      <c r="T35" s="281"/>
      <c r="U35" s="282" t="n">
        <f aca="false">U33+U34</f>
        <v>15</v>
      </c>
      <c r="V35" s="282"/>
      <c r="W35" s="283" t="s">
        <v>287</v>
      </c>
      <c r="X35" s="283"/>
      <c r="Y35" s="283"/>
      <c r="Z35" s="283"/>
      <c r="AA35" s="283"/>
      <c r="AB35" s="275" t="n">
        <f aca="false">AB33+AB34</f>
        <v>34.98</v>
      </c>
      <c r="AC35" s="275"/>
      <c r="AD35" s="275"/>
      <c r="AE35" s="276" t="s">
        <v>280</v>
      </c>
      <c r="AF35" s="276"/>
      <c r="AG35" s="277"/>
      <c r="AH35" s="277"/>
      <c r="AI35" s="277"/>
      <c r="AJ35" s="164"/>
      <c r="AK35" s="241"/>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row>
    <row r="36" customFormat="false" ht="14.1" hidden="false" customHeight="true" outlineLevel="0" collapsed="false">
      <c r="A36" s="143"/>
      <c r="B36" s="150"/>
      <c r="C36" s="247"/>
      <c r="D36" s="248"/>
      <c r="E36" s="284" t="s">
        <v>288</v>
      </c>
      <c r="F36" s="284"/>
      <c r="G36" s="284"/>
      <c r="H36" s="285" t="n">
        <v>2</v>
      </c>
      <c r="I36" s="285"/>
      <c r="J36" s="286" t="n">
        <f aca="false">J31+J32</f>
        <v>92.61</v>
      </c>
      <c r="K36" s="286"/>
      <c r="L36" s="287"/>
      <c r="M36" s="288"/>
      <c r="N36" s="288"/>
      <c r="O36" s="288"/>
      <c r="P36" s="288"/>
      <c r="Q36" s="289"/>
      <c r="R36" s="289"/>
      <c r="S36" s="290"/>
      <c r="T36" s="291"/>
      <c r="U36" s="292" t="n">
        <f aca="false">U31+U35</f>
        <v>32</v>
      </c>
      <c r="V36" s="292"/>
      <c r="W36" s="293" t="s">
        <v>287</v>
      </c>
      <c r="X36" s="293"/>
      <c r="Y36" s="293"/>
      <c r="Z36" s="293"/>
      <c r="AA36" s="293"/>
      <c r="AB36" s="294" t="n">
        <f aca="false">AB31+AB35</f>
        <v>91.08</v>
      </c>
      <c r="AC36" s="294"/>
      <c r="AD36" s="294"/>
      <c r="AE36" s="295" t="s">
        <v>280</v>
      </c>
      <c r="AF36" s="296"/>
      <c r="AG36" s="297"/>
      <c r="AH36" s="297"/>
      <c r="AI36" s="297"/>
      <c r="AJ36" s="164"/>
      <c r="AK36" s="241"/>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row>
    <row r="37" customFormat="false" ht="14.1" hidden="false" customHeight="true" outlineLevel="0" collapsed="false">
      <c r="A37" s="143"/>
      <c r="B37" s="150"/>
      <c r="C37" s="247"/>
      <c r="D37" s="298" t="s">
        <v>289</v>
      </c>
      <c r="E37" s="299" t="s">
        <v>290</v>
      </c>
      <c r="F37" s="299"/>
      <c r="G37" s="299"/>
      <c r="H37" s="300" t="s">
        <v>291</v>
      </c>
      <c r="I37" s="300"/>
      <c r="J37" s="301" t="n">
        <v>50.17</v>
      </c>
      <c r="K37" s="301"/>
      <c r="L37" s="302" t="s">
        <v>292</v>
      </c>
      <c r="M37" s="302"/>
      <c r="N37" s="302"/>
      <c r="O37" s="302"/>
      <c r="P37" s="302"/>
      <c r="Q37" s="302"/>
      <c r="R37" s="302"/>
      <c r="S37" s="303"/>
      <c r="T37" s="303"/>
      <c r="U37" s="304" t="n">
        <v>21</v>
      </c>
      <c r="V37" s="304"/>
      <c r="W37" s="283" t="n">
        <v>1.98</v>
      </c>
      <c r="X37" s="283"/>
      <c r="Y37" s="283"/>
      <c r="Z37" s="283"/>
      <c r="AA37" s="283"/>
      <c r="AB37" s="305" t="n">
        <f aca="false">U37*W37</f>
        <v>41.58</v>
      </c>
      <c r="AC37" s="305"/>
      <c r="AD37" s="305"/>
      <c r="AE37" s="306" t="s">
        <v>280</v>
      </c>
      <c r="AF37" s="307"/>
      <c r="AG37" s="277" t="str">
        <f aca="false">IF(J37&gt;0,IF(AB37:AB37&lt;=J37,"○","×"),"")</f>
        <v>○</v>
      </c>
      <c r="AH37" s="277"/>
      <c r="AI37" s="277"/>
      <c r="AJ37" s="164"/>
      <c r="AK37" s="241"/>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row>
    <row r="38" customFormat="false" ht="14.1" hidden="false" customHeight="true" outlineLevel="0" collapsed="false">
      <c r="A38" s="143"/>
      <c r="B38" s="150"/>
      <c r="C38" s="247"/>
      <c r="D38" s="298"/>
      <c r="E38" s="259" t="s">
        <v>293</v>
      </c>
      <c r="F38" s="259"/>
      <c r="G38" s="259"/>
      <c r="H38" s="308" t="s">
        <v>294</v>
      </c>
      <c r="I38" s="308"/>
      <c r="J38" s="309" t="n">
        <v>64.28</v>
      </c>
      <c r="K38" s="309"/>
      <c r="L38" s="310" t="s">
        <v>295</v>
      </c>
      <c r="M38" s="310"/>
      <c r="N38" s="310"/>
      <c r="O38" s="310"/>
      <c r="P38" s="310"/>
      <c r="Q38" s="310"/>
      <c r="R38" s="310"/>
      <c r="S38" s="310"/>
      <c r="T38" s="310"/>
      <c r="U38" s="311" t="n">
        <v>21</v>
      </c>
      <c r="V38" s="311"/>
      <c r="W38" s="265" t="n">
        <v>1.98</v>
      </c>
      <c r="X38" s="265"/>
      <c r="Y38" s="265"/>
      <c r="Z38" s="265"/>
      <c r="AA38" s="265"/>
      <c r="AB38" s="312" t="n">
        <f aca="false">U38*W38</f>
        <v>41.58</v>
      </c>
      <c r="AC38" s="312"/>
      <c r="AD38" s="312"/>
      <c r="AE38" s="158" t="s">
        <v>280</v>
      </c>
      <c r="AF38" s="313"/>
      <c r="AG38" s="269" t="str">
        <f aca="false">IF(J38&gt;0,IF(AB38:AB38&lt;=J38,"○","×"),"")</f>
        <v>○</v>
      </c>
      <c r="AH38" s="269"/>
      <c r="AI38" s="269"/>
      <c r="AJ38" s="164"/>
      <c r="AK38" s="241"/>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row>
    <row r="39" customFormat="false" ht="14.1" hidden="false" customHeight="true" outlineLevel="0" collapsed="false">
      <c r="A39" s="143"/>
      <c r="B39" s="150"/>
      <c r="C39" s="247"/>
      <c r="D39" s="298"/>
      <c r="E39" s="259" t="s">
        <v>296</v>
      </c>
      <c r="F39" s="259"/>
      <c r="G39" s="259"/>
      <c r="H39" s="314" t="s">
        <v>297</v>
      </c>
      <c r="I39" s="314"/>
      <c r="J39" s="309" t="n">
        <v>56.33</v>
      </c>
      <c r="K39" s="309"/>
      <c r="L39" s="315"/>
      <c r="M39" s="316"/>
      <c r="N39" s="316"/>
      <c r="O39" s="316"/>
      <c r="P39" s="316"/>
      <c r="Q39" s="267"/>
      <c r="R39" s="267"/>
      <c r="S39" s="317"/>
      <c r="T39" s="317"/>
      <c r="U39" s="311" t="n">
        <v>23</v>
      </c>
      <c r="V39" s="311"/>
      <c r="W39" s="265" t="n">
        <v>1.98</v>
      </c>
      <c r="X39" s="265"/>
      <c r="Y39" s="265"/>
      <c r="Z39" s="265"/>
      <c r="AA39" s="265"/>
      <c r="AB39" s="312" t="n">
        <f aca="false">U39*W39</f>
        <v>45.54</v>
      </c>
      <c r="AC39" s="312"/>
      <c r="AD39" s="312"/>
      <c r="AE39" s="267" t="s">
        <v>280</v>
      </c>
      <c r="AF39" s="268"/>
      <c r="AG39" s="269" t="str">
        <f aca="false">IF(J39&gt;0,IF(AB39:AB39&lt;=J39,"○","×"),"")</f>
        <v>○</v>
      </c>
      <c r="AH39" s="269"/>
      <c r="AI39" s="269"/>
      <c r="AJ39" s="164"/>
      <c r="AK39" s="241"/>
      <c r="AL39" s="134"/>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row>
    <row r="40" customFormat="false" ht="24" hidden="false" customHeight="true" outlineLevel="0" collapsed="false">
      <c r="A40" s="143"/>
      <c r="B40" s="150"/>
      <c r="C40" s="247"/>
      <c r="D40" s="298"/>
      <c r="E40" s="259" t="s">
        <v>298</v>
      </c>
      <c r="F40" s="259"/>
      <c r="G40" s="259"/>
      <c r="H40" s="314" t="s">
        <v>299</v>
      </c>
      <c r="I40" s="314"/>
      <c r="J40" s="309" t="n">
        <v>36.28</v>
      </c>
      <c r="K40" s="309"/>
      <c r="L40" s="315"/>
      <c r="M40" s="316"/>
      <c r="N40" s="316"/>
      <c r="O40" s="316"/>
      <c r="P40" s="316"/>
      <c r="Q40" s="267"/>
      <c r="R40" s="267"/>
      <c r="S40" s="319"/>
      <c r="T40" s="319"/>
      <c r="U40" s="311" t="n">
        <v>8</v>
      </c>
      <c r="V40" s="311"/>
      <c r="W40" s="265" t="n">
        <v>1.98</v>
      </c>
      <c r="X40" s="265"/>
      <c r="Y40" s="265"/>
      <c r="Z40" s="265"/>
      <c r="AA40" s="265"/>
      <c r="AB40" s="312" t="n">
        <f aca="false">U40*W40</f>
        <v>15.84</v>
      </c>
      <c r="AC40" s="312"/>
      <c r="AD40" s="312"/>
      <c r="AE40" s="267" t="s">
        <v>280</v>
      </c>
      <c r="AF40" s="268"/>
      <c r="AG40" s="269" t="str">
        <f aca="false">IF(J40&gt;0,IF(AB40:AB40&lt;=J40,"○","×"),"")</f>
        <v>○</v>
      </c>
      <c r="AH40" s="269"/>
      <c r="AI40" s="269"/>
      <c r="AJ40" s="176"/>
      <c r="AK40" s="241"/>
      <c r="AL40" s="134"/>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18"/>
      <c r="BS40" s="318"/>
      <c r="BT40" s="318"/>
      <c r="BU40" s="318"/>
      <c r="BV40" s="318"/>
      <c r="BW40" s="318"/>
    </row>
    <row r="41" customFormat="false" ht="20.1" hidden="false" customHeight="true" outlineLevel="0" collapsed="false">
      <c r="A41" s="143"/>
      <c r="B41" s="150"/>
      <c r="C41" s="247"/>
      <c r="D41" s="298"/>
      <c r="E41" s="320" t="s">
        <v>300</v>
      </c>
      <c r="F41" s="320"/>
      <c r="G41" s="320"/>
      <c r="H41" s="321" t="n">
        <v>4</v>
      </c>
      <c r="I41" s="321"/>
      <c r="J41" s="322" t="n">
        <f aca="false">SUM(J37:K40)</f>
        <v>207.06</v>
      </c>
      <c r="K41" s="322"/>
      <c r="L41" s="323"/>
      <c r="M41" s="288"/>
      <c r="N41" s="290"/>
      <c r="O41" s="290"/>
      <c r="P41" s="290"/>
      <c r="Q41" s="290"/>
      <c r="R41" s="290"/>
      <c r="S41" s="288" t="s">
        <v>300</v>
      </c>
      <c r="T41" s="288"/>
      <c r="U41" s="292" t="n">
        <f aca="false">SUM(U37:V40)</f>
        <v>73</v>
      </c>
      <c r="V41" s="292"/>
      <c r="W41" s="290" t="s">
        <v>287</v>
      </c>
      <c r="X41" s="290"/>
      <c r="Y41" s="290"/>
      <c r="Z41" s="290"/>
      <c r="AA41" s="290"/>
      <c r="AB41" s="294" t="n">
        <f aca="false">SUM(AB37:AD40)</f>
        <v>144.54</v>
      </c>
      <c r="AC41" s="294"/>
      <c r="AD41" s="294"/>
      <c r="AE41" s="290" t="s">
        <v>280</v>
      </c>
      <c r="AF41" s="296"/>
      <c r="AG41" s="297"/>
      <c r="AH41" s="297"/>
      <c r="AI41" s="297"/>
      <c r="AJ41" s="176"/>
      <c r="AK41" s="241"/>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324"/>
      <c r="BX41" s="325"/>
      <c r="BY41" s="325"/>
    </row>
    <row r="42" customFormat="false" ht="24" hidden="false" customHeight="true" outlineLevel="0" collapsed="false">
      <c r="A42" s="143"/>
      <c r="B42" s="150"/>
      <c r="C42" s="247"/>
      <c r="D42" s="326" t="s">
        <v>301</v>
      </c>
      <c r="E42" s="326"/>
      <c r="F42" s="326"/>
      <c r="G42" s="326"/>
      <c r="H42" s="327" t="n">
        <v>1</v>
      </c>
      <c r="I42" s="327"/>
      <c r="J42" s="328" t="n">
        <v>182</v>
      </c>
      <c r="K42" s="328"/>
      <c r="L42" s="329"/>
      <c r="M42" s="329"/>
      <c r="N42" s="329"/>
      <c r="O42" s="329"/>
      <c r="P42" s="329"/>
      <c r="Q42" s="329"/>
      <c r="R42" s="329"/>
      <c r="S42" s="329"/>
      <c r="T42" s="329"/>
      <c r="U42" s="330"/>
      <c r="V42" s="330"/>
      <c r="W42" s="265"/>
      <c r="X42" s="265"/>
      <c r="Y42" s="265"/>
      <c r="Z42" s="265"/>
      <c r="AA42" s="265"/>
      <c r="AB42" s="331"/>
      <c r="AC42" s="331"/>
      <c r="AD42" s="331"/>
      <c r="AE42" s="332"/>
      <c r="AF42" s="333"/>
      <c r="AG42" s="334"/>
      <c r="AH42" s="334"/>
      <c r="AI42" s="334"/>
      <c r="AJ42" s="176"/>
      <c r="AK42" s="241"/>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324"/>
      <c r="BX42" s="325"/>
      <c r="BY42" s="325"/>
    </row>
    <row r="43" customFormat="false" ht="24" hidden="false" customHeight="true" outlineLevel="0" collapsed="false">
      <c r="A43" s="143"/>
      <c r="B43" s="150"/>
      <c r="C43" s="247"/>
      <c r="D43" s="335" t="s">
        <v>302</v>
      </c>
      <c r="E43" s="335"/>
      <c r="F43" s="335"/>
      <c r="G43" s="335"/>
      <c r="H43" s="336" t="n">
        <f aca="false">SUM(H36,H41,H42)</f>
        <v>7</v>
      </c>
      <c r="I43" s="336"/>
      <c r="J43" s="337" t="n">
        <f aca="false">J36+J41+J42</f>
        <v>481.67</v>
      </c>
      <c r="K43" s="337"/>
      <c r="L43" s="338"/>
      <c r="M43" s="339"/>
      <c r="N43" s="339"/>
      <c r="O43" s="339"/>
      <c r="P43" s="339"/>
      <c r="Q43" s="340"/>
      <c r="R43" s="340"/>
      <c r="S43" s="339"/>
      <c r="T43" s="340"/>
      <c r="U43" s="341"/>
      <c r="V43" s="342"/>
      <c r="W43" s="342"/>
      <c r="X43" s="342"/>
      <c r="Y43" s="342"/>
      <c r="Z43" s="342"/>
      <c r="AA43" s="342"/>
      <c r="AB43" s="343"/>
      <c r="AC43" s="343"/>
      <c r="AD43" s="343"/>
      <c r="AE43" s="342"/>
      <c r="AF43" s="344"/>
      <c r="AG43" s="345"/>
      <c r="AH43" s="345"/>
      <c r="AI43" s="345"/>
      <c r="AJ43" s="346"/>
      <c r="AK43" s="241"/>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324"/>
      <c r="BX43" s="325"/>
      <c r="BY43" s="325"/>
    </row>
    <row r="44" s="134" customFormat="true" ht="24" hidden="false" customHeight="true" outlineLevel="0" collapsed="false">
      <c r="A44" s="158"/>
      <c r="B44" s="150"/>
      <c r="C44" s="347"/>
      <c r="D44" s="348" t="s">
        <v>303</v>
      </c>
      <c r="E44" s="348"/>
      <c r="F44" s="348"/>
      <c r="G44" s="348"/>
      <c r="H44" s="348"/>
      <c r="I44" s="348"/>
      <c r="J44" s="349" t="n">
        <f aca="false">J42+J41</f>
        <v>389.06</v>
      </c>
      <c r="K44" s="349"/>
      <c r="L44" s="329" t="s">
        <v>304</v>
      </c>
      <c r="M44" s="329"/>
      <c r="N44" s="329"/>
      <c r="O44" s="329"/>
      <c r="P44" s="329"/>
      <c r="Q44" s="329"/>
      <c r="R44" s="329"/>
      <c r="S44" s="329"/>
      <c r="T44" s="329"/>
      <c r="U44" s="350" t="n">
        <f aca="false">U41</f>
        <v>73</v>
      </c>
      <c r="V44" s="350"/>
      <c r="W44" s="351" t="n">
        <v>1.98</v>
      </c>
      <c r="X44" s="351"/>
      <c r="Y44" s="351"/>
      <c r="Z44" s="351"/>
      <c r="AA44" s="351"/>
      <c r="AB44" s="352" t="n">
        <f aca="false">U44*W44</f>
        <v>144.54</v>
      </c>
      <c r="AC44" s="352"/>
      <c r="AD44" s="352"/>
      <c r="AE44" s="353" t="s">
        <v>280</v>
      </c>
      <c r="AF44" s="354"/>
      <c r="AG44" s="355" t="str">
        <f aca="false">IF(J44&gt;0,IF(AB44&lt;=J44,"○","×"),"")</f>
        <v>○</v>
      </c>
      <c r="AH44" s="355"/>
      <c r="AI44" s="355"/>
      <c r="AJ44" s="356"/>
      <c r="AK44" s="162"/>
    </row>
    <row r="45" customFormat="false" ht="24" hidden="false" customHeight="true" outlineLevel="0" collapsed="false">
      <c r="A45" s="143"/>
      <c r="B45" s="150"/>
      <c r="C45" s="247"/>
      <c r="D45" s="357" t="s">
        <v>305</v>
      </c>
      <c r="E45" s="357"/>
      <c r="F45" s="357"/>
      <c r="G45" s="357"/>
      <c r="H45" s="357"/>
      <c r="I45" s="357"/>
      <c r="J45" s="358" t="n">
        <v>300</v>
      </c>
      <c r="K45" s="358"/>
      <c r="L45" s="359" t="s">
        <v>306</v>
      </c>
      <c r="M45" s="359"/>
      <c r="N45" s="359"/>
      <c r="O45" s="359"/>
      <c r="P45" s="359"/>
      <c r="Q45" s="359"/>
      <c r="R45" s="359"/>
      <c r="S45" s="359"/>
      <c r="T45" s="359"/>
      <c r="U45" s="360" t="n">
        <f aca="false">U41+U34</f>
        <v>84</v>
      </c>
      <c r="V45" s="360"/>
      <c r="W45" s="361" t="n">
        <v>3.3</v>
      </c>
      <c r="X45" s="361"/>
      <c r="Y45" s="361"/>
      <c r="Z45" s="361"/>
      <c r="AA45" s="361"/>
      <c r="AB45" s="362" t="n">
        <f aca="false">U45*W45</f>
        <v>277.2</v>
      </c>
      <c r="AC45" s="362"/>
      <c r="AD45" s="362"/>
      <c r="AE45" s="363" t="s">
        <v>280</v>
      </c>
      <c r="AF45" s="363"/>
      <c r="AG45" s="364" t="str">
        <f aca="false">IF(J45="","",IF(J45&gt;=0,IF(AB45:AB45&lt;=J45,"○","×"),""))</f>
        <v>○</v>
      </c>
      <c r="AH45" s="364"/>
      <c r="AI45" s="364"/>
      <c r="AJ45" s="346"/>
      <c r="AK45" s="241"/>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324"/>
      <c r="BX45" s="325"/>
      <c r="BY45" s="325"/>
    </row>
    <row r="46" s="365" customFormat="true" ht="3.75" hidden="false" customHeight="true" outlineLevel="0" collapsed="false">
      <c r="B46" s="205"/>
      <c r="C46" s="366"/>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197"/>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324"/>
      <c r="BX46" s="368"/>
      <c r="BY46" s="368"/>
    </row>
    <row r="47" s="365" customFormat="true" ht="12" hidden="false" customHeight="true" outlineLevel="0" collapsed="false">
      <c r="B47" s="205"/>
      <c r="C47" s="154" t="s">
        <v>307</v>
      </c>
      <c r="D47" s="142"/>
      <c r="E47" s="158"/>
      <c r="F47" s="158"/>
      <c r="G47" s="158"/>
      <c r="H47" s="158"/>
      <c r="I47" s="158"/>
      <c r="J47" s="158"/>
      <c r="K47" s="158"/>
      <c r="L47" s="158"/>
      <c r="M47" s="158"/>
      <c r="N47" s="158"/>
      <c r="O47" s="158"/>
      <c r="P47" s="158"/>
      <c r="Q47" s="158"/>
      <c r="R47" s="158"/>
      <c r="S47" s="158"/>
      <c r="T47" s="158"/>
      <c r="U47" s="158"/>
      <c r="V47" s="158"/>
      <c r="W47" s="367"/>
      <c r="X47" s="367"/>
      <c r="Y47" s="152" t="s">
        <v>308</v>
      </c>
      <c r="AA47" s="369"/>
      <c r="AB47" s="369"/>
      <c r="AC47" s="369"/>
      <c r="AD47" s="369"/>
      <c r="AE47" s="369"/>
      <c r="AF47" s="369"/>
      <c r="AG47" s="369"/>
      <c r="AH47" s="369"/>
      <c r="AI47" s="369"/>
      <c r="AJ47" s="369"/>
      <c r="AK47" s="370"/>
      <c r="AL47" s="142"/>
      <c r="AM47" s="325"/>
      <c r="AN47" s="325"/>
      <c r="AO47" s="325"/>
      <c r="AP47" s="371"/>
      <c r="AQ47" s="371"/>
      <c r="AR47" s="371"/>
      <c r="AS47" s="371"/>
      <c r="AT47" s="371"/>
      <c r="AU47" s="371"/>
      <c r="AV47" s="371"/>
      <c r="AW47" s="371"/>
      <c r="AX47" s="371"/>
      <c r="AY47" s="371"/>
      <c r="AZ47" s="371"/>
      <c r="BA47" s="371"/>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4"/>
      <c r="BX47" s="368"/>
      <c r="BY47" s="368"/>
    </row>
    <row r="48" s="365" customFormat="true" ht="12" hidden="false" customHeight="true" outlineLevel="0" collapsed="false">
      <c r="B48" s="205"/>
      <c r="C48" s="372" t="s">
        <v>268</v>
      </c>
      <c r="D48" s="164" t="s">
        <v>309</v>
      </c>
      <c r="E48" s="142"/>
      <c r="F48" s="164"/>
      <c r="G48" s="164"/>
      <c r="H48" s="158" t="s">
        <v>310</v>
      </c>
      <c r="I48" s="164"/>
      <c r="J48" s="164" t="s">
        <v>311</v>
      </c>
      <c r="K48" s="272" t="s">
        <v>29</v>
      </c>
      <c r="L48" s="373" t="s">
        <v>268</v>
      </c>
      <c r="M48" s="164" t="s">
        <v>312</v>
      </c>
      <c r="N48" s="142"/>
      <c r="O48" s="142"/>
      <c r="P48" s="164"/>
      <c r="Q48" s="157" t="s">
        <v>313</v>
      </c>
      <c r="R48" s="157"/>
      <c r="S48" s="164"/>
      <c r="T48" s="157" t="s">
        <v>311</v>
      </c>
      <c r="U48" s="157"/>
      <c r="V48" s="164" t="s">
        <v>29</v>
      </c>
      <c r="W48" s="272"/>
      <c r="X48" s="272"/>
      <c r="Y48" s="374" t="s">
        <v>268</v>
      </c>
      <c r="Z48" s="369" t="s">
        <v>314</v>
      </c>
      <c r="AA48" s="375"/>
      <c r="AB48" s="375"/>
      <c r="AC48" s="375"/>
      <c r="AD48" s="375"/>
      <c r="AE48" s="375"/>
      <c r="AF48" s="375"/>
      <c r="AG48" s="375"/>
      <c r="AH48" s="375"/>
      <c r="AI48" s="375"/>
      <c r="AJ48" s="375"/>
      <c r="AK48" s="376"/>
      <c r="AL48" s="142"/>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c r="BW48" s="324"/>
      <c r="BX48" s="368"/>
      <c r="BY48" s="368"/>
    </row>
    <row r="49" s="365" customFormat="true" ht="12" hidden="false" customHeight="true" outlineLevel="0" collapsed="false">
      <c r="B49" s="205"/>
      <c r="C49" s="372" t="s">
        <v>268</v>
      </c>
      <c r="D49" s="219" t="s">
        <v>315</v>
      </c>
      <c r="E49" s="227"/>
      <c r="F49" s="246"/>
      <c r="G49" s="246"/>
      <c r="H49" s="219" t="s">
        <v>310</v>
      </c>
      <c r="I49" s="246"/>
      <c r="J49" s="246" t="s">
        <v>311</v>
      </c>
      <c r="K49" s="377" t="s">
        <v>29</v>
      </c>
      <c r="L49" s="378" t="s">
        <v>268</v>
      </c>
      <c r="M49" s="219" t="s">
        <v>316</v>
      </c>
      <c r="N49" s="227"/>
      <c r="O49" s="227"/>
      <c r="P49" s="246"/>
      <c r="Q49" s="195" t="s">
        <v>313</v>
      </c>
      <c r="R49" s="195"/>
      <c r="S49" s="246"/>
      <c r="T49" s="195" t="s">
        <v>311</v>
      </c>
      <c r="U49" s="195"/>
      <c r="V49" s="246" t="s">
        <v>29</v>
      </c>
      <c r="W49" s="377"/>
      <c r="X49" s="377"/>
      <c r="Y49" s="234"/>
      <c r="Z49" s="379"/>
      <c r="AA49" s="379"/>
      <c r="AB49" s="379"/>
      <c r="AC49" s="379"/>
      <c r="AD49" s="379"/>
      <c r="AE49" s="379"/>
      <c r="AF49" s="379"/>
      <c r="AG49" s="379"/>
      <c r="AH49" s="379"/>
      <c r="AI49" s="379"/>
      <c r="AJ49" s="379"/>
      <c r="AK49" s="376"/>
      <c r="AL49" s="142"/>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5"/>
      <c r="BR49" s="325"/>
      <c r="BS49" s="325"/>
      <c r="BT49" s="325"/>
      <c r="BU49" s="325"/>
      <c r="BV49" s="325"/>
      <c r="BW49" s="324"/>
      <c r="BX49" s="368"/>
      <c r="BY49" s="368"/>
    </row>
    <row r="50" s="365" customFormat="true" ht="12" hidden="false" customHeight="true" outlineLevel="0" collapsed="false">
      <c r="B50" s="205"/>
      <c r="C50" s="372" t="s">
        <v>268</v>
      </c>
      <c r="D50" s="219" t="s">
        <v>317</v>
      </c>
      <c r="E50" s="227"/>
      <c r="F50" s="246"/>
      <c r="G50" s="246"/>
      <c r="H50" s="219" t="s">
        <v>310</v>
      </c>
      <c r="I50" s="246"/>
      <c r="J50" s="246" t="s">
        <v>311</v>
      </c>
      <c r="K50" s="377" t="s">
        <v>29</v>
      </c>
      <c r="L50" s="227"/>
      <c r="M50" s="246"/>
      <c r="N50" s="219"/>
      <c r="O50" s="227"/>
      <c r="P50" s="246"/>
      <c r="Q50" s="227"/>
      <c r="R50" s="219"/>
      <c r="S50" s="246"/>
      <c r="T50" s="246"/>
      <c r="U50" s="377"/>
      <c r="V50" s="219"/>
      <c r="W50" s="380"/>
      <c r="X50" s="380"/>
      <c r="Y50" s="234"/>
      <c r="Z50" s="379"/>
      <c r="AA50" s="379"/>
      <c r="AB50" s="379"/>
      <c r="AC50" s="379"/>
      <c r="AD50" s="379"/>
      <c r="AE50" s="379"/>
      <c r="AF50" s="379"/>
      <c r="AG50" s="379"/>
      <c r="AH50" s="379"/>
      <c r="AI50" s="379"/>
      <c r="AJ50" s="379"/>
      <c r="AK50" s="376"/>
      <c r="AL50" s="142"/>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c r="BW50" s="324"/>
      <c r="BX50" s="368"/>
      <c r="BY50" s="368"/>
    </row>
    <row r="51" s="365" customFormat="true" ht="6.95" hidden="false" customHeight="true" outlineLevel="0" collapsed="false">
      <c r="B51" s="205"/>
      <c r="C51" s="366"/>
      <c r="D51" s="381"/>
      <c r="E51" s="380"/>
      <c r="F51" s="380"/>
      <c r="G51" s="380"/>
      <c r="H51" s="380"/>
      <c r="I51" s="227"/>
      <c r="J51" s="380"/>
      <c r="K51" s="380"/>
      <c r="L51" s="380"/>
      <c r="M51" s="380"/>
      <c r="N51" s="380"/>
      <c r="O51" s="380"/>
      <c r="P51" s="380"/>
      <c r="Q51" s="195"/>
      <c r="R51" s="195"/>
      <c r="S51" s="382"/>
      <c r="T51" s="383"/>
      <c r="U51" s="383"/>
      <c r="V51" s="380"/>
      <c r="W51" s="380"/>
      <c r="X51" s="380"/>
      <c r="Y51" s="234"/>
      <c r="Z51" s="227"/>
      <c r="AA51" s="227"/>
      <c r="AB51" s="227"/>
      <c r="AC51" s="227"/>
      <c r="AD51" s="227"/>
      <c r="AE51" s="227"/>
      <c r="AF51" s="227"/>
      <c r="AG51" s="227"/>
      <c r="AH51" s="227"/>
      <c r="AI51" s="227"/>
      <c r="AJ51" s="227"/>
      <c r="AK51" s="197"/>
      <c r="AL51" s="142"/>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c r="BT51" s="325"/>
      <c r="BU51" s="325"/>
      <c r="BV51" s="325"/>
      <c r="BW51" s="324"/>
      <c r="BX51" s="368"/>
      <c r="BY51" s="368"/>
    </row>
    <row r="52" s="365" customFormat="true" ht="12" hidden="false" customHeight="true" outlineLevel="0" collapsed="false">
      <c r="B52" s="384"/>
      <c r="C52" s="219"/>
      <c r="D52" s="219"/>
      <c r="E52" s="219"/>
      <c r="F52" s="219"/>
      <c r="G52" s="219"/>
      <c r="H52" s="219"/>
      <c r="I52" s="219"/>
      <c r="J52" s="219"/>
      <c r="K52" s="219"/>
      <c r="L52" s="219"/>
      <c r="M52" s="219"/>
      <c r="N52" s="219"/>
      <c r="O52" s="219"/>
      <c r="P52" s="219"/>
      <c r="Q52" s="219"/>
      <c r="R52" s="219"/>
      <c r="S52" s="219"/>
      <c r="T52" s="219"/>
      <c r="U52" s="219"/>
      <c r="V52" s="219"/>
      <c r="W52" s="219"/>
      <c r="X52" s="220"/>
      <c r="Y52" s="385"/>
      <c r="Z52" s="379"/>
      <c r="AA52" s="379"/>
      <c r="AB52" s="379"/>
      <c r="AC52" s="379"/>
      <c r="AD52" s="379"/>
      <c r="AE52" s="379"/>
      <c r="AF52" s="379"/>
      <c r="AG52" s="379"/>
      <c r="AH52" s="379"/>
      <c r="AI52" s="379"/>
      <c r="AJ52" s="379"/>
      <c r="AK52" s="376"/>
      <c r="AL52" s="142"/>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4"/>
      <c r="BX52" s="368"/>
      <c r="BY52" s="368"/>
    </row>
    <row r="53" s="365" customFormat="true" ht="12" hidden="false" customHeight="true" outlineLevel="0" collapsed="false">
      <c r="B53" s="205"/>
      <c r="C53" s="206" t="s">
        <v>318</v>
      </c>
      <c r="D53" s="227"/>
      <c r="E53" s="227"/>
      <c r="F53" s="227"/>
      <c r="G53" s="227"/>
      <c r="H53" s="227"/>
      <c r="I53" s="227"/>
      <c r="J53" s="227"/>
      <c r="K53" s="227"/>
      <c r="L53" s="227"/>
      <c r="M53" s="227"/>
      <c r="N53" s="227"/>
      <c r="O53" s="227"/>
      <c r="P53" s="195"/>
      <c r="Q53" s="195"/>
      <c r="R53" s="382"/>
      <c r="S53" s="383"/>
      <c r="T53" s="383"/>
      <c r="U53" s="219"/>
      <c r="V53" s="219"/>
      <c r="W53" s="380"/>
      <c r="X53" s="380"/>
      <c r="Y53" s="385"/>
      <c r="Z53" s="379"/>
      <c r="AA53" s="379"/>
      <c r="AB53" s="379"/>
      <c r="AC53" s="379"/>
      <c r="AD53" s="379"/>
      <c r="AE53" s="379"/>
      <c r="AF53" s="379"/>
      <c r="AG53" s="379"/>
      <c r="AH53" s="379"/>
      <c r="AI53" s="379"/>
      <c r="AJ53" s="379"/>
      <c r="AK53" s="376"/>
      <c r="AL53" s="142"/>
      <c r="AM53" s="325"/>
      <c r="AN53" s="325"/>
      <c r="AO53" s="325"/>
      <c r="AP53" s="325"/>
      <c r="AQ53" s="325"/>
      <c r="AR53" s="325"/>
      <c r="AS53" s="325"/>
      <c r="AT53" s="325"/>
      <c r="AU53" s="325"/>
      <c r="AV53" s="325"/>
      <c r="AW53" s="325"/>
      <c r="AX53" s="325"/>
      <c r="AY53" s="325"/>
      <c r="AZ53" s="325"/>
      <c r="BA53" s="325"/>
      <c r="BB53" s="325"/>
      <c r="BC53" s="325"/>
      <c r="BD53" s="325"/>
      <c r="BE53" s="325"/>
      <c r="BF53" s="325"/>
      <c r="BG53" s="325"/>
      <c r="BH53" s="325"/>
      <c r="BI53" s="325"/>
      <c r="BJ53" s="325"/>
      <c r="BK53" s="325"/>
      <c r="BL53" s="325"/>
      <c r="BM53" s="325"/>
      <c r="BN53" s="325"/>
      <c r="BO53" s="325"/>
      <c r="BP53" s="325"/>
      <c r="BQ53" s="325"/>
      <c r="BR53" s="325"/>
      <c r="BS53" s="325"/>
      <c r="BT53" s="325"/>
      <c r="BU53" s="325"/>
      <c r="BV53" s="325"/>
      <c r="BW53" s="324"/>
      <c r="BX53" s="368"/>
      <c r="BY53" s="368"/>
    </row>
    <row r="54" s="365" customFormat="true" ht="12" hidden="false" customHeight="true" outlineLevel="0" collapsed="false">
      <c r="B54" s="205"/>
      <c r="C54" s="206"/>
      <c r="D54" s="227"/>
      <c r="E54" s="227"/>
      <c r="F54" s="227"/>
      <c r="G54" s="227"/>
      <c r="H54" s="227"/>
      <c r="I54" s="227"/>
      <c r="J54" s="227"/>
      <c r="K54" s="227"/>
      <c r="L54" s="227"/>
      <c r="M54" s="227"/>
      <c r="N54" s="227"/>
      <c r="O54" s="227"/>
      <c r="P54" s="195"/>
      <c r="Q54" s="195"/>
      <c r="R54" s="382"/>
      <c r="S54" s="383"/>
      <c r="T54" s="383"/>
      <c r="U54" s="219"/>
      <c r="V54" s="219"/>
      <c r="W54" s="380"/>
      <c r="X54" s="380"/>
      <c r="Y54" s="385"/>
      <c r="Z54" s="379"/>
      <c r="AA54" s="379"/>
      <c r="AB54" s="379"/>
      <c r="AC54" s="379"/>
      <c r="AD54" s="379"/>
      <c r="AE54" s="379"/>
      <c r="AF54" s="379"/>
      <c r="AG54" s="379"/>
      <c r="AH54" s="379"/>
      <c r="AI54" s="379"/>
      <c r="AJ54" s="379"/>
      <c r="AK54" s="376"/>
      <c r="AL54" s="142"/>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5"/>
      <c r="BK54" s="325"/>
      <c r="BL54" s="325"/>
      <c r="BM54" s="325"/>
      <c r="BN54" s="325"/>
      <c r="BO54" s="325"/>
      <c r="BP54" s="325"/>
      <c r="BQ54" s="325"/>
      <c r="BR54" s="325"/>
      <c r="BS54" s="325"/>
      <c r="BT54" s="325"/>
      <c r="BU54" s="325"/>
      <c r="BV54" s="325"/>
      <c r="BW54" s="324"/>
      <c r="BX54" s="368"/>
      <c r="BY54" s="368"/>
    </row>
    <row r="55" customFormat="false" ht="12" hidden="false" customHeight="true" outlineLevel="0" collapsed="false">
      <c r="A55" s="143"/>
      <c r="B55" s="150"/>
      <c r="C55" s="386"/>
      <c r="D55" s="386"/>
      <c r="E55" s="386"/>
      <c r="F55" s="386"/>
      <c r="G55" s="386"/>
      <c r="H55" s="386"/>
      <c r="I55" s="386"/>
      <c r="J55" s="386"/>
      <c r="K55" s="386"/>
      <c r="L55" s="386"/>
      <c r="M55" s="386"/>
      <c r="N55" s="386"/>
      <c r="O55" s="386"/>
      <c r="P55" s="386"/>
      <c r="Q55" s="386"/>
      <c r="R55" s="386"/>
      <c r="S55" s="386"/>
      <c r="T55" s="386"/>
      <c r="U55" s="386"/>
      <c r="V55" s="386"/>
      <c r="W55" s="219"/>
      <c r="X55" s="219"/>
      <c r="Y55" s="385"/>
      <c r="Z55" s="379"/>
      <c r="AA55" s="379"/>
      <c r="AB55" s="379"/>
      <c r="AC55" s="379"/>
      <c r="AD55" s="379"/>
      <c r="AE55" s="379"/>
      <c r="AF55" s="379"/>
      <c r="AG55" s="379"/>
      <c r="AH55" s="379"/>
      <c r="AI55" s="379"/>
      <c r="AJ55" s="379"/>
      <c r="AK55" s="376"/>
      <c r="AL55" s="142"/>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c r="BT55" s="325"/>
      <c r="BU55" s="325"/>
      <c r="BV55" s="325"/>
      <c r="BW55" s="324"/>
      <c r="BX55" s="325"/>
      <c r="BY55" s="325"/>
    </row>
    <row r="56" customFormat="false" ht="15" hidden="false" customHeight="true" outlineLevel="0" collapsed="false">
      <c r="A56" s="143"/>
      <c r="B56" s="150"/>
      <c r="C56" s="206" t="s">
        <v>319</v>
      </c>
      <c r="D56" s="227"/>
      <c r="E56" s="227"/>
      <c r="F56" s="227"/>
      <c r="G56" s="227"/>
      <c r="H56" s="227"/>
      <c r="I56" s="227"/>
      <c r="J56" s="227"/>
      <c r="K56" s="227"/>
      <c r="L56" s="227"/>
      <c r="M56" s="227"/>
      <c r="N56" s="227"/>
      <c r="O56" s="227"/>
      <c r="P56" s="195"/>
      <c r="Q56" s="195"/>
      <c r="R56" s="382"/>
      <c r="S56" s="383"/>
      <c r="T56" s="383"/>
      <c r="U56" s="219"/>
      <c r="V56" s="219"/>
      <c r="W56" s="227"/>
      <c r="X56" s="227"/>
      <c r="Y56" s="387" t="s">
        <v>320</v>
      </c>
      <c r="Z56" s="379"/>
      <c r="AA56" s="379"/>
      <c r="AB56" s="379"/>
      <c r="AC56" s="379"/>
      <c r="AD56" s="379"/>
      <c r="AE56" s="379"/>
      <c r="AF56" s="379"/>
      <c r="AG56" s="379"/>
      <c r="AH56" s="379"/>
      <c r="AI56" s="379"/>
      <c r="AJ56" s="379"/>
      <c r="AK56" s="376"/>
      <c r="AL56" s="142"/>
      <c r="AM56" s="325"/>
      <c r="AN56" s="325"/>
      <c r="AO56" s="325"/>
      <c r="AP56" s="325"/>
      <c r="AQ56" s="325"/>
      <c r="AR56" s="325"/>
      <c r="AS56" s="325"/>
      <c r="AT56" s="325"/>
      <c r="AU56" s="325"/>
      <c r="AV56" s="325"/>
      <c r="AW56" s="325"/>
      <c r="AX56" s="325"/>
      <c r="AY56" s="325"/>
      <c r="AZ56" s="325"/>
      <c r="BA56" s="325"/>
      <c r="BB56" s="325"/>
      <c r="BC56" s="325"/>
      <c r="BD56" s="325"/>
      <c r="BE56" s="325"/>
      <c r="BF56" s="325"/>
      <c r="BG56" s="325"/>
      <c r="BH56" s="325"/>
      <c r="BI56" s="325"/>
      <c r="BJ56" s="325"/>
      <c r="BK56" s="325"/>
      <c r="BL56" s="325"/>
      <c r="BM56" s="325"/>
      <c r="BN56" s="325"/>
      <c r="BO56" s="325"/>
      <c r="BP56" s="325"/>
      <c r="BQ56" s="325"/>
      <c r="BR56" s="325"/>
      <c r="BS56" s="325"/>
      <c r="BT56" s="325"/>
      <c r="BU56" s="325"/>
      <c r="BV56" s="325"/>
      <c r="BW56" s="324"/>
      <c r="BX56" s="325"/>
      <c r="BY56" s="325"/>
    </row>
    <row r="57" customFormat="false" ht="14.1" hidden="false" customHeight="true" outlineLevel="0" collapsed="false">
      <c r="A57" s="143"/>
      <c r="B57" s="150"/>
      <c r="C57" s="206" t="s">
        <v>321</v>
      </c>
      <c r="D57" s="227"/>
      <c r="E57" s="227"/>
      <c r="F57" s="227"/>
      <c r="G57" s="227"/>
      <c r="H57" s="227"/>
      <c r="I57" s="227"/>
      <c r="J57" s="227"/>
      <c r="K57" s="227"/>
      <c r="L57" s="227"/>
      <c r="M57" s="227"/>
      <c r="N57" s="227"/>
      <c r="O57" s="227"/>
      <c r="P57" s="227"/>
      <c r="Q57" s="227"/>
      <c r="R57" s="227"/>
      <c r="S57" s="227"/>
      <c r="T57" s="227"/>
      <c r="U57" s="227"/>
      <c r="V57" s="227"/>
      <c r="W57" s="219"/>
      <c r="X57" s="219"/>
      <c r="Y57" s="239" t="s">
        <v>268</v>
      </c>
      <c r="Z57" s="240" t="s">
        <v>322</v>
      </c>
      <c r="AA57" s="379"/>
      <c r="AB57" s="379"/>
      <c r="AC57" s="379"/>
      <c r="AD57" s="379"/>
      <c r="AE57" s="379"/>
      <c r="AF57" s="379"/>
      <c r="AG57" s="379"/>
      <c r="AH57" s="379"/>
      <c r="AI57" s="379"/>
      <c r="AJ57" s="379"/>
      <c r="AK57" s="376"/>
      <c r="AL57" s="142"/>
      <c r="AM57" s="325"/>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5"/>
      <c r="BN57" s="325"/>
      <c r="BO57" s="325"/>
      <c r="BP57" s="325"/>
      <c r="BQ57" s="325"/>
      <c r="BR57" s="325"/>
      <c r="BS57" s="325"/>
      <c r="BT57" s="325"/>
      <c r="BU57" s="325"/>
      <c r="BV57" s="325"/>
      <c r="BW57" s="324"/>
      <c r="BX57" s="325"/>
      <c r="BY57" s="325"/>
    </row>
    <row r="58" customFormat="false" ht="14.1" hidden="false" customHeight="true" outlineLevel="0" collapsed="false">
      <c r="A58" s="143"/>
      <c r="B58" s="205"/>
      <c r="C58" s="206"/>
      <c r="D58" s="227"/>
      <c r="E58" s="227"/>
      <c r="F58" s="227"/>
      <c r="G58" s="227"/>
      <c r="H58" s="227"/>
      <c r="I58" s="227"/>
      <c r="J58" s="227"/>
      <c r="K58" s="227"/>
      <c r="L58" s="227"/>
      <c r="M58" s="227"/>
      <c r="N58" s="227"/>
      <c r="O58" s="227"/>
      <c r="P58" s="227"/>
      <c r="Q58" s="227"/>
      <c r="R58" s="227"/>
      <c r="S58" s="227"/>
      <c r="T58" s="227"/>
      <c r="U58" s="227"/>
      <c r="V58" s="227"/>
      <c r="W58" s="227"/>
      <c r="X58" s="227"/>
      <c r="Y58" s="221" t="s">
        <v>19</v>
      </c>
      <c r="Z58" s="386"/>
      <c r="AA58" s="379"/>
      <c r="AB58" s="379"/>
      <c r="AC58" s="379"/>
      <c r="AD58" s="379"/>
      <c r="AE58" s="379"/>
      <c r="AF58" s="379"/>
      <c r="AG58" s="379"/>
      <c r="AH58" s="379"/>
      <c r="AI58" s="379"/>
      <c r="AJ58" s="379"/>
      <c r="AK58" s="376"/>
      <c r="AL58" s="142"/>
      <c r="AM58" s="325"/>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325"/>
      <c r="BR58" s="325"/>
      <c r="BS58" s="325"/>
      <c r="BT58" s="325"/>
      <c r="BU58" s="325"/>
      <c r="BV58" s="325"/>
      <c r="BW58" s="324"/>
      <c r="BX58" s="325"/>
      <c r="BY58" s="325"/>
    </row>
    <row r="59" customFormat="false" ht="15" hidden="false" customHeight="true" outlineLevel="0" collapsed="false">
      <c r="A59" s="143"/>
      <c r="B59" s="205"/>
      <c r="C59" s="366"/>
      <c r="D59" s="388" t="s">
        <v>323</v>
      </c>
      <c r="E59" s="388"/>
      <c r="F59" s="388"/>
      <c r="G59" s="388"/>
      <c r="H59" s="388"/>
      <c r="I59" s="389"/>
      <c r="J59" s="389"/>
      <c r="K59" s="195" t="s">
        <v>20</v>
      </c>
      <c r="L59" s="389"/>
      <c r="M59" s="389"/>
      <c r="N59" s="195" t="s">
        <v>21</v>
      </c>
      <c r="O59" s="389"/>
      <c r="P59" s="389"/>
      <c r="Q59" s="195" t="s">
        <v>22</v>
      </c>
      <c r="R59" s="195"/>
      <c r="S59" s="383"/>
      <c r="T59" s="383"/>
      <c r="U59" s="219"/>
      <c r="V59" s="219"/>
      <c r="W59" s="227"/>
      <c r="X59" s="227"/>
      <c r="Y59" s="390"/>
      <c r="Z59" s="386"/>
      <c r="AA59" s="240"/>
      <c r="AB59" s="240"/>
      <c r="AC59" s="240"/>
      <c r="AD59" s="240"/>
      <c r="AE59" s="227"/>
      <c r="AF59" s="227"/>
      <c r="AG59" s="227"/>
      <c r="AH59" s="227"/>
      <c r="AI59" s="227"/>
      <c r="AJ59" s="379"/>
      <c r="AK59" s="376"/>
      <c r="AL59" s="142"/>
      <c r="AM59" s="325"/>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5"/>
      <c r="BT59" s="325"/>
      <c r="BU59" s="325"/>
      <c r="BV59" s="325"/>
      <c r="BW59" s="324"/>
      <c r="BX59" s="325"/>
      <c r="BY59" s="325"/>
    </row>
    <row r="60" customFormat="false" ht="13.5" hidden="false" customHeight="true" outlineLevel="0" collapsed="false">
      <c r="B60" s="205"/>
      <c r="C60" s="386"/>
      <c r="D60" s="386"/>
      <c r="E60" s="386"/>
      <c r="F60" s="386"/>
      <c r="G60" s="386"/>
      <c r="H60" s="386"/>
      <c r="I60" s="386"/>
      <c r="J60" s="386"/>
      <c r="K60" s="386"/>
      <c r="L60" s="386"/>
      <c r="M60" s="386"/>
      <c r="N60" s="386"/>
      <c r="O60" s="386"/>
      <c r="P60" s="386"/>
      <c r="Q60" s="386"/>
      <c r="R60" s="386"/>
      <c r="S60" s="386"/>
      <c r="T60" s="386"/>
      <c r="U60" s="386"/>
      <c r="V60" s="386"/>
      <c r="W60" s="227"/>
      <c r="X60" s="227"/>
      <c r="Y60" s="391"/>
      <c r="Z60" s="386"/>
      <c r="AA60" s="240"/>
      <c r="AB60" s="240"/>
      <c r="AC60" s="240"/>
      <c r="AD60" s="240"/>
      <c r="AE60" s="227"/>
      <c r="AF60" s="227"/>
      <c r="AG60" s="227"/>
      <c r="AH60" s="227"/>
      <c r="AI60" s="227"/>
      <c r="AJ60" s="227"/>
      <c r="AK60" s="197"/>
      <c r="AL60" s="142"/>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c r="BU60" s="325"/>
      <c r="BV60" s="325"/>
      <c r="BW60" s="324"/>
      <c r="BX60" s="325"/>
      <c r="BY60" s="325"/>
    </row>
    <row r="61" customFormat="false" ht="14.1" hidden="false" customHeight="true" outlineLevel="0" collapsed="false">
      <c r="B61" s="205"/>
      <c r="C61" s="386"/>
      <c r="D61" s="386"/>
      <c r="E61" s="386"/>
      <c r="F61" s="386"/>
      <c r="G61" s="386"/>
      <c r="H61" s="386"/>
      <c r="I61" s="386"/>
      <c r="J61" s="386"/>
      <c r="K61" s="386"/>
      <c r="L61" s="386"/>
      <c r="M61" s="386"/>
      <c r="N61" s="386"/>
      <c r="O61" s="386"/>
      <c r="P61" s="386"/>
      <c r="Q61" s="386"/>
      <c r="R61" s="386"/>
      <c r="S61" s="386"/>
      <c r="T61" s="386"/>
      <c r="U61" s="386"/>
      <c r="V61" s="386"/>
      <c r="W61" s="227"/>
      <c r="X61" s="227"/>
      <c r="Y61" s="391"/>
      <c r="Z61" s="240"/>
      <c r="AA61" s="240"/>
      <c r="AB61" s="240"/>
      <c r="AC61" s="240"/>
      <c r="AD61" s="240"/>
      <c r="AE61" s="227"/>
      <c r="AF61" s="227"/>
      <c r="AG61" s="227"/>
      <c r="AH61" s="227"/>
      <c r="AI61" s="227"/>
      <c r="AJ61" s="227"/>
      <c r="AK61" s="197"/>
      <c r="AL61" s="142"/>
      <c r="AM61" s="325"/>
      <c r="AN61" s="325"/>
      <c r="AO61" s="325"/>
      <c r="AP61" s="325"/>
      <c r="AQ61" s="325"/>
      <c r="AR61" s="325"/>
      <c r="AS61" s="325"/>
      <c r="AT61" s="325"/>
      <c r="AU61" s="325"/>
      <c r="AV61" s="325"/>
      <c r="AW61" s="325"/>
      <c r="AX61" s="325"/>
      <c r="AY61" s="325"/>
      <c r="AZ61" s="325"/>
      <c r="BA61" s="325"/>
      <c r="BB61" s="325"/>
      <c r="BC61" s="325"/>
      <c r="BD61" s="325"/>
      <c r="BE61" s="325"/>
      <c r="BF61" s="325"/>
      <c r="BG61" s="325"/>
      <c r="BH61" s="325"/>
      <c r="BI61" s="325"/>
      <c r="BJ61" s="325"/>
      <c r="BK61" s="325"/>
      <c r="BL61" s="325"/>
      <c r="BM61" s="325"/>
      <c r="BN61" s="325"/>
      <c r="BO61" s="325"/>
      <c r="BP61" s="325"/>
      <c r="BQ61" s="325"/>
      <c r="BR61" s="325"/>
      <c r="BS61" s="325"/>
      <c r="BT61" s="325"/>
      <c r="BU61" s="325"/>
      <c r="BV61" s="325"/>
      <c r="BW61" s="324"/>
      <c r="BX61" s="325"/>
      <c r="BY61" s="325"/>
    </row>
    <row r="62" customFormat="false" ht="14.1" hidden="false" customHeight="true" outlineLevel="0" collapsed="false">
      <c r="B62" s="205"/>
      <c r="C62" s="386"/>
      <c r="D62" s="386"/>
      <c r="E62" s="386"/>
      <c r="F62" s="386"/>
      <c r="G62" s="386"/>
      <c r="H62" s="386"/>
      <c r="I62" s="386"/>
      <c r="J62" s="386"/>
      <c r="K62" s="386"/>
      <c r="L62" s="386"/>
      <c r="M62" s="386"/>
      <c r="N62" s="386"/>
      <c r="O62" s="386"/>
      <c r="P62" s="386"/>
      <c r="Q62" s="386"/>
      <c r="R62" s="386"/>
      <c r="S62" s="386"/>
      <c r="T62" s="386"/>
      <c r="U62" s="386"/>
      <c r="V62" s="386"/>
      <c r="W62" s="227"/>
      <c r="X62" s="227"/>
      <c r="Y62" s="391"/>
      <c r="Z62" s="240"/>
      <c r="AA62" s="240"/>
      <c r="AB62" s="240"/>
      <c r="AC62" s="240"/>
      <c r="AD62" s="240"/>
      <c r="AE62" s="227"/>
      <c r="AF62" s="227"/>
      <c r="AG62" s="227"/>
      <c r="AH62" s="227"/>
      <c r="AI62" s="227"/>
      <c r="AJ62" s="227"/>
      <c r="AK62" s="197"/>
      <c r="AL62" s="142"/>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4"/>
      <c r="BX62" s="325"/>
      <c r="BY62" s="325"/>
    </row>
    <row r="63" customFormat="false" ht="14.1" hidden="false" customHeight="true" outlineLevel="0" collapsed="false">
      <c r="B63" s="205"/>
      <c r="C63" s="386"/>
      <c r="D63" s="386"/>
      <c r="E63" s="386"/>
      <c r="F63" s="386"/>
      <c r="G63" s="386"/>
      <c r="H63" s="386"/>
      <c r="I63" s="386"/>
      <c r="J63" s="386"/>
      <c r="K63" s="386"/>
      <c r="L63" s="386"/>
      <c r="M63" s="386"/>
      <c r="N63" s="386"/>
      <c r="O63" s="386"/>
      <c r="P63" s="386"/>
      <c r="Q63" s="386"/>
      <c r="R63" s="386"/>
      <c r="S63" s="386"/>
      <c r="T63" s="386"/>
      <c r="U63" s="386"/>
      <c r="V63" s="386"/>
      <c r="W63" s="227"/>
      <c r="X63" s="227"/>
      <c r="Y63" s="391"/>
      <c r="Z63" s="240"/>
      <c r="AA63" s="240"/>
      <c r="AB63" s="240"/>
      <c r="AC63" s="240"/>
      <c r="AD63" s="240"/>
      <c r="AE63" s="227"/>
      <c r="AF63" s="227"/>
      <c r="AG63" s="227"/>
      <c r="AH63" s="227"/>
      <c r="AI63" s="227"/>
      <c r="AJ63" s="227"/>
      <c r="AK63" s="197"/>
      <c r="AL63" s="142"/>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325"/>
      <c r="BM63" s="325"/>
      <c r="BN63" s="325"/>
      <c r="BO63" s="325"/>
      <c r="BP63" s="325"/>
      <c r="BQ63" s="325"/>
      <c r="BR63" s="325"/>
      <c r="BS63" s="325"/>
      <c r="BT63" s="325"/>
      <c r="BU63" s="325"/>
      <c r="BV63" s="325"/>
      <c r="BW63" s="324"/>
      <c r="BX63" s="325"/>
      <c r="BY63" s="325"/>
    </row>
    <row r="64" customFormat="false" ht="14.1" hidden="false" customHeight="true" outlineLevel="0" collapsed="false">
      <c r="B64" s="205"/>
      <c r="C64" s="386"/>
      <c r="D64" s="386"/>
      <c r="E64" s="386"/>
      <c r="F64" s="386"/>
      <c r="G64" s="386"/>
      <c r="H64" s="386"/>
      <c r="I64" s="386"/>
      <c r="J64" s="386"/>
      <c r="K64" s="386"/>
      <c r="L64" s="386"/>
      <c r="M64" s="386"/>
      <c r="N64" s="386"/>
      <c r="O64" s="386"/>
      <c r="P64" s="386"/>
      <c r="Q64" s="386"/>
      <c r="R64" s="386"/>
      <c r="S64" s="386"/>
      <c r="T64" s="386"/>
      <c r="U64" s="386"/>
      <c r="V64" s="386"/>
      <c r="W64" s="227"/>
      <c r="X64" s="227"/>
      <c r="Y64" s="391"/>
      <c r="Z64" s="240"/>
      <c r="AA64" s="240"/>
      <c r="AB64" s="240"/>
      <c r="AC64" s="240"/>
      <c r="AD64" s="240"/>
      <c r="AE64" s="227"/>
      <c r="AF64" s="227"/>
      <c r="AG64" s="227"/>
      <c r="AH64" s="227"/>
      <c r="AI64" s="227"/>
      <c r="AJ64" s="227"/>
      <c r="AK64" s="197"/>
      <c r="AL64" s="142"/>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c r="BT64" s="325"/>
      <c r="BU64" s="325"/>
      <c r="BV64" s="325"/>
      <c r="BW64" s="324"/>
      <c r="BX64" s="325"/>
      <c r="BY64" s="325"/>
    </row>
    <row r="65" customFormat="false" ht="14.1" hidden="false" customHeight="true" outlineLevel="0" collapsed="false">
      <c r="B65" s="205"/>
      <c r="C65" s="386"/>
      <c r="D65" s="386"/>
      <c r="E65" s="386"/>
      <c r="F65" s="386"/>
      <c r="G65" s="386"/>
      <c r="H65" s="386"/>
      <c r="I65" s="386"/>
      <c r="J65" s="386"/>
      <c r="K65" s="386"/>
      <c r="L65" s="386"/>
      <c r="M65" s="386"/>
      <c r="N65" s="386"/>
      <c r="O65" s="386"/>
      <c r="P65" s="386"/>
      <c r="Q65" s="386"/>
      <c r="R65" s="386"/>
      <c r="S65" s="386"/>
      <c r="T65" s="386"/>
      <c r="U65" s="386"/>
      <c r="V65" s="386"/>
      <c r="W65" s="227"/>
      <c r="X65" s="227"/>
      <c r="Y65" s="391"/>
      <c r="Z65" s="240"/>
      <c r="AA65" s="240"/>
      <c r="AB65" s="240"/>
      <c r="AC65" s="240"/>
      <c r="AD65" s="240"/>
      <c r="AE65" s="227"/>
      <c r="AF65" s="227"/>
      <c r="AG65" s="227"/>
      <c r="AH65" s="227"/>
      <c r="AI65" s="227"/>
      <c r="AJ65" s="227"/>
      <c r="AK65" s="197"/>
      <c r="AL65" s="142"/>
      <c r="AM65" s="325"/>
      <c r="AN65" s="325"/>
      <c r="AO65" s="325"/>
      <c r="AP65" s="325"/>
      <c r="AQ65" s="325"/>
      <c r="AR65" s="325"/>
      <c r="AS65" s="325"/>
      <c r="AT65" s="325"/>
      <c r="AU65" s="325"/>
      <c r="AV65" s="325"/>
      <c r="AW65" s="325"/>
      <c r="AX65" s="325"/>
      <c r="AY65" s="325"/>
      <c r="AZ65" s="325"/>
      <c r="BA65" s="325"/>
      <c r="BB65" s="325"/>
      <c r="BC65" s="325"/>
      <c r="BD65" s="325"/>
      <c r="BE65" s="325"/>
      <c r="BF65" s="325"/>
      <c r="BG65" s="325"/>
      <c r="BH65" s="325"/>
      <c r="BI65" s="325"/>
      <c r="BJ65" s="325"/>
      <c r="BK65" s="325"/>
      <c r="BL65" s="325"/>
      <c r="BM65" s="325"/>
      <c r="BN65" s="325"/>
      <c r="BO65" s="325"/>
      <c r="BP65" s="325"/>
      <c r="BQ65" s="325"/>
      <c r="BR65" s="325"/>
      <c r="BS65" s="325"/>
      <c r="BT65" s="325"/>
      <c r="BU65" s="325"/>
      <c r="BV65" s="325"/>
      <c r="BW65" s="324"/>
      <c r="BX65" s="325"/>
      <c r="BY65" s="325"/>
    </row>
    <row r="66" customFormat="false" ht="14.1" hidden="false" customHeight="true" outlineLevel="0" collapsed="false">
      <c r="B66" s="205"/>
      <c r="C66" s="366"/>
      <c r="D66" s="388"/>
      <c r="E66" s="388"/>
      <c r="F66" s="388"/>
      <c r="G66" s="388"/>
      <c r="H66" s="388"/>
      <c r="I66" s="195"/>
      <c r="J66" s="195"/>
      <c r="K66" s="195"/>
      <c r="L66" s="195"/>
      <c r="M66" s="195"/>
      <c r="N66" s="195"/>
      <c r="O66" s="195"/>
      <c r="P66" s="195"/>
      <c r="Q66" s="195"/>
      <c r="R66" s="195"/>
      <c r="S66" s="383"/>
      <c r="T66" s="383"/>
      <c r="U66" s="219"/>
      <c r="V66" s="219"/>
      <c r="W66" s="227"/>
      <c r="X66" s="227"/>
      <c r="Y66" s="391"/>
      <c r="Z66" s="240"/>
      <c r="AA66" s="240"/>
      <c r="AB66" s="240"/>
      <c r="AC66" s="240"/>
      <c r="AD66" s="240"/>
      <c r="AE66" s="227"/>
      <c r="AF66" s="227"/>
      <c r="AG66" s="227"/>
      <c r="AH66" s="227"/>
      <c r="AI66" s="227"/>
      <c r="AJ66" s="227"/>
      <c r="AK66" s="197"/>
      <c r="AL66" s="142"/>
      <c r="AM66" s="325"/>
      <c r="AN66" s="325"/>
      <c r="AO66" s="325"/>
      <c r="AP66" s="325"/>
      <c r="AQ66" s="325"/>
      <c r="AR66" s="325"/>
      <c r="AS66" s="325"/>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c r="BW66" s="324"/>
      <c r="BX66" s="325"/>
      <c r="BY66" s="325"/>
    </row>
    <row r="67" s="365" customFormat="true" ht="14.1" hidden="false" customHeight="true" outlineLevel="0" collapsed="false">
      <c r="B67" s="392"/>
      <c r="C67" s="393"/>
      <c r="D67" s="393"/>
      <c r="E67" s="393"/>
      <c r="F67" s="393"/>
      <c r="G67" s="393"/>
      <c r="H67" s="393"/>
      <c r="I67" s="393"/>
      <c r="J67" s="393"/>
      <c r="K67" s="394"/>
      <c r="L67" s="394"/>
      <c r="M67" s="394"/>
      <c r="N67" s="394"/>
      <c r="O67" s="394"/>
      <c r="P67" s="394"/>
      <c r="Q67" s="395"/>
      <c r="R67" s="395"/>
      <c r="S67" s="393"/>
      <c r="T67" s="395"/>
      <c r="U67" s="395"/>
      <c r="V67" s="393"/>
      <c r="W67" s="393"/>
      <c r="X67" s="393"/>
      <c r="Y67" s="396"/>
      <c r="Z67" s="397"/>
      <c r="AA67" s="397"/>
      <c r="AB67" s="397"/>
      <c r="AC67" s="397"/>
      <c r="AD67" s="397"/>
      <c r="AE67" s="397"/>
      <c r="AF67" s="397"/>
      <c r="AG67" s="397"/>
      <c r="AH67" s="397"/>
      <c r="AI67" s="397"/>
      <c r="AJ67" s="397"/>
      <c r="AK67" s="398"/>
      <c r="AL67" s="142"/>
      <c r="AM67" s="325"/>
      <c r="AN67" s="325"/>
      <c r="AO67" s="325"/>
      <c r="AP67" s="325"/>
      <c r="AQ67" s="325"/>
      <c r="AR67" s="325"/>
      <c r="AS67" s="325"/>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25"/>
      <c r="BU67" s="325"/>
      <c r="BV67" s="325"/>
      <c r="BW67" s="368"/>
      <c r="BX67" s="368"/>
      <c r="BY67" s="368"/>
    </row>
    <row r="68" customFormat="false" ht="6.95" hidden="false" customHeight="true" outlineLevel="0" collapsed="false"/>
  </sheetData>
  <mergeCells count="181">
    <mergeCell ref="K1:W1"/>
    <mergeCell ref="AB1:AK2"/>
    <mergeCell ref="AL1:AO1"/>
    <mergeCell ref="B3:W3"/>
    <mergeCell ref="Y3:AK3"/>
    <mergeCell ref="Z6:AA6"/>
    <mergeCell ref="AC6:AD6"/>
    <mergeCell ref="AF6:AG6"/>
    <mergeCell ref="D7:F8"/>
    <mergeCell ref="G7:I8"/>
    <mergeCell ref="J7:L8"/>
    <mergeCell ref="M7:O8"/>
    <mergeCell ref="P7:R8"/>
    <mergeCell ref="S7:U8"/>
    <mergeCell ref="V7:X8"/>
    <mergeCell ref="Y7:AA8"/>
    <mergeCell ref="AB7:AI8"/>
    <mergeCell ref="D9:F10"/>
    <mergeCell ref="G9:I10"/>
    <mergeCell ref="J9:J10"/>
    <mergeCell ref="K9:L10"/>
    <mergeCell ref="M9:O10"/>
    <mergeCell ref="P9:R10"/>
    <mergeCell ref="S9:U10"/>
    <mergeCell ref="V9:X10"/>
    <mergeCell ref="Y9:AA10"/>
    <mergeCell ref="AB9:AF9"/>
    <mergeCell ref="AG9:AI9"/>
    <mergeCell ref="AB10:AF10"/>
    <mergeCell ref="AG10:AI10"/>
    <mergeCell ref="D11:F11"/>
    <mergeCell ref="G11:I11"/>
    <mergeCell ref="J11:L11"/>
    <mergeCell ref="M11:O11"/>
    <mergeCell ref="P11:R11"/>
    <mergeCell ref="S11:U11"/>
    <mergeCell ref="V11:X11"/>
    <mergeCell ref="Y11:AA11"/>
    <mergeCell ref="AB11:AI12"/>
    <mergeCell ref="D12:F12"/>
    <mergeCell ref="G12:I12"/>
    <mergeCell ref="J12:L12"/>
    <mergeCell ref="M12:O12"/>
    <mergeCell ref="P12:R12"/>
    <mergeCell ref="S12:U12"/>
    <mergeCell ref="V12:X12"/>
    <mergeCell ref="Y12:AA12"/>
    <mergeCell ref="E14:W14"/>
    <mergeCell ref="Z15:AK26"/>
    <mergeCell ref="D17:F17"/>
    <mergeCell ref="D18:F18"/>
    <mergeCell ref="D20:F20"/>
    <mergeCell ref="Q23:R23"/>
    <mergeCell ref="T23:U23"/>
    <mergeCell ref="C26:X26"/>
    <mergeCell ref="C27:T27"/>
    <mergeCell ref="D30:G30"/>
    <mergeCell ref="H30:I30"/>
    <mergeCell ref="J30:K30"/>
    <mergeCell ref="M30:AF30"/>
    <mergeCell ref="AG30:AI30"/>
    <mergeCell ref="D31:D36"/>
    <mergeCell ref="E31:G31"/>
    <mergeCell ref="H31:I31"/>
    <mergeCell ref="J31:K31"/>
    <mergeCell ref="M31:T31"/>
    <mergeCell ref="U31:V31"/>
    <mergeCell ref="W31:AA31"/>
    <mergeCell ref="AB31:AD31"/>
    <mergeCell ref="AE31:AF31"/>
    <mergeCell ref="AG31:AI31"/>
    <mergeCell ref="E32:G35"/>
    <mergeCell ref="H32:I35"/>
    <mergeCell ref="J32:K35"/>
    <mergeCell ref="U32:V32"/>
    <mergeCell ref="W32:AA32"/>
    <mergeCell ref="AB32:AD32"/>
    <mergeCell ref="AG32:AI32"/>
    <mergeCell ref="M33:T33"/>
    <mergeCell ref="U33:V33"/>
    <mergeCell ref="W33:AA33"/>
    <mergeCell ref="AB33:AD33"/>
    <mergeCell ref="AE33:AF33"/>
    <mergeCell ref="AG33:AI35"/>
    <mergeCell ref="M34:T34"/>
    <mergeCell ref="U34:V34"/>
    <mergeCell ref="W34:AA34"/>
    <mergeCell ref="AB34:AD34"/>
    <mergeCell ref="AE34:AF34"/>
    <mergeCell ref="M35:S35"/>
    <mergeCell ref="U35:V35"/>
    <mergeCell ref="W35:AA35"/>
    <mergeCell ref="AB35:AD35"/>
    <mergeCell ref="AE35:AF35"/>
    <mergeCell ref="E36:G36"/>
    <mergeCell ref="H36:I36"/>
    <mergeCell ref="J36:K36"/>
    <mergeCell ref="U36:V36"/>
    <mergeCell ref="W36:AA36"/>
    <mergeCell ref="AB36:AD36"/>
    <mergeCell ref="AG36:AI36"/>
    <mergeCell ref="D37:D41"/>
    <mergeCell ref="E37:G37"/>
    <mergeCell ref="H37:I37"/>
    <mergeCell ref="J37:K37"/>
    <mergeCell ref="L37:R37"/>
    <mergeCell ref="S37:T37"/>
    <mergeCell ref="U37:V37"/>
    <mergeCell ref="W37:AA37"/>
    <mergeCell ref="AB37:AD37"/>
    <mergeCell ref="AG37:AI37"/>
    <mergeCell ref="E38:G38"/>
    <mergeCell ref="H38:I38"/>
    <mergeCell ref="J38:K38"/>
    <mergeCell ref="L38:T38"/>
    <mergeCell ref="U38:V38"/>
    <mergeCell ref="W38:AA38"/>
    <mergeCell ref="AB38:AD38"/>
    <mergeCell ref="AG38:AI38"/>
    <mergeCell ref="E39:G39"/>
    <mergeCell ref="H39:I39"/>
    <mergeCell ref="J39:K39"/>
    <mergeCell ref="S39:T39"/>
    <mergeCell ref="U39:V39"/>
    <mergeCell ref="W39:AA39"/>
    <mergeCell ref="AB39:AD39"/>
    <mergeCell ref="AG39:AI39"/>
    <mergeCell ref="E40:G40"/>
    <mergeCell ref="H40:I40"/>
    <mergeCell ref="J40:K40"/>
    <mergeCell ref="S40:T40"/>
    <mergeCell ref="U40:V40"/>
    <mergeCell ref="W40:AA40"/>
    <mergeCell ref="AB40:AD40"/>
    <mergeCell ref="AG40:AI40"/>
    <mergeCell ref="E41:G41"/>
    <mergeCell ref="H41:I41"/>
    <mergeCell ref="J41:K41"/>
    <mergeCell ref="N41:R41"/>
    <mergeCell ref="S41:T41"/>
    <mergeCell ref="U41:V41"/>
    <mergeCell ref="W41:AA41"/>
    <mergeCell ref="AB41:AD41"/>
    <mergeCell ref="AG41:AI41"/>
    <mergeCell ref="D42:G42"/>
    <mergeCell ref="H42:I42"/>
    <mergeCell ref="J42:K42"/>
    <mergeCell ref="L42:T42"/>
    <mergeCell ref="U42:V42"/>
    <mergeCell ref="W42:AA42"/>
    <mergeCell ref="AB42:AD42"/>
    <mergeCell ref="AG42:AI42"/>
    <mergeCell ref="D43:G43"/>
    <mergeCell ref="H43:I43"/>
    <mergeCell ref="J43:K43"/>
    <mergeCell ref="AG43:AI43"/>
    <mergeCell ref="D44:I44"/>
    <mergeCell ref="J44:K44"/>
    <mergeCell ref="L44:T44"/>
    <mergeCell ref="U44:V44"/>
    <mergeCell ref="W44:AA44"/>
    <mergeCell ref="AB44:AD44"/>
    <mergeCell ref="AG44:AI44"/>
    <mergeCell ref="D45:I45"/>
    <mergeCell ref="J45:K45"/>
    <mergeCell ref="L45:T45"/>
    <mergeCell ref="U45:V45"/>
    <mergeCell ref="W45:AA45"/>
    <mergeCell ref="AB45:AD45"/>
    <mergeCell ref="AG45:AI45"/>
    <mergeCell ref="D46:AJ46"/>
    <mergeCell ref="Q48:R48"/>
    <mergeCell ref="T48:U48"/>
    <mergeCell ref="Q49:R49"/>
    <mergeCell ref="T49:U49"/>
    <mergeCell ref="C52:W52"/>
    <mergeCell ref="D59:H59"/>
    <mergeCell ref="I59:J59"/>
    <mergeCell ref="L59:M59"/>
    <mergeCell ref="O59:P59"/>
    <mergeCell ref="Q59:R59"/>
  </mergeCells>
  <hyperlinks>
    <hyperlink ref="AL1" location="'目次（保）'!A1" display="目次に戻る"/>
  </hyperlinks>
  <printOptions headings="false" gridLines="false" gridLinesSet="true" horizontalCentered="true" verticalCentered="false"/>
  <pageMargins left="0.708333333333333" right="0.315277777777778" top="0.39375" bottom="0.315277777777778"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7" man="true" max="65535" min="0"/>
  </colBreaks>
  <legacyDrawing r:id="rId2"/>
</worksheet>
</file>

<file path=xl/worksheets/sheet30.xml><?xml version="1.0" encoding="utf-8"?>
<worksheet xmlns="http://schemas.openxmlformats.org/spreadsheetml/2006/main" xmlns:r="http://schemas.openxmlformats.org/officeDocument/2006/relationships">
  <sheetPr filterMode="false">
    <tabColor rgb="FFFFCCFF"/>
    <pageSetUpPr fitToPage="false"/>
  </sheetPr>
  <dimension ref="A1:BN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Q24" activeCellId="0" sqref="AQ24"/>
    </sheetView>
  </sheetViews>
  <sheetFormatPr defaultRowHeight="12" zeroHeight="false" outlineLevelRow="0" outlineLevelCol="0"/>
  <cols>
    <col collapsed="false" customWidth="true" hidden="false" outlineLevel="0" max="2" min="1" style="495" width="1.5"/>
    <col collapsed="false" customWidth="true" hidden="false" outlineLevel="0" max="23" min="3" style="495" width="2.37"/>
    <col collapsed="false" customWidth="true" hidden="false" outlineLevel="0" max="25" min="24" style="495" width="3.62"/>
    <col collapsed="false" customWidth="true" hidden="false" outlineLevel="0" max="38" min="26" style="495" width="2.63"/>
    <col collapsed="false" customWidth="true" hidden="false" outlineLevel="0" max="39" min="39" style="495" width="1.88"/>
    <col collapsed="false" customWidth="true" hidden="false" outlineLevel="0" max="69" min="40" style="495" width="2.37"/>
    <col collapsed="false" customWidth="true" hidden="false" outlineLevel="0" max="1025" min="70" style="495" width="8"/>
  </cols>
  <sheetData>
    <row r="1" customFormat="false" ht="14.1" hidden="false" customHeight="true" outlineLevel="0" collapsed="false">
      <c r="B1" s="496" t="s">
        <v>1460</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554"/>
      <c r="AN1" s="497" t="s">
        <v>231</v>
      </c>
      <c r="AO1" s="497"/>
      <c r="AP1" s="497"/>
      <c r="AQ1" s="497"/>
    </row>
    <row r="2" customFormat="false" ht="5.1" hidden="false" customHeight="true" outlineLevel="0" collapsed="false"/>
    <row r="3" customFormat="false" ht="14.1" hidden="false" customHeight="true" outlineLevel="0" collapsed="false">
      <c r="B3" s="498" t="s">
        <v>1411</v>
      </c>
      <c r="C3" s="498"/>
      <c r="D3" s="498"/>
      <c r="E3" s="498"/>
      <c r="F3" s="498"/>
      <c r="G3" s="498"/>
      <c r="H3" s="498"/>
      <c r="I3" s="498"/>
      <c r="J3" s="498"/>
      <c r="K3" s="498"/>
      <c r="L3" s="498"/>
      <c r="M3" s="498"/>
      <c r="N3" s="498"/>
      <c r="O3" s="498"/>
      <c r="P3" s="498"/>
      <c r="Q3" s="498"/>
      <c r="R3" s="498"/>
      <c r="S3" s="498"/>
      <c r="T3" s="498"/>
      <c r="U3" s="498"/>
      <c r="V3" s="498"/>
      <c r="W3" s="498"/>
      <c r="X3" s="498"/>
      <c r="Y3" s="498"/>
      <c r="Z3" s="2802" t="s">
        <v>233</v>
      </c>
      <c r="AA3" s="2802"/>
      <c r="AB3" s="2802"/>
      <c r="AC3" s="2802"/>
      <c r="AD3" s="2802"/>
      <c r="AE3" s="2802"/>
      <c r="AF3" s="2802"/>
      <c r="AG3" s="2802"/>
      <c r="AH3" s="2802"/>
      <c r="AI3" s="2802"/>
      <c r="AJ3" s="2802"/>
      <c r="AK3" s="2802"/>
      <c r="AL3" s="2802"/>
      <c r="AM3" s="517"/>
      <c r="AN3" s="501"/>
    </row>
    <row r="4" customFormat="false" ht="6.95" hidden="false" customHeight="true" outlineLevel="0" collapsed="false">
      <c r="B4" s="517"/>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546"/>
      <c r="AA4" s="1461"/>
      <c r="AB4" s="1461"/>
      <c r="AC4" s="1461"/>
      <c r="AD4" s="1461"/>
      <c r="AE4" s="1461"/>
      <c r="AF4" s="1461"/>
      <c r="AG4" s="1461"/>
      <c r="AH4" s="1461"/>
      <c r="AI4" s="1461"/>
      <c r="AJ4" s="1461"/>
      <c r="AK4" s="1461"/>
      <c r="AL4" s="518"/>
      <c r="AM4" s="517"/>
      <c r="AN4" s="501"/>
    </row>
    <row r="5" customFormat="false" ht="14.1" hidden="false" customHeight="true" outlineLevel="0" collapsed="false">
      <c r="B5" s="519"/>
      <c r="C5" s="1547" t="s">
        <v>1461</v>
      </c>
      <c r="D5" s="1547"/>
      <c r="E5" s="1547"/>
      <c r="F5" s="1547"/>
      <c r="G5" s="1547"/>
      <c r="H5" s="1547"/>
      <c r="I5" s="1547"/>
      <c r="J5" s="1547"/>
      <c r="K5" s="1547"/>
      <c r="L5" s="1547"/>
      <c r="M5" s="1547"/>
      <c r="N5" s="1547"/>
      <c r="O5" s="1547"/>
      <c r="P5" s="1547"/>
      <c r="Q5" s="1547"/>
      <c r="R5" s="1547"/>
      <c r="S5" s="1547"/>
      <c r="T5" s="1547"/>
      <c r="U5" s="1547"/>
      <c r="V5" s="1547"/>
      <c r="W5" s="1547"/>
      <c r="X5" s="1547"/>
      <c r="Y5" s="1547"/>
      <c r="Z5" s="2759"/>
      <c r="AA5" s="1461"/>
      <c r="AB5" s="1461"/>
      <c r="AC5" s="1461"/>
      <c r="AD5" s="1461"/>
      <c r="AE5" s="1461"/>
      <c r="AF5" s="1461"/>
      <c r="AG5" s="1461"/>
      <c r="AH5" s="1461"/>
      <c r="AI5" s="1461"/>
      <c r="AJ5" s="1461"/>
      <c r="AK5" s="1461"/>
      <c r="AL5" s="518"/>
      <c r="AM5" s="517"/>
      <c r="AN5" s="501"/>
    </row>
    <row r="6" customFormat="false" ht="14.1" hidden="false" customHeight="true" outlineLevel="0" collapsed="false">
      <c r="B6" s="519"/>
      <c r="D6" s="558" t="s">
        <v>1462</v>
      </c>
      <c r="E6" s="1464"/>
      <c r="F6" s="1464"/>
      <c r="G6" s="1464"/>
      <c r="H6" s="1464"/>
      <c r="I6" s="1464"/>
      <c r="J6" s="1464"/>
      <c r="K6" s="1464"/>
      <c r="L6" s="1464"/>
      <c r="M6" s="1464"/>
      <c r="N6" s="1464"/>
      <c r="O6" s="1464"/>
      <c r="P6" s="1464"/>
      <c r="Q6" s="1464"/>
      <c r="R6" s="1464"/>
      <c r="S6" s="1464"/>
      <c r="T6" s="1464"/>
      <c r="U6" s="1464"/>
      <c r="V6" s="558"/>
      <c r="W6" s="1464"/>
      <c r="X6" s="1464"/>
      <c r="Y6" s="1464"/>
      <c r="Z6" s="2759"/>
      <c r="AA6" s="1461"/>
      <c r="AB6" s="1461"/>
      <c r="AC6" s="1461"/>
      <c r="AD6" s="1461"/>
      <c r="AE6" s="1461"/>
      <c r="AF6" s="1461"/>
      <c r="AG6" s="1461"/>
      <c r="AH6" s="1461"/>
      <c r="AI6" s="1461"/>
      <c r="AJ6" s="1461"/>
      <c r="AK6" s="1461"/>
      <c r="AL6" s="518"/>
      <c r="AM6" s="517"/>
      <c r="AN6" s="1698" t="s">
        <v>1463</v>
      </c>
      <c r="AO6" s="1143"/>
      <c r="AP6" s="1143"/>
      <c r="AQ6" s="1143"/>
      <c r="AR6" s="1143"/>
      <c r="AS6" s="1143"/>
      <c r="AT6" s="1143"/>
      <c r="AU6" s="1143"/>
      <c r="AV6" s="1143"/>
      <c r="AW6" s="1143"/>
      <c r="AX6" s="2803"/>
      <c r="AY6" s="2803"/>
      <c r="AZ6" s="2803"/>
      <c r="BA6" s="2803"/>
      <c r="BB6" s="2803"/>
      <c r="BC6" s="2803"/>
      <c r="BD6" s="2803"/>
      <c r="BE6" s="2803"/>
      <c r="BF6" s="2803"/>
      <c r="BG6" s="2803"/>
      <c r="BH6" s="2803"/>
      <c r="BI6" s="2803"/>
      <c r="BJ6" s="2804"/>
    </row>
    <row r="7" customFormat="false" ht="14.1" hidden="false" customHeight="true" outlineLevel="0" collapsed="false">
      <c r="B7" s="519"/>
      <c r="C7" s="558"/>
      <c r="X7" s="2042"/>
      <c r="Y7" s="1464"/>
      <c r="Z7" s="2759"/>
      <c r="AA7" s="1461"/>
      <c r="AB7" s="1461"/>
      <c r="AC7" s="1461"/>
      <c r="AD7" s="1461"/>
      <c r="AE7" s="1461"/>
      <c r="AF7" s="1461"/>
      <c r="AG7" s="1461"/>
      <c r="AH7" s="1461"/>
      <c r="AI7" s="1461"/>
      <c r="AJ7" s="1461"/>
      <c r="AK7" s="1461"/>
      <c r="AL7" s="518"/>
      <c r="AM7" s="517"/>
      <c r="AN7" s="1145" t="s">
        <v>1464</v>
      </c>
      <c r="AO7" s="998"/>
      <c r="AP7" s="998"/>
      <c r="AQ7" s="998"/>
      <c r="AR7" s="998"/>
      <c r="AS7" s="998"/>
      <c r="AT7" s="998"/>
      <c r="AU7" s="998"/>
      <c r="AV7" s="998"/>
      <c r="AW7" s="998"/>
      <c r="AX7" s="2047"/>
      <c r="AY7" s="2047"/>
      <c r="AZ7" s="2047"/>
      <c r="BA7" s="2047"/>
      <c r="BB7" s="2047"/>
      <c r="BC7" s="2047"/>
      <c r="BD7" s="2047"/>
      <c r="BE7" s="2047"/>
      <c r="BF7" s="2047"/>
      <c r="BG7" s="2047"/>
      <c r="BH7" s="2047"/>
      <c r="BI7" s="2047"/>
      <c r="BJ7" s="2805"/>
    </row>
    <row r="8" customFormat="false" ht="14.1" hidden="false" customHeight="true" outlineLevel="0" collapsed="false">
      <c r="B8" s="519"/>
      <c r="C8" s="1466"/>
      <c r="D8" s="2746"/>
      <c r="E8" s="2746"/>
      <c r="F8" s="2746"/>
      <c r="G8" s="2746"/>
      <c r="H8" s="2746"/>
      <c r="I8" s="2746"/>
      <c r="J8" s="2746"/>
      <c r="K8" s="2746"/>
      <c r="L8" s="2746"/>
      <c r="M8" s="2746"/>
      <c r="N8" s="2746"/>
      <c r="O8" s="2746"/>
      <c r="P8" s="2746"/>
      <c r="Q8" s="2746"/>
      <c r="R8" s="2746"/>
      <c r="S8" s="2746"/>
      <c r="T8" s="2746"/>
      <c r="U8" s="2746"/>
      <c r="V8" s="2746"/>
      <c r="W8" s="2746"/>
      <c r="X8" s="2042"/>
      <c r="Y8" s="558"/>
      <c r="Z8" s="2759"/>
      <c r="AA8" s="1461"/>
      <c r="AB8" s="1461"/>
      <c r="AC8" s="1461"/>
      <c r="AD8" s="1461"/>
      <c r="AE8" s="1461"/>
      <c r="AF8" s="1461"/>
      <c r="AG8" s="1461"/>
      <c r="AH8" s="1461"/>
      <c r="AI8" s="1461"/>
      <c r="AJ8" s="1461"/>
      <c r="AK8" s="1461"/>
      <c r="AL8" s="518"/>
      <c r="AM8" s="517"/>
      <c r="AN8" s="1735" t="s">
        <v>1465</v>
      </c>
      <c r="AO8" s="1346"/>
      <c r="AP8" s="1346"/>
      <c r="AQ8" s="1346"/>
      <c r="AR8" s="1346"/>
      <c r="AS8" s="1346"/>
      <c r="AT8" s="1346"/>
      <c r="AU8" s="1346"/>
      <c r="AV8" s="1346"/>
      <c r="AW8" s="1346"/>
      <c r="AX8" s="2806"/>
      <c r="AY8" s="2806"/>
      <c r="AZ8" s="2806"/>
      <c r="BA8" s="2806"/>
      <c r="BB8" s="2806"/>
      <c r="BC8" s="2806"/>
      <c r="BD8" s="2806"/>
      <c r="BE8" s="2806"/>
      <c r="BF8" s="2806"/>
      <c r="BG8" s="2806"/>
      <c r="BH8" s="2806"/>
      <c r="BI8" s="2806"/>
      <c r="BJ8" s="2807"/>
    </row>
    <row r="9" customFormat="false" ht="14.1" hidden="false" customHeight="true" outlineLevel="0" collapsed="false">
      <c r="B9" s="519"/>
      <c r="C9" s="558"/>
      <c r="D9" s="514"/>
      <c r="E9" s="514"/>
      <c r="F9" s="514"/>
      <c r="G9" s="514"/>
      <c r="H9" s="514"/>
      <c r="I9" s="514"/>
      <c r="J9" s="1464"/>
      <c r="K9" s="2808"/>
      <c r="L9" s="2808"/>
      <c r="M9" s="2808"/>
      <c r="N9" s="2808"/>
      <c r="O9" s="2808"/>
      <c r="P9" s="1464"/>
      <c r="W9" s="2042"/>
      <c r="X9" s="2042"/>
      <c r="Y9" s="1466"/>
      <c r="Z9" s="2759"/>
      <c r="AA9" s="1461"/>
      <c r="AB9" s="1461"/>
      <c r="AC9" s="1461"/>
      <c r="AD9" s="1461"/>
      <c r="AE9" s="1461"/>
      <c r="AF9" s="1461"/>
      <c r="AG9" s="1461"/>
      <c r="AH9" s="1461"/>
      <c r="AI9" s="1461"/>
      <c r="AJ9" s="1461"/>
      <c r="AK9" s="1461"/>
      <c r="AL9" s="518"/>
      <c r="AM9" s="517"/>
      <c r="AN9" s="501"/>
    </row>
    <row r="10" customFormat="false" ht="14.1" hidden="false" customHeight="true" outlineLevel="0" collapsed="false">
      <c r="B10" s="519"/>
      <c r="C10" s="1471"/>
      <c r="D10" s="514"/>
      <c r="E10" s="514"/>
      <c r="F10" s="514"/>
      <c r="G10" s="514"/>
      <c r="H10" s="514"/>
      <c r="I10" s="514"/>
      <c r="J10" s="558"/>
      <c r="K10" s="514"/>
      <c r="L10" s="514"/>
      <c r="M10" s="514"/>
      <c r="N10" s="514"/>
      <c r="O10" s="514"/>
      <c r="P10" s="2062"/>
      <c r="Q10" s="514"/>
      <c r="R10" s="514"/>
      <c r="S10" s="514"/>
      <c r="T10" s="514"/>
      <c r="U10" s="514"/>
      <c r="V10" s="514"/>
      <c r="W10" s="2042"/>
      <c r="X10" s="2042"/>
      <c r="Y10" s="1471"/>
      <c r="Z10" s="1467" t="s">
        <v>1466</v>
      </c>
      <c r="AA10" s="2667"/>
      <c r="AB10" s="1461"/>
      <c r="AC10" s="1461"/>
      <c r="AD10" s="1461"/>
      <c r="AE10" s="1461"/>
      <c r="AF10" s="1461"/>
      <c r="AG10" s="1461"/>
      <c r="AH10" s="1461"/>
      <c r="AI10" s="1461"/>
      <c r="AJ10" s="1461"/>
      <c r="AK10" s="1461"/>
      <c r="AL10" s="518"/>
      <c r="AM10" s="517"/>
      <c r="AN10" s="501"/>
    </row>
    <row r="11" customFormat="false" ht="14.1" hidden="false" customHeight="true" outlineLevel="0" collapsed="false">
      <c r="B11" s="519"/>
      <c r="C11" s="495" t="s">
        <v>1467</v>
      </c>
      <c r="D11" s="558"/>
      <c r="E11" s="1471"/>
      <c r="F11" s="1471"/>
      <c r="G11" s="1471"/>
      <c r="H11" s="1464"/>
      <c r="I11" s="1464"/>
      <c r="J11" s="1464"/>
      <c r="K11" s="1464"/>
      <c r="L11" s="1464"/>
      <c r="M11" s="1464"/>
      <c r="N11" s="1464"/>
      <c r="O11" s="1464"/>
      <c r="P11" s="1464"/>
      <c r="Q11" s="1464"/>
      <c r="R11" s="1464"/>
      <c r="T11" s="1617" t="s">
        <v>21</v>
      </c>
      <c r="U11" s="1617"/>
      <c r="V11" s="1533"/>
      <c r="W11" s="1533"/>
      <c r="X11" s="587" t="s">
        <v>424</v>
      </c>
      <c r="Y11" s="1473"/>
      <c r="Z11" s="533"/>
      <c r="AG11" s="1461"/>
      <c r="AH11" s="1461"/>
      <c r="AI11" s="1461"/>
      <c r="AJ11" s="1461"/>
      <c r="AK11" s="1461"/>
      <c r="AL11" s="518"/>
      <c r="AM11" s="517"/>
      <c r="AN11" s="501"/>
      <c r="AO11" s="1469" t="s">
        <v>1468</v>
      </c>
      <c r="AP11" s="1469"/>
      <c r="AQ11" s="1469"/>
      <c r="AR11" s="1469"/>
      <c r="AS11" s="1469"/>
      <c r="AT11" s="1469"/>
      <c r="AU11" s="1469"/>
      <c r="AV11" s="1469"/>
      <c r="AW11" s="1469"/>
      <c r="AX11" s="1469"/>
      <c r="AY11" s="1469"/>
      <c r="AZ11" s="1469"/>
      <c r="BA11" s="1469"/>
      <c r="BB11" s="1469"/>
      <c r="BC11" s="1469"/>
      <c r="BD11" s="1469"/>
    </row>
    <row r="12" customFormat="false" ht="12" hidden="false" customHeight="true" outlineLevel="0" collapsed="false">
      <c r="B12" s="517"/>
      <c r="C12" s="1461"/>
      <c r="D12" s="1461"/>
      <c r="E12" s="1461"/>
      <c r="F12" s="1461"/>
      <c r="G12" s="1461"/>
      <c r="H12" s="1461"/>
      <c r="I12" s="1461"/>
      <c r="J12" s="1461"/>
      <c r="K12" s="1461"/>
      <c r="L12" s="1461"/>
      <c r="M12" s="1461"/>
      <c r="N12" s="1461"/>
      <c r="O12" s="1461"/>
      <c r="P12" s="1461"/>
      <c r="Q12" s="1461"/>
      <c r="R12" s="2809"/>
      <c r="S12" s="1461"/>
      <c r="T12" s="1461"/>
      <c r="U12" s="1461"/>
      <c r="V12" s="1461"/>
      <c r="W12" s="1461"/>
      <c r="X12" s="1461"/>
      <c r="Y12" s="1461"/>
      <c r="Z12" s="2715" t="s">
        <v>268</v>
      </c>
      <c r="AA12" s="588" t="s">
        <v>1469</v>
      </c>
      <c r="AB12" s="588"/>
      <c r="AC12" s="588"/>
      <c r="AD12" s="588"/>
      <c r="AE12" s="588"/>
      <c r="AF12" s="588"/>
      <c r="AG12" s="588"/>
      <c r="AH12" s="588"/>
      <c r="AI12" s="588"/>
      <c r="AJ12" s="588"/>
      <c r="AK12" s="588"/>
      <c r="AL12" s="588"/>
      <c r="AM12" s="1477"/>
      <c r="AN12" s="501"/>
      <c r="AO12" s="1469"/>
      <c r="AP12" s="1469"/>
      <c r="AQ12" s="1469"/>
      <c r="AR12" s="1469"/>
      <c r="AS12" s="1469"/>
      <c r="AT12" s="1469"/>
      <c r="AU12" s="1469"/>
      <c r="AV12" s="1469"/>
      <c r="AW12" s="1469"/>
      <c r="AX12" s="1469"/>
      <c r="AY12" s="1469"/>
      <c r="AZ12" s="1469"/>
      <c r="BA12" s="1469"/>
      <c r="BB12" s="1469"/>
      <c r="BC12" s="1469"/>
      <c r="BD12" s="1469"/>
    </row>
    <row r="13" customFormat="false" ht="14.1" hidden="false" customHeight="true" outlineLevel="0" collapsed="false">
      <c r="A13" s="558"/>
      <c r="B13" s="519"/>
      <c r="C13" s="2635" t="s">
        <v>1470</v>
      </c>
      <c r="D13" s="2635"/>
      <c r="E13" s="2635"/>
      <c r="F13" s="2635"/>
      <c r="G13" s="2635"/>
      <c r="H13" s="2635"/>
      <c r="I13" s="2635"/>
      <c r="J13" s="2635"/>
      <c r="K13" s="2635"/>
      <c r="L13" s="2635"/>
      <c r="M13" s="2635"/>
      <c r="N13" s="2635"/>
      <c r="O13" s="2635"/>
      <c r="P13" s="2635"/>
      <c r="Q13" s="2635"/>
      <c r="R13" s="2635"/>
      <c r="S13" s="2635"/>
      <c r="T13" s="2635"/>
      <c r="U13" s="2635"/>
      <c r="V13" s="2635"/>
      <c r="W13" s="2635"/>
      <c r="X13" s="2635"/>
      <c r="Y13" s="2635"/>
      <c r="AA13" s="588"/>
      <c r="AB13" s="588"/>
      <c r="AC13" s="588"/>
      <c r="AD13" s="588"/>
      <c r="AE13" s="588"/>
      <c r="AF13" s="588"/>
      <c r="AG13" s="588"/>
      <c r="AH13" s="588"/>
      <c r="AI13" s="588"/>
      <c r="AJ13" s="588"/>
      <c r="AK13" s="588"/>
      <c r="AL13" s="588"/>
      <c r="AM13" s="1477"/>
      <c r="AN13" s="501"/>
      <c r="AO13" s="1469"/>
      <c r="AP13" s="1469"/>
      <c r="AQ13" s="1469"/>
      <c r="AR13" s="1469"/>
      <c r="AS13" s="1469"/>
      <c r="AT13" s="1469"/>
      <c r="AU13" s="1469"/>
      <c r="AV13" s="1469"/>
      <c r="AW13" s="1469"/>
      <c r="AX13" s="1469"/>
      <c r="AY13" s="1469"/>
      <c r="AZ13" s="1469"/>
      <c r="BA13" s="1469"/>
      <c r="BB13" s="1469"/>
      <c r="BC13" s="1469"/>
      <c r="BD13" s="1469"/>
    </row>
    <row r="14" customFormat="false" ht="14.1" hidden="false" customHeight="true" outlineLevel="0" collapsed="false">
      <c r="A14" s="558"/>
      <c r="B14" s="519"/>
      <c r="C14" s="558"/>
      <c r="E14" s="558"/>
      <c r="F14" s="558"/>
      <c r="G14" s="558"/>
      <c r="H14" s="1466" t="s">
        <v>1471</v>
      </c>
      <c r="I14" s="1466" t="s">
        <v>1471</v>
      </c>
      <c r="J14" s="1466" t="s">
        <v>1471</v>
      </c>
      <c r="K14" s="1466"/>
      <c r="L14" s="558"/>
      <c r="M14" s="1466"/>
      <c r="N14" s="1466"/>
      <c r="O14" s="1466"/>
      <c r="P14" s="1466"/>
      <c r="Q14" s="558"/>
      <c r="R14" s="1466"/>
      <c r="S14" s="1466"/>
      <c r="U14" s="558"/>
      <c r="Y14" s="2740"/>
      <c r="Z14" s="508"/>
      <c r="AA14" s="588"/>
      <c r="AB14" s="588"/>
      <c r="AC14" s="588"/>
      <c r="AD14" s="588"/>
      <c r="AE14" s="588"/>
      <c r="AF14" s="588"/>
      <c r="AG14" s="588"/>
      <c r="AH14" s="588"/>
      <c r="AI14" s="588"/>
      <c r="AJ14" s="588"/>
      <c r="AK14" s="588"/>
      <c r="AL14" s="588"/>
      <c r="AM14" s="1477"/>
      <c r="AN14" s="501"/>
      <c r="AO14" s="1469"/>
      <c r="AP14" s="1469"/>
      <c r="AQ14" s="1469"/>
      <c r="AR14" s="1469"/>
      <c r="AS14" s="1469"/>
      <c r="AT14" s="1469"/>
      <c r="AU14" s="1469"/>
      <c r="AV14" s="1469"/>
      <c r="AW14" s="1469"/>
      <c r="AX14" s="1469"/>
      <c r="AY14" s="1469"/>
      <c r="AZ14" s="1469"/>
      <c r="BA14" s="1469"/>
      <c r="BB14" s="1469"/>
      <c r="BC14" s="1469"/>
      <c r="BD14" s="1469"/>
    </row>
    <row r="15" customFormat="false" ht="14.1" hidden="false" customHeight="true" outlineLevel="0" collapsed="false">
      <c r="A15" s="558"/>
      <c r="B15" s="519"/>
      <c r="C15" s="1464" t="s">
        <v>1472</v>
      </c>
      <c r="F15" s="1464"/>
      <c r="Y15" s="598"/>
      <c r="Z15" s="521" t="s">
        <v>19</v>
      </c>
      <c r="AA15" s="1517"/>
      <c r="AB15" s="1517"/>
      <c r="AC15" s="1517"/>
      <c r="AD15" s="1517"/>
      <c r="AE15" s="1517"/>
      <c r="AF15" s="1517"/>
      <c r="AG15" s="1517"/>
      <c r="AH15" s="1517"/>
      <c r="AI15" s="1517"/>
      <c r="AJ15" s="2042"/>
      <c r="AK15" s="2810"/>
      <c r="AL15" s="509"/>
      <c r="AM15" s="1775"/>
      <c r="AN15" s="501"/>
      <c r="AO15" s="1469"/>
      <c r="AP15" s="1469"/>
      <c r="AQ15" s="1469"/>
      <c r="AR15" s="1469"/>
      <c r="AS15" s="1469"/>
      <c r="AT15" s="1469"/>
      <c r="AU15" s="1469"/>
      <c r="AV15" s="1469"/>
      <c r="AW15" s="1469"/>
      <c r="AX15" s="1469"/>
      <c r="AY15" s="1469"/>
      <c r="AZ15" s="1469"/>
      <c r="BA15" s="1469"/>
      <c r="BB15" s="1469"/>
      <c r="BC15" s="1469"/>
      <c r="BD15" s="1469"/>
    </row>
    <row r="16" customFormat="false" ht="18" hidden="false" customHeight="true" outlineLevel="0" collapsed="false">
      <c r="A16" s="558"/>
      <c r="B16" s="519"/>
      <c r="C16" s="558"/>
      <c r="D16" s="558"/>
      <c r="E16" s="1464"/>
      <c r="F16" s="558"/>
      <c r="G16" s="558"/>
      <c r="H16" s="1466"/>
      <c r="I16" s="1466"/>
      <c r="J16" s="1466"/>
      <c r="K16" s="1466"/>
      <c r="L16" s="558"/>
      <c r="M16" s="1466"/>
      <c r="N16" s="1466"/>
      <c r="O16" s="1466"/>
      <c r="P16" s="1466"/>
      <c r="Q16" s="558"/>
      <c r="R16" s="1466"/>
      <c r="S16" s="1466"/>
      <c r="U16" s="558"/>
      <c r="Y16" s="558"/>
      <c r="Z16" s="508"/>
      <c r="AA16" s="2207" t="s">
        <v>1473</v>
      </c>
      <c r="AB16" s="2207"/>
      <c r="AC16" s="2207"/>
      <c r="AD16" s="2207"/>
      <c r="AE16" s="2207"/>
      <c r="AF16" s="2207"/>
      <c r="AG16" s="2207"/>
      <c r="AH16" s="2207"/>
      <c r="AI16" s="2207"/>
      <c r="AJ16" s="2207"/>
      <c r="AK16" s="2207"/>
      <c r="AL16" s="2207"/>
      <c r="AM16" s="2811"/>
      <c r="AO16" s="1469"/>
      <c r="AP16" s="1469"/>
      <c r="AQ16" s="1469"/>
      <c r="AR16" s="1469"/>
      <c r="AS16" s="1469"/>
      <c r="AT16" s="1469"/>
      <c r="AU16" s="1469"/>
      <c r="AV16" s="1469"/>
      <c r="AW16" s="1469"/>
      <c r="AX16" s="1469"/>
      <c r="AY16" s="1469"/>
      <c r="AZ16" s="1469"/>
      <c r="BA16" s="1469"/>
      <c r="BB16" s="1469"/>
      <c r="BC16" s="1469"/>
      <c r="BD16" s="1469"/>
    </row>
    <row r="17" customFormat="false" ht="14.1" hidden="false" customHeight="true" outlineLevel="0" collapsed="false">
      <c r="A17" s="558"/>
      <c r="B17" s="519"/>
      <c r="C17" s="558" t="s">
        <v>1474</v>
      </c>
      <c r="E17" s="1464"/>
      <c r="F17" s="558"/>
      <c r="G17" s="558"/>
      <c r="H17" s="558"/>
      <c r="I17" s="558"/>
      <c r="J17" s="1493"/>
      <c r="K17" s="587"/>
      <c r="L17" s="587"/>
      <c r="M17" s="1493" t="s">
        <v>1475</v>
      </c>
      <c r="N17" s="558"/>
      <c r="O17" s="558" t="s">
        <v>1476</v>
      </c>
      <c r="P17" s="558"/>
      <c r="Q17" s="558"/>
      <c r="R17" s="558"/>
      <c r="S17" s="558"/>
      <c r="T17" s="558"/>
      <c r="U17" s="587"/>
      <c r="V17" s="587"/>
      <c r="W17" s="587"/>
      <c r="X17" s="1493" t="s">
        <v>1475</v>
      </c>
      <c r="Y17" s="558"/>
      <c r="Z17" s="508"/>
      <c r="AA17" s="2207"/>
      <c r="AB17" s="2207"/>
      <c r="AC17" s="2207"/>
      <c r="AD17" s="2207"/>
      <c r="AE17" s="2207"/>
      <c r="AF17" s="2207"/>
      <c r="AG17" s="2207"/>
      <c r="AH17" s="2207"/>
      <c r="AI17" s="2207"/>
      <c r="AJ17" s="2207"/>
      <c r="AK17" s="2207"/>
      <c r="AL17" s="2207"/>
      <c r="AM17" s="2811"/>
      <c r="AO17" s="1469"/>
      <c r="AP17" s="1469"/>
      <c r="AQ17" s="1469"/>
      <c r="AR17" s="1469"/>
      <c r="AS17" s="1469"/>
      <c r="AT17" s="1469"/>
      <c r="AU17" s="1469"/>
      <c r="AV17" s="1469"/>
      <c r="AW17" s="1469"/>
      <c r="AX17" s="1469"/>
      <c r="AY17" s="1469"/>
      <c r="AZ17" s="1469"/>
      <c r="BA17" s="1469"/>
      <c r="BB17" s="1469"/>
      <c r="BC17" s="1469"/>
      <c r="BD17" s="1469"/>
    </row>
    <row r="18" customFormat="false" ht="14.1" hidden="false" customHeight="true" outlineLevel="0" collapsed="false">
      <c r="A18" s="558"/>
      <c r="B18" s="519"/>
      <c r="C18" s="558"/>
      <c r="D18" s="1464"/>
      <c r="E18" s="558"/>
      <c r="F18" s="558"/>
      <c r="G18" s="558"/>
      <c r="H18" s="558"/>
      <c r="I18" s="558"/>
      <c r="J18" s="558"/>
      <c r="K18" s="558"/>
      <c r="L18" s="558"/>
      <c r="M18" s="558"/>
      <c r="N18" s="558"/>
      <c r="O18" s="558"/>
      <c r="P18" s="558"/>
      <c r="Q18" s="558"/>
      <c r="R18" s="558"/>
      <c r="S18" s="558"/>
      <c r="T18" s="1464"/>
      <c r="U18" s="1464"/>
      <c r="V18" s="1464"/>
      <c r="W18" s="1464"/>
      <c r="X18" s="1464"/>
      <c r="Y18" s="558"/>
      <c r="Z18" s="508"/>
      <c r="AA18" s="2207"/>
      <c r="AB18" s="2207"/>
      <c r="AC18" s="2207"/>
      <c r="AD18" s="2207"/>
      <c r="AE18" s="2207"/>
      <c r="AF18" s="2207"/>
      <c r="AG18" s="2207"/>
      <c r="AH18" s="2207"/>
      <c r="AI18" s="2207"/>
      <c r="AJ18" s="2207"/>
      <c r="AK18" s="2207"/>
      <c r="AL18" s="2207"/>
      <c r="AM18" s="2811"/>
      <c r="AO18" s="1469"/>
      <c r="AP18" s="1469"/>
      <c r="AQ18" s="1469"/>
      <c r="AR18" s="1469"/>
      <c r="AS18" s="1469"/>
      <c r="AT18" s="1469"/>
      <c r="AU18" s="1469"/>
      <c r="AV18" s="1469"/>
      <c r="AW18" s="1469"/>
      <c r="AX18" s="1469"/>
      <c r="AY18" s="1469"/>
      <c r="AZ18" s="1469"/>
      <c r="BA18" s="1469"/>
      <c r="BB18" s="1469"/>
      <c r="BC18" s="1469"/>
      <c r="BD18" s="1469"/>
    </row>
    <row r="19" customFormat="false" ht="14.1" hidden="false" customHeight="true" outlineLevel="0" collapsed="false">
      <c r="A19" s="558"/>
      <c r="B19" s="519"/>
      <c r="C19" s="1547" t="s">
        <v>1477</v>
      </c>
      <c r="D19" s="1547"/>
      <c r="E19" s="1547"/>
      <c r="F19" s="1547"/>
      <c r="G19" s="1547"/>
      <c r="H19" s="1547"/>
      <c r="I19" s="1547"/>
      <c r="J19" s="1547"/>
      <c r="K19" s="1547"/>
      <c r="L19" s="1547"/>
      <c r="M19" s="1547"/>
      <c r="N19" s="1547"/>
      <c r="O19" s="1547"/>
      <c r="P19" s="1547"/>
      <c r="Q19" s="1547"/>
      <c r="R19" s="1547"/>
      <c r="S19" s="1547"/>
      <c r="T19" s="1547"/>
      <c r="U19" s="1547"/>
      <c r="V19" s="1547"/>
      <c r="W19" s="1547"/>
      <c r="X19" s="1547"/>
      <c r="Y19" s="1547"/>
      <c r="Z19" s="508"/>
      <c r="AA19" s="2042"/>
      <c r="AB19" s="2042"/>
      <c r="AC19" s="2042"/>
      <c r="AD19" s="2042"/>
      <c r="AE19" s="2042"/>
      <c r="AF19" s="2042"/>
      <c r="AG19" s="2042"/>
      <c r="AH19" s="2042"/>
      <c r="AI19" s="2042"/>
      <c r="AJ19" s="2042"/>
      <c r="AK19" s="2042"/>
      <c r="AL19" s="509"/>
      <c r="AM19" s="1775"/>
      <c r="AO19" s="1469"/>
      <c r="AP19" s="1469"/>
      <c r="AQ19" s="1469"/>
      <c r="AR19" s="1469"/>
      <c r="AS19" s="1469"/>
      <c r="AT19" s="1469"/>
      <c r="AU19" s="1469"/>
      <c r="AV19" s="1469"/>
      <c r="AW19" s="1469"/>
      <c r="AX19" s="1469"/>
      <c r="AY19" s="1469"/>
      <c r="AZ19" s="1469"/>
      <c r="BA19" s="1469"/>
      <c r="BB19" s="1469"/>
      <c r="BC19" s="1469"/>
      <c r="BD19" s="1469"/>
    </row>
    <row r="20" customFormat="false" ht="14.1" hidden="false" customHeight="true" outlineLevel="0" collapsed="false">
      <c r="A20" s="558"/>
      <c r="B20" s="519"/>
      <c r="C20" s="558"/>
      <c r="D20" s="558"/>
      <c r="E20" s="558"/>
      <c r="F20" s="558"/>
      <c r="G20" s="558"/>
      <c r="H20" s="558"/>
      <c r="I20" s="558"/>
      <c r="J20" s="558"/>
      <c r="K20" s="558"/>
      <c r="L20" s="558"/>
      <c r="M20" s="558"/>
      <c r="N20" s="558"/>
      <c r="O20" s="558"/>
      <c r="P20" s="558"/>
      <c r="Q20" s="558"/>
      <c r="R20" s="558"/>
      <c r="S20" s="1465"/>
      <c r="T20" s="1470"/>
      <c r="U20" s="558"/>
      <c r="V20" s="558"/>
      <c r="W20" s="558"/>
      <c r="X20" s="558"/>
      <c r="Y20" s="558"/>
      <c r="Z20" s="1827" t="s">
        <v>268</v>
      </c>
      <c r="AA20" s="2812" t="s">
        <v>1478</v>
      </c>
      <c r="AB20" s="2812"/>
      <c r="AC20" s="2812"/>
      <c r="AD20" s="2812"/>
      <c r="AE20" s="2812"/>
      <c r="AF20" s="2812"/>
      <c r="AG20" s="2812"/>
      <c r="AH20" s="2812"/>
      <c r="AI20" s="2812"/>
      <c r="AJ20" s="2812"/>
      <c r="AK20" s="2812"/>
      <c r="AL20" s="2812"/>
      <c r="AM20" s="2813"/>
      <c r="AN20" s="2812"/>
      <c r="AO20" s="1469"/>
      <c r="AP20" s="1469"/>
      <c r="AQ20" s="1469"/>
      <c r="AR20" s="1469"/>
      <c r="AS20" s="1469"/>
      <c r="AT20" s="1469"/>
      <c r="AU20" s="1469"/>
      <c r="AV20" s="1469"/>
      <c r="AW20" s="1469"/>
      <c r="AX20" s="1469"/>
      <c r="AY20" s="1469"/>
      <c r="AZ20" s="1469"/>
      <c r="BA20" s="1469"/>
      <c r="BB20" s="1469"/>
      <c r="BC20" s="1469"/>
      <c r="BD20" s="1469"/>
    </row>
    <row r="21" customFormat="false" ht="14.1" hidden="false" customHeight="true" outlineLevel="0" collapsed="false">
      <c r="A21" s="558"/>
      <c r="B21" s="519"/>
      <c r="C21" s="558" t="s">
        <v>1479</v>
      </c>
      <c r="E21" s="1464"/>
      <c r="F21" s="558"/>
      <c r="G21" s="558"/>
      <c r="H21" s="1471"/>
      <c r="I21" s="1471"/>
      <c r="J21" s="558"/>
      <c r="K21" s="558"/>
      <c r="L21" s="1471"/>
      <c r="M21" s="1471"/>
      <c r="N21" s="558"/>
      <c r="O21" s="558"/>
      <c r="P21" s="1471"/>
      <c r="Q21" s="1471"/>
      <c r="S21" s="1471"/>
      <c r="T21" s="1471"/>
      <c r="U21" s="1471"/>
      <c r="V21" s="1471"/>
      <c r="W21" s="1471"/>
      <c r="X21" s="1471"/>
      <c r="Y21" s="1553"/>
      <c r="Z21" s="508"/>
      <c r="AA21" s="2812"/>
      <c r="AB21" s="2812"/>
      <c r="AC21" s="2812"/>
      <c r="AD21" s="2812"/>
      <c r="AE21" s="2812"/>
      <c r="AF21" s="2812"/>
      <c r="AG21" s="2812"/>
      <c r="AH21" s="2812"/>
      <c r="AI21" s="2812"/>
      <c r="AJ21" s="2812"/>
      <c r="AK21" s="2812"/>
      <c r="AL21" s="2812"/>
      <c r="AM21" s="2813"/>
      <c r="AN21" s="2812"/>
      <c r="AO21" s="1469"/>
      <c r="AP21" s="1469"/>
      <c r="AQ21" s="1469"/>
      <c r="AR21" s="1469"/>
      <c r="AS21" s="1469"/>
      <c r="AT21" s="1469"/>
      <c r="AU21" s="1469"/>
      <c r="AV21" s="1469"/>
      <c r="AW21" s="1469"/>
      <c r="AX21" s="1469"/>
      <c r="AY21" s="1469"/>
      <c r="AZ21" s="1469"/>
      <c r="BA21" s="1469"/>
      <c r="BB21" s="1469"/>
      <c r="BC21" s="1469"/>
      <c r="BD21" s="1469"/>
    </row>
    <row r="22" customFormat="false" ht="14.1" hidden="false" customHeight="true" outlineLevel="0" collapsed="false">
      <c r="A22" s="558"/>
      <c r="B22" s="519"/>
      <c r="C22" s="1464"/>
      <c r="E22" s="558"/>
      <c r="F22" s="558"/>
      <c r="G22" s="558"/>
      <c r="H22" s="558"/>
      <c r="I22" s="558"/>
      <c r="J22" s="558"/>
      <c r="K22" s="558"/>
      <c r="L22" s="1492"/>
      <c r="M22" s="1492"/>
      <c r="N22" s="1492"/>
      <c r="O22" s="1492"/>
      <c r="P22" s="1492"/>
      <c r="Q22" s="1492"/>
      <c r="R22" s="1492"/>
      <c r="S22" s="1492"/>
      <c r="T22" s="1492"/>
      <c r="U22" s="1492"/>
      <c r="V22" s="1492"/>
      <c r="W22" s="1492"/>
      <c r="X22" s="1492"/>
      <c r="Y22" s="1553" t="s">
        <v>29</v>
      </c>
      <c r="Z22" s="508"/>
      <c r="AA22" s="2812"/>
      <c r="AB22" s="2812"/>
      <c r="AC22" s="2812"/>
      <c r="AD22" s="2812"/>
      <c r="AE22" s="2812"/>
      <c r="AF22" s="2812"/>
      <c r="AG22" s="2812"/>
      <c r="AH22" s="2812"/>
      <c r="AI22" s="2812"/>
      <c r="AJ22" s="2812"/>
      <c r="AK22" s="2812"/>
      <c r="AL22" s="2812"/>
      <c r="AM22" s="2813"/>
      <c r="AN22" s="2812"/>
      <c r="BF22" s="1471"/>
      <c r="BG22" s="1471"/>
      <c r="BH22" s="1471"/>
      <c r="BI22" s="1464"/>
    </row>
    <row r="23" customFormat="false" ht="14.1" hidden="false" customHeight="true" outlineLevel="0" collapsed="false">
      <c r="A23" s="558"/>
      <c r="B23" s="519"/>
      <c r="C23" s="1464"/>
      <c r="E23" s="558"/>
      <c r="F23" s="558"/>
      <c r="G23" s="558"/>
      <c r="H23" s="558"/>
      <c r="I23" s="558"/>
      <c r="J23" s="558"/>
      <c r="K23" s="558"/>
      <c r="L23" s="558"/>
      <c r="M23" s="558"/>
      <c r="N23" s="558"/>
      <c r="O23" s="558"/>
      <c r="P23" s="558"/>
      <c r="Q23" s="558"/>
      <c r="R23" s="558"/>
      <c r="S23" s="558"/>
      <c r="T23" s="1472"/>
      <c r="U23" s="1472"/>
      <c r="V23" s="1465"/>
      <c r="W23" s="1472"/>
      <c r="X23" s="1472"/>
      <c r="Y23" s="558"/>
      <c r="Z23" s="508"/>
      <c r="AA23" s="2810"/>
      <c r="AB23" s="2810"/>
      <c r="AC23" s="2810"/>
      <c r="AD23" s="2810"/>
      <c r="AE23" s="2810"/>
      <c r="AF23" s="2810"/>
      <c r="AG23" s="2810"/>
      <c r="AH23" s="2810"/>
      <c r="AI23" s="2810"/>
      <c r="AJ23" s="2810"/>
      <c r="AK23" s="2810"/>
      <c r="AL23" s="512"/>
      <c r="AM23" s="2814"/>
      <c r="AN23" s="512"/>
      <c r="BF23" s="1471"/>
      <c r="BG23" s="1471"/>
      <c r="BH23" s="1471"/>
      <c r="BI23" s="1464"/>
    </row>
    <row r="24" customFormat="false" ht="14.1" hidden="false" customHeight="true" outlineLevel="0" collapsed="false">
      <c r="A24" s="558"/>
      <c r="B24" s="519"/>
      <c r="C24" s="1464" t="s">
        <v>1480</v>
      </c>
      <c r="E24" s="558"/>
      <c r="F24" s="558"/>
      <c r="G24" s="558"/>
      <c r="H24" s="1517"/>
      <c r="I24" s="1517"/>
      <c r="J24" s="1517"/>
      <c r="K24" s="1517"/>
      <c r="L24" s="1517"/>
      <c r="M24" s="1517"/>
      <c r="N24" s="1517"/>
      <c r="O24" s="1517"/>
      <c r="P24" s="1517"/>
      <c r="Q24" s="1517"/>
      <c r="R24" s="1517"/>
      <c r="W24" s="558"/>
      <c r="X24" s="558"/>
      <c r="Y24" s="558"/>
      <c r="Z24" s="2050"/>
      <c r="AA24" s="2041"/>
      <c r="AB24" s="2043"/>
      <c r="AC24" s="2043"/>
      <c r="AD24" s="2043"/>
      <c r="AE24" s="2043"/>
      <c r="AF24" s="2043"/>
      <c r="AG24" s="2043"/>
      <c r="AH24" s="2043"/>
      <c r="AI24" s="2043"/>
      <c r="AJ24" s="2043"/>
      <c r="AK24" s="2043"/>
      <c r="AL24" s="576"/>
      <c r="AM24" s="2815"/>
      <c r="AN24" s="576"/>
    </row>
    <row r="25" customFormat="false" ht="14.1" hidden="false" customHeight="true" outlineLevel="0" collapsed="false">
      <c r="A25" s="558"/>
      <c r="B25" s="519"/>
      <c r="C25" s="558"/>
      <c r="D25" s="1464"/>
      <c r="E25" s="558"/>
      <c r="F25" s="558"/>
      <c r="G25" s="558"/>
      <c r="H25" s="1517"/>
      <c r="I25" s="1517"/>
      <c r="J25" s="1517"/>
      <c r="K25" s="1517"/>
      <c r="L25" s="1517"/>
      <c r="M25" s="1517"/>
      <c r="N25" s="1517"/>
      <c r="O25" s="1517"/>
      <c r="P25" s="1517"/>
      <c r="Q25" s="1517"/>
      <c r="R25" s="1517"/>
      <c r="W25" s="1466"/>
      <c r="X25" s="1466"/>
      <c r="Y25" s="2740"/>
      <c r="Z25" s="508"/>
      <c r="AA25" s="2043"/>
      <c r="AB25" s="2043"/>
      <c r="AC25" s="2043"/>
      <c r="AD25" s="2043"/>
      <c r="AE25" s="2043"/>
      <c r="AF25" s="2043"/>
      <c r="AG25" s="2043"/>
      <c r="AH25" s="2043"/>
      <c r="AI25" s="2043"/>
      <c r="AJ25" s="2043"/>
      <c r="AK25" s="2043"/>
      <c r="AL25" s="576"/>
      <c r="AM25" s="2815"/>
      <c r="AN25" s="576"/>
    </row>
    <row r="26" customFormat="false" ht="14.1" hidden="false" customHeight="true" outlineLevel="0" collapsed="false">
      <c r="A26" s="558"/>
      <c r="B26" s="519"/>
      <c r="C26" s="558" t="s">
        <v>1481</v>
      </c>
      <c r="E26" s="558"/>
      <c r="F26" s="558"/>
      <c r="G26" s="558"/>
      <c r="H26" s="558"/>
      <c r="I26" s="1471"/>
      <c r="J26" s="1471"/>
      <c r="K26" s="1464"/>
      <c r="L26" s="1470"/>
      <c r="M26" s="558"/>
      <c r="N26" s="558"/>
      <c r="O26" s="558"/>
      <c r="P26" s="558"/>
      <c r="Q26" s="558"/>
      <c r="R26" s="1472"/>
      <c r="S26" s="1472"/>
      <c r="T26" s="1473"/>
      <c r="U26" s="1474"/>
      <c r="V26" s="1474"/>
      <c r="W26" s="558"/>
      <c r="X26" s="558"/>
      <c r="Y26" s="1547"/>
      <c r="Z26" s="2050" t="s">
        <v>14</v>
      </c>
      <c r="AA26" s="540" t="s">
        <v>1482</v>
      </c>
      <c r="AB26" s="540"/>
      <c r="AC26" s="540"/>
      <c r="AD26" s="540"/>
      <c r="AE26" s="540"/>
      <c r="AF26" s="540"/>
      <c r="AG26" s="540"/>
      <c r="AH26" s="540"/>
      <c r="AI26" s="540"/>
      <c r="AJ26" s="540"/>
      <c r="AK26" s="540"/>
      <c r="AL26" s="540"/>
      <c r="AM26" s="1775"/>
      <c r="AN26" s="509"/>
    </row>
    <row r="27" customFormat="false" ht="14.1" hidden="false" customHeight="true" outlineLevel="0" collapsed="false">
      <c r="A27" s="558"/>
      <c r="B27" s="519"/>
      <c r="C27" s="558" t="s">
        <v>984</v>
      </c>
      <c r="Y27" s="1547"/>
      <c r="Z27" s="508"/>
      <c r="AA27" s="540"/>
      <c r="AB27" s="540"/>
      <c r="AC27" s="540"/>
      <c r="AD27" s="540"/>
      <c r="AE27" s="540"/>
      <c r="AF27" s="540"/>
      <c r="AG27" s="540"/>
      <c r="AH27" s="540"/>
      <c r="AI27" s="540"/>
      <c r="AJ27" s="540"/>
      <c r="AK27" s="540"/>
      <c r="AL27" s="540"/>
      <c r="AM27" s="500"/>
      <c r="AN27" s="501"/>
      <c r="BL27" s="2760"/>
    </row>
    <row r="28" customFormat="false" ht="14.1" hidden="false" customHeight="true" outlineLevel="0" collapsed="false">
      <c r="A28" s="558"/>
      <c r="B28" s="519"/>
      <c r="C28" s="495" t="s">
        <v>1483</v>
      </c>
      <c r="D28" s="1464"/>
      <c r="E28" s="1526"/>
      <c r="F28" s="1526"/>
      <c r="G28" s="1526"/>
      <c r="H28" s="1526"/>
      <c r="I28" s="1526"/>
      <c r="J28" s="1526"/>
      <c r="K28" s="1526"/>
      <c r="L28" s="1526"/>
      <c r="M28" s="1526"/>
      <c r="N28" s="1526"/>
      <c r="O28" s="1464"/>
      <c r="P28" s="1464"/>
      <c r="Q28" s="1464"/>
      <c r="T28" s="1464"/>
      <c r="Y28" s="1548"/>
      <c r="AM28" s="574"/>
      <c r="AN28" s="540"/>
      <c r="BL28" s="2760"/>
    </row>
    <row r="29" customFormat="false" ht="14.1" hidden="false" customHeight="true" outlineLevel="0" collapsed="false">
      <c r="A29" s="558"/>
      <c r="B29" s="519"/>
      <c r="C29" s="1526"/>
      <c r="D29" s="2816"/>
      <c r="E29" s="2816"/>
      <c r="F29" s="2816"/>
      <c r="G29" s="2816"/>
      <c r="H29" s="2816"/>
      <c r="I29" s="1508" t="s">
        <v>1484</v>
      </c>
      <c r="J29" s="1508"/>
      <c r="K29" s="1508"/>
      <c r="L29" s="1508"/>
      <c r="M29" s="1508"/>
      <c r="N29" s="1113" t="s">
        <v>1485</v>
      </c>
      <c r="O29" s="1113"/>
      <c r="P29" s="1113"/>
      <c r="Q29" s="1113"/>
      <c r="R29" s="1113"/>
      <c r="S29" s="1113" t="s">
        <v>1486</v>
      </c>
      <c r="T29" s="1113"/>
      <c r="U29" s="1113"/>
      <c r="V29" s="1113"/>
      <c r="W29" s="1113"/>
      <c r="X29" s="1113"/>
      <c r="Y29" s="1113"/>
      <c r="Z29" s="1113"/>
      <c r="AA29" s="1113"/>
      <c r="AB29" s="1113"/>
      <c r="AC29" s="1113"/>
      <c r="AD29" s="1113"/>
      <c r="AE29" s="1113" t="s">
        <v>1487</v>
      </c>
      <c r="AF29" s="1113"/>
      <c r="AG29" s="1113"/>
      <c r="AH29" s="1113"/>
      <c r="AI29" s="1113"/>
      <c r="AM29" s="574"/>
      <c r="AN29" s="501"/>
      <c r="AO29" s="501"/>
      <c r="BK29" s="2760"/>
    </row>
    <row r="30" customFormat="false" ht="14.1" hidden="false" customHeight="true" outlineLevel="0" collapsed="false">
      <c r="A30" s="558"/>
      <c r="B30" s="519"/>
      <c r="C30" s="1464"/>
      <c r="D30" s="1008" t="s">
        <v>1416</v>
      </c>
      <c r="E30" s="1008"/>
      <c r="F30" s="1008"/>
      <c r="G30" s="1008"/>
      <c r="H30" s="1008"/>
      <c r="I30" s="1008"/>
      <c r="J30" s="1008"/>
      <c r="K30" s="1008"/>
      <c r="L30" s="1008"/>
      <c r="M30" s="1008"/>
      <c r="N30" s="2694"/>
      <c r="O30" s="2694"/>
      <c r="P30" s="2694"/>
      <c r="Q30" s="2694"/>
      <c r="R30" s="2694"/>
      <c r="S30" s="2817"/>
      <c r="T30" s="2817"/>
      <c r="U30" s="2817"/>
      <c r="V30" s="2817"/>
      <c r="W30" s="2817"/>
      <c r="X30" s="2817"/>
      <c r="Y30" s="2818"/>
      <c r="Z30" s="2818"/>
      <c r="AA30" s="2818"/>
      <c r="AB30" s="2818"/>
      <c r="AC30" s="2818"/>
      <c r="AD30" s="2818"/>
      <c r="AE30" s="1113"/>
      <c r="AF30" s="1113"/>
      <c r="AG30" s="1113"/>
      <c r="AH30" s="1113"/>
      <c r="AI30" s="1113"/>
      <c r="AJ30" s="1517"/>
      <c r="AK30" s="1517"/>
      <c r="AL30" s="509"/>
      <c r="AM30" s="1775"/>
      <c r="AN30" s="501"/>
      <c r="BK30" s="2760"/>
    </row>
    <row r="31" customFormat="false" ht="14.1" hidden="false" customHeight="true" outlineLevel="0" collapsed="false">
      <c r="A31" s="558"/>
      <c r="B31" s="519"/>
      <c r="C31" s="1464"/>
      <c r="D31" s="1008" t="s">
        <v>1488</v>
      </c>
      <c r="E31" s="1008"/>
      <c r="F31" s="1008"/>
      <c r="G31" s="1008"/>
      <c r="H31" s="1008"/>
      <c r="I31" s="1008"/>
      <c r="J31" s="1008"/>
      <c r="K31" s="1008"/>
      <c r="L31" s="1008"/>
      <c r="M31" s="1008"/>
      <c r="N31" s="2694"/>
      <c r="O31" s="2694"/>
      <c r="P31" s="2694"/>
      <c r="Q31" s="2694"/>
      <c r="R31" s="2694"/>
      <c r="S31" s="2817"/>
      <c r="T31" s="2817"/>
      <c r="U31" s="2817"/>
      <c r="V31" s="2817"/>
      <c r="W31" s="2817"/>
      <c r="X31" s="2817"/>
      <c r="Y31" s="2818"/>
      <c r="Z31" s="2818"/>
      <c r="AA31" s="2818"/>
      <c r="AB31" s="2818"/>
      <c r="AC31" s="2818"/>
      <c r="AD31" s="2818"/>
      <c r="AE31" s="1113"/>
      <c r="AF31" s="1113"/>
      <c r="AG31" s="1113"/>
      <c r="AH31" s="1113"/>
      <c r="AI31" s="1113"/>
      <c r="AL31" s="501"/>
      <c r="AM31" s="500"/>
      <c r="AN31" s="501"/>
      <c r="BK31" s="2760"/>
    </row>
    <row r="32" customFormat="false" ht="14.1" hidden="false" customHeight="true" outlineLevel="0" collapsed="false">
      <c r="A32" s="558"/>
      <c r="B32" s="519"/>
      <c r="C32" s="1464"/>
      <c r="D32" s="1008" t="s">
        <v>1416</v>
      </c>
      <c r="E32" s="1008"/>
      <c r="F32" s="1008"/>
      <c r="G32" s="1008"/>
      <c r="H32" s="1008"/>
      <c r="I32" s="1008"/>
      <c r="J32" s="1008"/>
      <c r="K32" s="1008"/>
      <c r="L32" s="1008"/>
      <c r="M32" s="1008"/>
      <c r="N32" s="2694"/>
      <c r="O32" s="2694"/>
      <c r="P32" s="2694"/>
      <c r="Q32" s="2694"/>
      <c r="R32" s="2694"/>
      <c r="S32" s="2817"/>
      <c r="T32" s="2817"/>
      <c r="U32" s="2817"/>
      <c r="V32" s="2817"/>
      <c r="W32" s="2817"/>
      <c r="X32" s="2817"/>
      <c r="Y32" s="2818"/>
      <c r="Z32" s="2818"/>
      <c r="AA32" s="2818"/>
      <c r="AB32" s="2818"/>
      <c r="AC32" s="2818"/>
      <c r="AD32" s="2818"/>
      <c r="AE32" s="1113"/>
      <c r="AF32" s="1113"/>
      <c r="AG32" s="1113"/>
      <c r="AH32" s="1113"/>
      <c r="AI32" s="1113"/>
      <c r="AL32" s="501"/>
      <c r="AM32" s="500"/>
      <c r="AN32" s="501"/>
      <c r="BK32" s="2801"/>
    </row>
    <row r="33" customFormat="false" ht="14.1" hidden="false" customHeight="true" outlineLevel="0" collapsed="false">
      <c r="A33" s="558"/>
      <c r="B33" s="519"/>
      <c r="D33" s="1464"/>
      <c r="E33" s="1464"/>
      <c r="F33" s="1464"/>
      <c r="G33" s="1464"/>
      <c r="H33" s="1464"/>
      <c r="I33" s="1464"/>
      <c r="J33" s="1464"/>
      <c r="K33" s="1464"/>
      <c r="L33" s="1464"/>
      <c r="M33" s="1464"/>
      <c r="N33" s="1464"/>
      <c r="O33" s="1464"/>
      <c r="P33" s="1464"/>
      <c r="Q33" s="558"/>
      <c r="R33" s="1472"/>
      <c r="S33" s="1472"/>
      <c r="T33" s="1473"/>
      <c r="U33" s="1474"/>
      <c r="V33" s="1474"/>
      <c r="W33" s="558"/>
      <c r="X33" s="558"/>
      <c r="Y33" s="1547"/>
      <c r="Z33" s="508"/>
      <c r="AA33" s="1517"/>
      <c r="AB33" s="1517"/>
      <c r="AC33" s="1517"/>
      <c r="AD33" s="1517"/>
      <c r="AE33" s="1517"/>
      <c r="AF33" s="1517"/>
      <c r="AG33" s="1517"/>
      <c r="AH33" s="1517"/>
      <c r="AI33" s="1517"/>
      <c r="AJ33" s="1517"/>
      <c r="AK33" s="1517"/>
      <c r="AL33" s="509"/>
      <c r="AM33" s="1775"/>
      <c r="AN33" s="501"/>
    </row>
    <row r="34" customFormat="false" ht="14.1" hidden="false" customHeight="true" outlineLevel="0" collapsed="false">
      <c r="A34" s="558"/>
      <c r="B34" s="519"/>
      <c r="C34" s="558"/>
      <c r="D34" s="1464"/>
      <c r="E34" s="1464"/>
      <c r="F34" s="1464"/>
      <c r="G34" s="1464"/>
      <c r="H34" s="1464"/>
      <c r="J34" s="1464"/>
      <c r="L34" s="558"/>
      <c r="M34" s="558"/>
      <c r="N34" s="558"/>
      <c r="O34" s="558"/>
      <c r="P34" s="558"/>
      <c r="Q34" s="1464"/>
      <c r="R34" s="1464"/>
      <c r="U34" s="1464"/>
      <c r="Y34" s="1547"/>
      <c r="Z34" s="508"/>
      <c r="AA34" s="1517"/>
      <c r="AB34" s="1517"/>
      <c r="AC34" s="1517"/>
      <c r="AD34" s="1517"/>
      <c r="AE34" s="1517"/>
      <c r="AF34" s="1517"/>
      <c r="AG34" s="1517"/>
      <c r="AH34" s="1517"/>
      <c r="AI34" s="1517"/>
      <c r="AJ34" s="1517"/>
      <c r="AK34" s="1517"/>
      <c r="AL34" s="509"/>
      <c r="AM34" s="1775"/>
      <c r="AN34" s="501"/>
    </row>
    <row r="35" customFormat="false" ht="14.1" hidden="false" customHeight="true" outlineLevel="0" collapsed="false">
      <c r="A35" s="558"/>
      <c r="B35" s="519"/>
      <c r="C35" s="1578" t="s">
        <v>1489</v>
      </c>
      <c r="D35" s="1464"/>
      <c r="E35" s="1464"/>
      <c r="F35" s="1464"/>
      <c r="G35" s="1464"/>
      <c r="H35" s="1464"/>
      <c r="I35" s="1464"/>
      <c r="J35" s="1464"/>
      <c r="K35" s="1464"/>
      <c r="L35" s="1464"/>
      <c r="M35" s="1464"/>
      <c r="N35" s="1464"/>
      <c r="O35" s="1464"/>
      <c r="P35" s="1464"/>
      <c r="Q35" s="558"/>
      <c r="R35" s="1472"/>
      <c r="S35" s="1472"/>
      <c r="T35" s="1473"/>
      <c r="U35" s="1474"/>
      <c r="V35" s="1474"/>
      <c r="W35" s="558"/>
      <c r="X35" s="558"/>
      <c r="Y35" s="1547"/>
      <c r="Z35" s="508"/>
      <c r="AA35" s="1517"/>
      <c r="AB35" s="1517"/>
      <c r="AC35" s="1517"/>
      <c r="AD35" s="1517"/>
      <c r="AE35" s="1517"/>
      <c r="AF35" s="1517"/>
      <c r="AG35" s="1517"/>
      <c r="AH35" s="1517"/>
      <c r="AI35" s="1517"/>
      <c r="AJ35" s="1517"/>
      <c r="AK35" s="1517"/>
      <c r="AL35" s="509"/>
      <c r="AM35" s="1775"/>
      <c r="AN35" s="501"/>
    </row>
    <row r="36" customFormat="false" ht="14.1" hidden="false" customHeight="true" outlineLevel="0" collapsed="false">
      <c r="A36" s="558"/>
      <c r="B36" s="519"/>
      <c r="C36" s="1000"/>
      <c r="D36" s="1464"/>
      <c r="E36" s="1464"/>
      <c r="F36" s="1464"/>
      <c r="G36" s="1464"/>
      <c r="H36" s="1464"/>
      <c r="I36" s="1464"/>
      <c r="J36" s="1464"/>
      <c r="K36" s="1464"/>
      <c r="L36" s="1464"/>
      <c r="M36" s="1472"/>
      <c r="N36" s="1472"/>
      <c r="O36" s="1472"/>
      <c r="P36" s="1472"/>
      <c r="Q36" s="1464"/>
      <c r="R36" s="1464"/>
      <c r="U36" s="1464"/>
      <c r="Y36" s="1547"/>
      <c r="Z36" s="508"/>
      <c r="AA36" s="1517"/>
      <c r="AB36" s="1517"/>
      <c r="AC36" s="1517"/>
      <c r="AD36" s="1517"/>
      <c r="AE36" s="1517"/>
      <c r="AF36" s="1517"/>
      <c r="AG36" s="1517"/>
      <c r="AH36" s="1517"/>
      <c r="AI36" s="1517"/>
      <c r="AJ36" s="1517"/>
      <c r="AK36" s="1517"/>
      <c r="AL36" s="509"/>
      <c r="AM36" s="1775"/>
      <c r="AN36" s="501"/>
    </row>
    <row r="37" customFormat="false" ht="14.1" hidden="false" customHeight="true" outlineLevel="0" collapsed="false">
      <c r="A37" s="558"/>
      <c r="B37" s="2819"/>
      <c r="C37" s="1821"/>
      <c r="D37" s="1821" t="s">
        <v>535</v>
      </c>
      <c r="E37" s="1821" t="s">
        <v>1490</v>
      </c>
      <c r="F37" s="1821"/>
      <c r="G37" s="1821"/>
      <c r="H37" s="1821"/>
      <c r="I37" s="2820"/>
      <c r="J37" s="1821" t="s">
        <v>1491</v>
      </c>
      <c r="K37" s="995"/>
      <c r="L37" s="1821"/>
      <c r="M37" s="2820"/>
      <c r="N37" s="1821" t="s">
        <v>1492</v>
      </c>
      <c r="O37" s="1821"/>
      <c r="P37" s="1821"/>
      <c r="Q37" s="1821"/>
      <c r="R37" s="1821"/>
      <c r="S37" s="2820"/>
      <c r="T37" s="1821" t="s">
        <v>1493</v>
      </c>
      <c r="U37" s="1887"/>
      <c r="V37" s="1821"/>
      <c r="W37" s="1821"/>
      <c r="X37" s="1821"/>
      <c r="Y37" s="1212"/>
      <c r="Z37" s="2821" t="s">
        <v>14</v>
      </c>
      <c r="AA37" s="522" t="s">
        <v>1494</v>
      </c>
      <c r="AB37" s="522"/>
      <c r="AC37" s="522"/>
      <c r="AD37" s="522"/>
      <c r="AE37" s="522"/>
      <c r="AF37" s="522"/>
      <c r="AG37" s="522"/>
      <c r="AH37" s="522"/>
      <c r="AI37" s="522"/>
      <c r="AJ37" s="522"/>
      <c r="AK37" s="522"/>
      <c r="AL37" s="522"/>
      <c r="AM37" s="2822"/>
      <c r="AN37" s="501"/>
    </row>
    <row r="38" customFormat="false" ht="9.95" hidden="false" customHeight="true" outlineLevel="0" collapsed="false">
      <c r="A38" s="558"/>
      <c r="B38" s="519"/>
      <c r="C38" s="1000"/>
      <c r="D38" s="1578"/>
      <c r="E38" s="1000"/>
      <c r="F38" s="1000"/>
      <c r="G38" s="1000"/>
      <c r="H38" s="1000"/>
      <c r="I38" s="1000"/>
      <c r="J38" s="1000"/>
      <c r="K38" s="1578"/>
      <c r="L38" s="1578"/>
      <c r="M38" s="1779"/>
      <c r="N38" s="1779"/>
      <c r="O38" s="1779"/>
      <c r="P38" s="1779"/>
      <c r="Q38" s="1779"/>
      <c r="R38" s="1779"/>
      <c r="S38" s="1779"/>
      <c r="T38" s="1779"/>
      <c r="U38" s="1779"/>
      <c r="V38" s="1779"/>
      <c r="W38" s="1779"/>
      <c r="X38" s="1779"/>
      <c r="Y38" s="1464"/>
      <c r="Z38" s="525"/>
      <c r="AA38" s="522"/>
      <c r="AB38" s="522"/>
      <c r="AC38" s="522"/>
      <c r="AD38" s="522"/>
      <c r="AE38" s="522"/>
      <c r="AF38" s="522"/>
      <c r="AG38" s="522"/>
      <c r="AH38" s="522"/>
      <c r="AI38" s="522"/>
      <c r="AJ38" s="522"/>
      <c r="AK38" s="522"/>
      <c r="AL38" s="522"/>
      <c r="AM38" s="2822"/>
      <c r="AN38" s="501"/>
      <c r="AR38" s="558"/>
      <c r="AU38" s="1464"/>
      <c r="AV38" s="1464"/>
      <c r="AW38" s="1464"/>
      <c r="AX38" s="1464"/>
      <c r="AY38" s="1464"/>
      <c r="AZ38" s="1464"/>
      <c r="BA38" s="1464"/>
      <c r="BB38" s="1464"/>
      <c r="BC38" s="1464"/>
      <c r="BD38" s="1464"/>
      <c r="BE38" s="1464"/>
      <c r="BF38" s="558"/>
      <c r="BG38" s="1472"/>
      <c r="BH38" s="1472"/>
      <c r="BI38" s="1473"/>
      <c r="BJ38" s="1474"/>
      <c r="BK38" s="1474"/>
      <c r="BL38" s="558"/>
      <c r="BM38" s="558"/>
      <c r="BN38" s="506"/>
    </row>
    <row r="39" customFormat="false" ht="14.1" hidden="false" customHeight="true" outlineLevel="0" collapsed="false">
      <c r="A39" s="558"/>
      <c r="B39" s="519"/>
      <c r="C39" s="1464"/>
      <c r="D39" s="495" t="s">
        <v>540</v>
      </c>
      <c r="E39" s="2706" t="s">
        <v>1495</v>
      </c>
      <c r="F39" s="558"/>
      <c r="G39" s="558"/>
      <c r="H39" s="2706"/>
      <c r="I39" s="2032"/>
      <c r="J39" s="2706"/>
      <c r="L39" s="2706"/>
      <c r="M39" s="2032"/>
      <c r="N39" s="2706"/>
      <c r="O39" s="2032"/>
      <c r="P39" s="2706"/>
      <c r="Q39" s="2706"/>
      <c r="R39" s="2706"/>
      <c r="U39" s="1471"/>
      <c r="V39" s="2706"/>
      <c r="W39" s="2706"/>
      <c r="X39" s="2706"/>
      <c r="Y39" s="1212"/>
      <c r="Z39" s="2050" t="s">
        <v>268</v>
      </c>
      <c r="AA39" s="540" t="s">
        <v>1496</v>
      </c>
      <c r="AB39" s="540"/>
      <c r="AC39" s="540"/>
      <c r="AD39" s="540"/>
      <c r="AE39" s="540"/>
      <c r="AF39" s="540"/>
      <c r="AG39" s="540"/>
      <c r="AH39" s="540"/>
      <c r="AI39" s="540"/>
      <c r="AJ39" s="540"/>
      <c r="AK39" s="540"/>
      <c r="AL39" s="540"/>
      <c r="AM39" s="1795"/>
      <c r="AN39" s="501"/>
      <c r="AR39" s="558"/>
      <c r="AS39" s="558"/>
      <c r="AT39" s="558"/>
      <c r="AV39" s="558"/>
      <c r="AW39" s="558"/>
      <c r="AX39" s="558"/>
      <c r="AY39" s="558"/>
      <c r="AZ39" s="558"/>
      <c r="BA39" s="558"/>
      <c r="BB39" s="558"/>
      <c r="BC39" s="558"/>
      <c r="BD39" s="558"/>
      <c r="BE39" s="558"/>
      <c r="BF39" s="1464"/>
      <c r="BG39" s="1464"/>
      <c r="BJ39" s="1464"/>
      <c r="BN39" s="501"/>
    </row>
    <row r="40" customFormat="false" ht="9.95" hidden="false" customHeight="true" outlineLevel="0" collapsed="false">
      <c r="A40" s="558"/>
      <c r="B40" s="519"/>
      <c r="C40" s="558"/>
      <c r="D40" s="1464"/>
      <c r="E40" s="558"/>
      <c r="F40" s="1464"/>
      <c r="G40" s="1464"/>
      <c r="H40" s="1464"/>
      <c r="I40" s="1464"/>
      <c r="J40" s="1464"/>
      <c r="K40" s="1464"/>
      <c r="L40" s="1464"/>
      <c r="M40" s="1472"/>
      <c r="N40" s="1472"/>
      <c r="O40" s="1472"/>
      <c r="P40" s="1472"/>
      <c r="Q40" s="1472"/>
      <c r="R40" s="1472"/>
      <c r="S40" s="1472"/>
      <c r="T40" s="1472"/>
      <c r="U40" s="1472"/>
      <c r="V40" s="1472"/>
      <c r="W40" s="1472"/>
      <c r="X40" s="1472"/>
      <c r="Y40" s="1464"/>
      <c r="Z40" s="1488"/>
      <c r="AA40" s="540"/>
      <c r="AB40" s="540"/>
      <c r="AC40" s="540"/>
      <c r="AD40" s="540"/>
      <c r="AE40" s="540"/>
      <c r="AF40" s="540"/>
      <c r="AG40" s="540"/>
      <c r="AH40" s="540"/>
      <c r="AI40" s="540"/>
      <c r="AJ40" s="540"/>
      <c r="AK40" s="540"/>
      <c r="AL40" s="540"/>
      <c r="AM40" s="1795"/>
      <c r="AN40" s="501"/>
      <c r="AQ40" s="1466"/>
      <c r="AR40" s="1464"/>
      <c r="AS40" s="1464"/>
      <c r="AT40" s="1464"/>
      <c r="AU40" s="558"/>
      <c r="AV40" s="558"/>
      <c r="AW40" s="1464"/>
      <c r="AX40" s="1464"/>
      <c r="AY40" s="1464"/>
      <c r="AZ40" s="1464"/>
      <c r="BA40" s="1464"/>
      <c r="BB40" s="1464"/>
      <c r="BC40" s="1464"/>
      <c r="BE40" s="1464"/>
      <c r="BF40" s="1464"/>
      <c r="BG40" s="1464"/>
      <c r="BH40" s="1464"/>
      <c r="BI40" s="1464"/>
      <c r="BJ40" s="1464"/>
      <c r="BL40" s="1464"/>
      <c r="BM40" s="1464"/>
      <c r="BN40" s="566"/>
    </row>
    <row r="41" customFormat="false" ht="14.1" hidden="false" customHeight="true" outlineLevel="0" collapsed="false">
      <c r="A41" s="558"/>
      <c r="B41" s="519"/>
      <c r="C41" s="558"/>
      <c r="D41" s="495" t="s">
        <v>930</v>
      </c>
      <c r="E41" s="2706" t="s">
        <v>1497</v>
      </c>
      <c r="F41" s="558"/>
      <c r="G41" s="558"/>
      <c r="H41" s="2706"/>
      <c r="I41" s="2032"/>
      <c r="J41" s="2706"/>
      <c r="L41" s="2706"/>
      <c r="M41" s="2032"/>
      <c r="N41" s="2706"/>
      <c r="O41" s="2032"/>
      <c r="P41" s="2706"/>
      <c r="Q41" s="2706"/>
      <c r="R41" s="2706"/>
      <c r="U41" s="1471"/>
      <c r="V41" s="2706"/>
      <c r="W41" s="2706"/>
      <c r="X41" s="1472"/>
      <c r="Z41" s="1488"/>
      <c r="AA41" s="540"/>
      <c r="AB41" s="540"/>
      <c r="AC41" s="540"/>
      <c r="AD41" s="540"/>
      <c r="AE41" s="540"/>
      <c r="AF41" s="540"/>
      <c r="AG41" s="540"/>
      <c r="AH41" s="540"/>
      <c r="AI41" s="540"/>
      <c r="AJ41" s="540"/>
      <c r="AK41" s="540"/>
      <c r="AL41" s="540"/>
      <c r="AM41" s="1795"/>
      <c r="AN41" s="501"/>
      <c r="AR41" s="1464"/>
      <c r="AS41" s="2706"/>
      <c r="AT41" s="2706"/>
      <c r="AU41" s="2706"/>
      <c r="AV41" s="2706"/>
      <c r="AW41" s="2706"/>
      <c r="AX41" s="2706"/>
      <c r="AY41" s="2706"/>
      <c r="AZ41" s="2706"/>
      <c r="BA41" s="2706"/>
      <c r="BB41" s="2706"/>
      <c r="BC41" s="2706"/>
      <c r="BD41" s="2706"/>
      <c r="BE41" s="2706"/>
      <c r="BF41" s="2706"/>
      <c r="BG41" s="2706"/>
      <c r="BH41" s="2706"/>
      <c r="BI41" s="2706"/>
      <c r="BJ41" s="2706"/>
      <c r="BK41" s="2706"/>
      <c r="BL41" s="2706"/>
      <c r="BM41" s="2706"/>
      <c r="BN41" s="535"/>
    </row>
    <row r="42" customFormat="false" ht="14.1" hidden="false" customHeight="true" outlineLevel="0" collapsed="false">
      <c r="A42" s="558"/>
      <c r="B42" s="519"/>
      <c r="D42" s="1464"/>
      <c r="E42" s="1464"/>
      <c r="F42" s="558"/>
      <c r="G42" s="558"/>
      <c r="H42" s="558"/>
      <c r="I42" s="558"/>
      <c r="J42" s="558"/>
      <c r="K42" s="1464"/>
      <c r="L42" s="514"/>
      <c r="M42" s="514"/>
      <c r="N42" s="514"/>
      <c r="O42" s="514"/>
      <c r="P42" s="514"/>
      <c r="Q42" s="514"/>
      <c r="R42" s="514"/>
      <c r="S42" s="514"/>
      <c r="T42" s="514"/>
      <c r="U42" s="514"/>
      <c r="V42" s="514"/>
      <c r="W42" s="514"/>
      <c r="X42" s="514"/>
      <c r="Y42" s="558"/>
      <c r="Z42" s="2050" t="s">
        <v>268</v>
      </c>
      <c r="AA42" s="2207" t="s">
        <v>1498</v>
      </c>
      <c r="AB42" s="2207"/>
      <c r="AC42" s="2207"/>
      <c r="AD42" s="2207"/>
      <c r="AE42" s="2207"/>
      <c r="AF42" s="2207"/>
      <c r="AG42" s="2207"/>
      <c r="AH42" s="2207"/>
      <c r="AI42" s="2207"/>
      <c r="AJ42" s="2207"/>
      <c r="AK42" s="2207"/>
      <c r="AL42" s="2207"/>
      <c r="AM42" s="2811"/>
      <c r="AN42" s="501"/>
      <c r="AR42" s="558"/>
      <c r="AS42" s="1464"/>
      <c r="AU42" s="558"/>
      <c r="AV42" s="1464"/>
      <c r="AW42" s="558"/>
      <c r="AX42" s="558"/>
      <c r="AY42" s="558"/>
      <c r="AZ42" s="558"/>
      <c r="BA42" s="558"/>
      <c r="BB42" s="558"/>
      <c r="BC42" s="558"/>
      <c r="BD42" s="558"/>
      <c r="BE42" s="558"/>
      <c r="BF42" s="558"/>
      <c r="BG42" s="1472"/>
      <c r="BH42" s="1472"/>
      <c r="BI42" s="1473"/>
      <c r="BJ42" s="1474"/>
      <c r="BK42" s="1474"/>
      <c r="BL42" s="558"/>
      <c r="BM42" s="558"/>
      <c r="BN42" s="506"/>
    </row>
    <row r="43" customFormat="false" ht="14.1" hidden="false" customHeight="true" outlineLevel="0" collapsed="false">
      <c r="A43" s="558"/>
      <c r="B43" s="519"/>
      <c r="C43" s="495" t="s">
        <v>1499</v>
      </c>
      <c r="Z43" s="508"/>
      <c r="AA43" s="2207"/>
      <c r="AB43" s="2207"/>
      <c r="AC43" s="2207"/>
      <c r="AD43" s="2207"/>
      <c r="AE43" s="2207"/>
      <c r="AF43" s="2207"/>
      <c r="AG43" s="2207"/>
      <c r="AH43" s="2207"/>
      <c r="AI43" s="2207"/>
      <c r="AJ43" s="2207"/>
      <c r="AK43" s="2207"/>
      <c r="AL43" s="2207"/>
      <c r="AM43" s="2811"/>
      <c r="AN43" s="501"/>
      <c r="AR43" s="558"/>
      <c r="AS43" s="2133"/>
      <c r="AT43" s="558"/>
      <c r="AU43" s="558"/>
      <c r="AW43" s="1464"/>
      <c r="AX43" s="1464"/>
      <c r="AY43" s="1464"/>
      <c r="AZ43" s="1464"/>
      <c r="BA43" s="1464"/>
      <c r="BB43" s="1464"/>
      <c r="BC43" s="1464"/>
      <c r="BD43" s="1464"/>
      <c r="BE43" s="1464"/>
      <c r="BF43" s="1464"/>
      <c r="BG43" s="1464"/>
      <c r="BI43" s="1473"/>
      <c r="BJ43" s="1474"/>
      <c r="BK43" s="1474"/>
      <c r="BL43" s="558"/>
      <c r="BM43" s="558"/>
      <c r="BN43" s="506"/>
    </row>
    <row r="44" customFormat="false" ht="14.1" hidden="false" customHeight="true" outlineLevel="0" collapsed="false">
      <c r="A44" s="558"/>
      <c r="B44" s="519"/>
      <c r="Z44" s="2050"/>
      <c r="AA44" s="2207"/>
      <c r="AB44" s="2207"/>
      <c r="AC44" s="2207"/>
      <c r="AD44" s="2207"/>
      <c r="AE44" s="2207"/>
      <c r="AF44" s="2207"/>
      <c r="AG44" s="2207"/>
      <c r="AH44" s="2207"/>
      <c r="AI44" s="2207"/>
      <c r="AJ44" s="2207"/>
      <c r="AK44" s="2207"/>
      <c r="AL44" s="2207"/>
      <c r="AM44" s="2811"/>
      <c r="AN44" s="501"/>
      <c r="BN44" s="501"/>
    </row>
    <row r="45" customFormat="false" ht="14.1" hidden="false" customHeight="true" outlineLevel="0" collapsed="false">
      <c r="A45" s="558"/>
      <c r="B45" s="519"/>
      <c r="D45" s="495" t="s">
        <v>535</v>
      </c>
      <c r="E45" s="495" t="s">
        <v>1500</v>
      </c>
      <c r="Z45" s="2050" t="s">
        <v>268</v>
      </c>
      <c r="AA45" s="540" t="s">
        <v>1501</v>
      </c>
      <c r="AB45" s="540"/>
      <c r="AC45" s="540"/>
      <c r="AD45" s="540"/>
      <c r="AE45" s="540"/>
      <c r="AF45" s="540"/>
      <c r="AG45" s="540"/>
      <c r="AH45" s="540"/>
      <c r="AI45" s="540"/>
      <c r="AJ45" s="540"/>
      <c r="AK45" s="540"/>
      <c r="AL45" s="540"/>
      <c r="AM45" s="574"/>
      <c r="AN45" s="501"/>
    </row>
    <row r="46" customFormat="false" ht="14.1" hidden="false" customHeight="true" outlineLevel="0" collapsed="false">
      <c r="A46" s="558"/>
      <c r="B46" s="519"/>
      <c r="D46" s="495" t="s">
        <v>1502</v>
      </c>
      <c r="Z46" s="508"/>
      <c r="AA46" s="540"/>
      <c r="AB46" s="540"/>
      <c r="AC46" s="540"/>
      <c r="AD46" s="540"/>
      <c r="AE46" s="540"/>
      <c r="AF46" s="540"/>
      <c r="AG46" s="540"/>
      <c r="AH46" s="540"/>
      <c r="AI46" s="540"/>
      <c r="AJ46" s="540"/>
      <c r="AK46" s="540"/>
      <c r="AL46" s="540"/>
      <c r="AM46" s="574"/>
      <c r="AN46" s="501"/>
    </row>
    <row r="47" customFormat="false" ht="14.1" hidden="false" customHeight="true" outlineLevel="0" collapsed="false">
      <c r="A47" s="558"/>
      <c r="B47" s="519"/>
      <c r="Z47" s="508"/>
      <c r="AA47" s="540"/>
      <c r="AB47" s="540"/>
      <c r="AC47" s="540"/>
      <c r="AD47" s="540"/>
      <c r="AE47" s="540"/>
      <c r="AF47" s="540"/>
      <c r="AG47" s="540"/>
      <c r="AH47" s="540"/>
      <c r="AI47" s="540"/>
      <c r="AJ47" s="540"/>
      <c r="AK47" s="540"/>
      <c r="AL47" s="540"/>
      <c r="AM47" s="574"/>
      <c r="AN47" s="501"/>
    </row>
    <row r="48" customFormat="false" ht="14.1" hidden="false" customHeight="true" outlineLevel="0" collapsed="false">
      <c r="A48" s="558"/>
      <c r="B48" s="519"/>
      <c r="D48" s="495" t="s">
        <v>540</v>
      </c>
      <c r="E48" s="495" t="s">
        <v>1503</v>
      </c>
      <c r="Z48" s="508"/>
      <c r="AA48" s="540"/>
      <c r="AB48" s="540"/>
      <c r="AC48" s="540"/>
      <c r="AD48" s="540"/>
      <c r="AE48" s="540"/>
      <c r="AF48" s="540"/>
      <c r="AG48" s="540"/>
      <c r="AH48" s="540"/>
      <c r="AI48" s="540"/>
      <c r="AJ48" s="540"/>
      <c r="AK48" s="540"/>
      <c r="AL48" s="540"/>
      <c r="AM48" s="574"/>
      <c r="AN48" s="501"/>
    </row>
    <row r="49" customFormat="false" ht="14.1" hidden="false" customHeight="true" outlineLevel="0" collapsed="false">
      <c r="A49" s="558"/>
      <c r="B49" s="519"/>
      <c r="C49" s="558"/>
      <c r="D49" s="2637"/>
      <c r="E49" s="2637"/>
      <c r="F49" s="2637"/>
      <c r="G49" s="2637"/>
      <c r="H49" s="2641"/>
      <c r="I49" s="2637"/>
      <c r="J49" s="2637"/>
      <c r="K49" s="2637"/>
      <c r="L49" s="2641"/>
      <c r="M49" s="2637"/>
      <c r="N49" s="2637"/>
      <c r="O49" s="2637"/>
      <c r="P49" s="2637"/>
      <c r="Q49" s="558"/>
      <c r="R49" s="558"/>
      <c r="S49" s="558"/>
      <c r="U49" s="1464"/>
      <c r="Y49" s="1547"/>
      <c r="Z49" s="508"/>
      <c r="AA49" s="1517"/>
      <c r="AB49" s="2042"/>
      <c r="AC49" s="2042"/>
      <c r="AD49" s="2042"/>
      <c r="AE49" s="2042"/>
      <c r="AF49" s="2042"/>
      <c r="AG49" s="2042"/>
      <c r="AH49" s="2042"/>
      <c r="AI49" s="2042"/>
      <c r="AJ49" s="2042"/>
      <c r="AK49" s="2042"/>
      <c r="AL49" s="509"/>
      <c r="AM49" s="1775"/>
      <c r="AN49" s="501"/>
    </row>
    <row r="50" customFormat="false" ht="14.1" hidden="false" customHeight="true" outlineLevel="0" collapsed="false">
      <c r="A50" s="558"/>
      <c r="B50" s="519"/>
      <c r="C50" s="558"/>
      <c r="D50" s="495" t="s">
        <v>930</v>
      </c>
      <c r="E50" s="558" t="s">
        <v>1504</v>
      </c>
      <c r="F50" s="558"/>
      <c r="H50" s="558"/>
      <c r="J50" s="558"/>
      <c r="K50" s="558"/>
      <c r="L50" s="558"/>
      <c r="M50" s="558"/>
      <c r="N50" s="558"/>
      <c r="O50" s="558"/>
      <c r="P50" s="558"/>
      <c r="Q50" s="558"/>
      <c r="R50" s="558"/>
      <c r="S50" s="558"/>
      <c r="T50" s="558"/>
      <c r="U50" s="2706"/>
      <c r="V50" s="2706"/>
      <c r="W50" s="558"/>
      <c r="X50" s="2706"/>
      <c r="Y50" s="2706"/>
      <c r="Z50" s="508"/>
      <c r="AA50" s="1517"/>
      <c r="AB50" s="2042"/>
      <c r="AC50" s="2042"/>
      <c r="AD50" s="2042"/>
      <c r="AE50" s="2042"/>
      <c r="AF50" s="2042"/>
      <c r="AG50" s="2042"/>
      <c r="AH50" s="2042"/>
      <c r="AI50" s="2042"/>
      <c r="AJ50" s="2042"/>
      <c r="AK50" s="2042"/>
      <c r="AL50" s="509"/>
      <c r="AM50" s="1775"/>
      <c r="AN50" s="501"/>
    </row>
    <row r="51" customFormat="false" ht="14.1" hidden="false" customHeight="true" outlineLevel="0" collapsed="false">
      <c r="A51" s="558"/>
      <c r="B51" s="519"/>
      <c r="C51" s="558"/>
      <c r="D51" s="2823" t="s">
        <v>1505</v>
      </c>
      <c r="E51" s="2823"/>
      <c r="F51" s="2823"/>
      <c r="G51" s="2823"/>
      <c r="H51" s="2823"/>
      <c r="I51" s="2823"/>
      <c r="J51" s="2823"/>
      <c r="K51" s="2823"/>
      <c r="L51" s="2823"/>
      <c r="M51" s="2823"/>
      <c r="N51" s="2823"/>
      <c r="O51" s="2823"/>
      <c r="P51" s="2823"/>
      <c r="Q51" s="2823"/>
      <c r="R51" s="2823"/>
      <c r="S51" s="2823"/>
      <c r="T51" s="2823"/>
      <c r="U51" s="2823"/>
      <c r="V51" s="2823"/>
      <c r="W51" s="2823"/>
      <c r="X51" s="2823"/>
      <c r="Y51" s="2823"/>
      <c r="Z51" s="2824"/>
      <c r="AA51" s="2823"/>
      <c r="AB51" s="2823"/>
      <c r="AC51" s="2823"/>
      <c r="AD51" s="2823"/>
      <c r="AE51" s="2823"/>
      <c r="AF51" s="2823"/>
      <c r="AG51" s="2823"/>
      <c r="AH51" s="2823"/>
      <c r="AI51" s="2823"/>
      <c r="AJ51" s="2823"/>
      <c r="AK51" s="2823"/>
      <c r="AL51" s="509"/>
      <c r="AM51" s="1775"/>
      <c r="AN51" s="501"/>
    </row>
    <row r="52" customFormat="false" ht="14.1" hidden="false" customHeight="true" outlineLevel="0" collapsed="false">
      <c r="A52" s="558"/>
      <c r="B52" s="519"/>
      <c r="C52" s="558"/>
      <c r="D52" s="2823" t="s">
        <v>1506</v>
      </c>
      <c r="E52" s="2823"/>
      <c r="F52" s="2823"/>
      <c r="G52" s="2823"/>
      <c r="H52" s="2823"/>
      <c r="I52" s="2823"/>
      <c r="J52" s="2823"/>
      <c r="K52" s="2823"/>
      <c r="L52" s="2823"/>
      <c r="M52" s="2823"/>
      <c r="N52" s="2823"/>
      <c r="O52" s="2823"/>
      <c r="P52" s="2823"/>
      <c r="Q52" s="2823"/>
      <c r="R52" s="2823"/>
      <c r="S52" s="2823"/>
      <c r="T52" s="2823"/>
      <c r="U52" s="2823"/>
      <c r="V52" s="2823"/>
      <c r="W52" s="2823"/>
      <c r="X52" s="2823"/>
      <c r="Y52" s="2823"/>
      <c r="Z52" s="2824"/>
      <c r="AA52" s="2823"/>
      <c r="AB52" s="2823"/>
      <c r="AC52" s="2823"/>
      <c r="AD52" s="2823"/>
      <c r="AE52" s="2823"/>
      <c r="AF52" s="2823"/>
      <c r="AG52" s="2823"/>
      <c r="AH52" s="2823"/>
      <c r="AI52" s="2823"/>
      <c r="AJ52" s="2823"/>
      <c r="AK52" s="2823"/>
      <c r="AL52" s="509"/>
      <c r="AM52" s="1775"/>
      <c r="AN52" s="501"/>
    </row>
    <row r="53" customFormat="false" ht="14.1" hidden="false" customHeight="true" outlineLevel="0" collapsed="false">
      <c r="A53" s="558"/>
      <c r="B53" s="519"/>
      <c r="C53" s="558"/>
      <c r="D53" s="2823" t="s">
        <v>1507</v>
      </c>
      <c r="E53" s="2823"/>
      <c r="F53" s="2823"/>
      <c r="G53" s="2823"/>
      <c r="H53" s="2823"/>
      <c r="I53" s="2823"/>
      <c r="J53" s="2823"/>
      <c r="K53" s="2823"/>
      <c r="L53" s="2823"/>
      <c r="M53" s="2823"/>
      <c r="N53" s="2823"/>
      <c r="O53" s="2823"/>
      <c r="P53" s="2823"/>
      <c r="Q53" s="2823"/>
      <c r="R53" s="2823"/>
      <c r="S53" s="2823"/>
      <c r="T53" s="2823"/>
      <c r="U53" s="2823"/>
      <c r="V53" s="2823"/>
      <c r="W53" s="2823"/>
      <c r="X53" s="2823"/>
      <c r="Y53" s="2823"/>
      <c r="Z53" s="2824"/>
      <c r="AA53" s="2823"/>
      <c r="AB53" s="2823"/>
      <c r="AC53" s="2823"/>
      <c r="AD53" s="2823"/>
      <c r="AE53" s="2823"/>
      <c r="AF53" s="2823"/>
      <c r="AG53" s="2823"/>
      <c r="AH53" s="2823"/>
      <c r="AI53" s="2823"/>
      <c r="AJ53" s="2823"/>
      <c r="AK53" s="2823"/>
      <c r="AL53" s="509"/>
      <c r="AM53" s="1775"/>
      <c r="AN53" s="501"/>
    </row>
    <row r="54" customFormat="false" ht="14.1" hidden="false" customHeight="true" outlineLevel="0" collapsed="false">
      <c r="A54" s="558"/>
      <c r="B54" s="519"/>
      <c r="C54" s="558"/>
      <c r="D54" s="2823"/>
      <c r="E54" s="2823"/>
      <c r="F54" s="2823"/>
      <c r="G54" s="2823"/>
      <c r="H54" s="2823"/>
      <c r="I54" s="2823"/>
      <c r="J54" s="2823"/>
      <c r="K54" s="2823"/>
      <c r="L54" s="2823"/>
      <c r="M54" s="2823"/>
      <c r="N54" s="2823"/>
      <c r="O54" s="2823"/>
      <c r="P54" s="2823"/>
      <c r="Q54" s="2823"/>
      <c r="R54" s="2823"/>
      <c r="S54" s="2823"/>
      <c r="T54" s="2823"/>
      <c r="U54" s="2823"/>
      <c r="V54" s="2823"/>
      <c r="W54" s="2823"/>
      <c r="X54" s="2823"/>
      <c r="Y54" s="2823"/>
      <c r="Z54" s="2824"/>
      <c r="AA54" s="2823"/>
      <c r="AB54" s="2823"/>
      <c r="AC54" s="2823"/>
      <c r="AD54" s="2823"/>
      <c r="AE54" s="2823"/>
      <c r="AF54" s="2823"/>
      <c r="AG54" s="2823"/>
      <c r="AH54" s="2823"/>
      <c r="AI54" s="2823"/>
      <c r="AJ54" s="2823"/>
      <c r="AK54" s="2823"/>
      <c r="AL54" s="509"/>
      <c r="AM54" s="1775"/>
      <c r="AN54" s="501"/>
    </row>
    <row r="55" customFormat="false" ht="14.1" hidden="false" customHeight="true" outlineLevel="0" collapsed="false">
      <c r="A55" s="558"/>
      <c r="B55" s="519"/>
      <c r="C55" s="1464"/>
      <c r="D55" s="1916"/>
      <c r="E55" s="1916"/>
      <c r="F55" s="1916"/>
      <c r="G55" s="1916"/>
      <c r="H55" s="1916"/>
      <c r="I55" s="1916"/>
      <c r="J55" s="1916"/>
      <c r="K55" s="1916"/>
      <c r="L55" s="1916"/>
      <c r="M55" s="1916"/>
      <c r="N55" s="1916"/>
      <c r="O55" s="1916"/>
      <c r="P55" s="1916"/>
      <c r="Q55" s="1916"/>
      <c r="R55" s="1916"/>
      <c r="S55" s="1916"/>
      <c r="T55" s="1916"/>
      <c r="U55" s="1916"/>
      <c r="V55" s="1916"/>
      <c r="W55" s="1916"/>
      <c r="X55" s="1916"/>
      <c r="Y55" s="558"/>
      <c r="Z55" s="508"/>
      <c r="AA55" s="1517"/>
      <c r="AB55" s="2042"/>
      <c r="AC55" s="1517"/>
      <c r="AD55" s="1517"/>
      <c r="AE55" s="1517"/>
      <c r="AF55" s="1517"/>
      <c r="AG55" s="1517"/>
      <c r="AH55" s="1517"/>
      <c r="AI55" s="1517"/>
      <c r="AJ55" s="1517"/>
      <c r="AK55" s="1517"/>
      <c r="AL55" s="509"/>
      <c r="AM55" s="1775"/>
      <c r="AN55" s="501"/>
    </row>
    <row r="56" customFormat="false" ht="14.1" hidden="false" customHeight="true" outlineLevel="0" collapsed="false">
      <c r="A56" s="558"/>
      <c r="B56" s="519"/>
      <c r="C56" s="1464"/>
      <c r="D56" s="1464" t="s">
        <v>1508</v>
      </c>
      <c r="E56" s="1464" t="s">
        <v>1509</v>
      </c>
      <c r="F56" s="558"/>
      <c r="H56" s="558"/>
      <c r="I56" s="558"/>
      <c r="J56" s="558"/>
      <c r="K56" s="558"/>
      <c r="L56" s="1464"/>
      <c r="M56" s="1464"/>
      <c r="N56" s="1464"/>
      <c r="O56" s="1464"/>
      <c r="P56" s="1464"/>
      <c r="Q56" s="1464"/>
      <c r="R56" s="1464"/>
      <c r="S56" s="1464"/>
      <c r="T56" s="1464"/>
      <c r="U56" s="1464"/>
      <c r="V56" s="1465"/>
      <c r="W56" s="2706"/>
      <c r="X56" s="2706"/>
      <c r="Y56" s="558"/>
      <c r="Z56" s="508"/>
      <c r="AA56" s="1517"/>
      <c r="AB56" s="2042"/>
      <c r="AC56" s="1517"/>
      <c r="AD56" s="2042"/>
      <c r="AE56" s="2042"/>
      <c r="AF56" s="2042"/>
      <c r="AG56" s="2042"/>
      <c r="AH56" s="2042"/>
      <c r="AI56" s="2042"/>
      <c r="AJ56" s="2042"/>
      <c r="AK56" s="2042"/>
      <c r="AL56" s="509"/>
      <c r="AM56" s="1775"/>
      <c r="AN56" s="501"/>
    </row>
    <row r="57" customFormat="false" ht="14.1" hidden="false" customHeight="true" outlineLevel="0" collapsed="false">
      <c r="A57" s="558"/>
      <c r="B57" s="519"/>
      <c r="C57" s="558"/>
      <c r="D57" s="2823" t="s">
        <v>1510</v>
      </c>
      <c r="E57" s="2823"/>
      <c r="F57" s="2823"/>
      <c r="G57" s="2823"/>
      <c r="H57" s="2823"/>
      <c r="I57" s="2823"/>
      <c r="J57" s="2823"/>
      <c r="K57" s="2823"/>
      <c r="L57" s="2823"/>
      <c r="M57" s="2823"/>
      <c r="N57" s="2823"/>
      <c r="O57" s="2823"/>
      <c r="P57" s="2823"/>
      <c r="Q57" s="2823"/>
      <c r="R57" s="2823"/>
      <c r="S57" s="2823"/>
      <c r="T57" s="2823"/>
      <c r="U57" s="2823"/>
      <c r="V57" s="2823"/>
      <c r="W57" s="2823"/>
      <c r="X57" s="2823"/>
      <c r="Y57" s="2823"/>
      <c r="Z57" s="2824"/>
      <c r="AA57" s="2823"/>
      <c r="AB57" s="2823"/>
      <c r="AC57" s="2823"/>
      <c r="AD57" s="2823"/>
      <c r="AE57" s="2823"/>
      <c r="AF57" s="2823"/>
      <c r="AG57" s="2823"/>
      <c r="AH57" s="2823"/>
      <c r="AI57" s="2823"/>
      <c r="AJ57" s="2823"/>
      <c r="AK57" s="2823"/>
      <c r="AL57" s="509"/>
      <c r="AM57" s="1775"/>
      <c r="AN57" s="501"/>
    </row>
    <row r="58" customFormat="false" ht="14.1" hidden="false" customHeight="true" outlineLevel="0" collapsed="false">
      <c r="A58" s="558"/>
      <c r="B58" s="519"/>
      <c r="C58" s="558"/>
      <c r="D58" s="2823" t="s">
        <v>1511</v>
      </c>
      <c r="E58" s="2823"/>
      <c r="F58" s="2823"/>
      <c r="G58" s="2823"/>
      <c r="H58" s="2823"/>
      <c r="I58" s="2823"/>
      <c r="J58" s="2823"/>
      <c r="K58" s="2823"/>
      <c r="L58" s="2823"/>
      <c r="M58" s="2823"/>
      <c r="N58" s="2823"/>
      <c r="O58" s="2823"/>
      <c r="P58" s="2823"/>
      <c r="Q58" s="2823"/>
      <c r="R58" s="2823"/>
      <c r="S58" s="2823"/>
      <c r="T58" s="2823"/>
      <c r="U58" s="2823"/>
      <c r="V58" s="2823"/>
      <c r="W58" s="2823"/>
      <c r="X58" s="2823"/>
      <c r="Y58" s="2823"/>
      <c r="Z58" s="2824"/>
      <c r="AA58" s="2823"/>
      <c r="AB58" s="2823"/>
      <c r="AC58" s="2823"/>
      <c r="AD58" s="2823"/>
      <c r="AE58" s="2823"/>
      <c r="AF58" s="2823"/>
      <c r="AG58" s="2823"/>
      <c r="AH58" s="2823"/>
      <c r="AI58" s="2823"/>
      <c r="AJ58" s="2823"/>
      <c r="AK58" s="2823"/>
      <c r="AL58" s="509"/>
      <c r="AM58" s="1775"/>
      <c r="AN58" s="501"/>
    </row>
    <row r="59" customFormat="false" ht="14.1" hidden="false" customHeight="true" outlineLevel="0" collapsed="false">
      <c r="A59" s="558"/>
      <c r="B59" s="519"/>
      <c r="C59" s="558"/>
      <c r="D59" s="2823"/>
      <c r="E59" s="2823"/>
      <c r="F59" s="2823"/>
      <c r="G59" s="2823"/>
      <c r="H59" s="2823"/>
      <c r="I59" s="2823"/>
      <c r="J59" s="2823"/>
      <c r="K59" s="2823"/>
      <c r="L59" s="2823"/>
      <c r="M59" s="2823"/>
      <c r="N59" s="2823"/>
      <c r="O59" s="2823"/>
      <c r="P59" s="2823"/>
      <c r="Q59" s="2823"/>
      <c r="R59" s="2823"/>
      <c r="S59" s="2823"/>
      <c r="T59" s="2823"/>
      <c r="U59" s="2823"/>
      <c r="V59" s="2823"/>
      <c r="W59" s="2823"/>
      <c r="X59" s="2823"/>
      <c r="Y59" s="2823"/>
      <c r="Z59" s="2824"/>
      <c r="AA59" s="2823"/>
      <c r="AB59" s="2823"/>
      <c r="AC59" s="2823"/>
      <c r="AD59" s="2823"/>
      <c r="AE59" s="2823"/>
      <c r="AF59" s="2823"/>
      <c r="AG59" s="2823"/>
      <c r="AH59" s="2823"/>
      <c r="AI59" s="2823"/>
      <c r="AJ59" s="2823"/>
      <c r="AK59" s="2823"/>
      <c r="AL59" s="509"/>
      <c r="AM59" s="1775"/>
      <c r="AN59" s="501"/>
    </row>
    <row r="60" customFormat="false" ht="14.1" hidden="false" customHeight="true" outlineLevel="0" collapsed="false">
      <c r="A60" s="558"/>
      <c r="B60" s="519"/>
      <c r="C60" s="558"/>
      <c r="D60" s="2823"/>
      <c r="E60" s="2823"/>
      <c r="F60" s="2823"/>
      <c r="G60" s="2823"/>
      <c r="H60" s="2823"/>
      <c r="I60" s="2823"/>
      <c r="J60" s="2823"/>
      <c r="K60" s="2823"/>
      <c r="L60" s="2823"/>
      <c r="M60" s="2823"/>
      <c r="N60" s="2823"/>
      <c r="O60" s="2823"/>
      <c r="P60" s="2823"/>
      <c r="Q60" s="2823"/>
      <c r="R60" s="2823"/>
      <c r="S60" s="2823"/>
      <c r="T60" s="2823"/>
      <c r="U60" s="2823"/>
      <c r="V60" s="2823"/>
      <c r="W60" s="2823"/>
      <c r="X60" s="2823"/>
      <c r="Y60" s="2823"/>
      <c r="Z60" s="2824"/>
      <c r="AA60" s="2823"/>
      <c r="AB60" s="2823"/>
      <c r="AC60" s="2823"/>
      <c r="AD60" s="2823"/>
      <c r="AE60" s="2823"/>
      <c r="AF60" s="2823"/>
      <c r="AG60" s="2823"/>
      <c r="AH60" s="2823"/>
      <c r="AI60" s="2823"/>
      <c r="AJ60" s="2823"/>
      <c r="AK60" s="2823"/>
      <c r="AL60" s="509"/>
      <c r="AM60" s="1775"/>
      <c r="AN60" s="501"/>
    </row>
    <row r="61" customFormat="false" ht="14.1" hidden="false" customHeight="true" outlineLevel="0" collapsed="false">
      <c r="A61" s="558"/>
      <c r="B61" s="2072"/>
      <c r="C61" s="2073"/>
      <c r="D61" s="2825"/>
      <c r="E61" s="2825"/>
      <c r="F61" s="2825"/>
      <c r="G61" s="2825"/>
      <c r="H61" s="2825"/>
      <c r="I61" s="2825"/>
      <c r="J61" s="2825"/>
      <c r="K61" s="2825"/>
      <c r="L61" s="2825"/>
      <c r="M61" s="2825"/>
      <c r="N61" s="2825"/>
      <c r="O61" s="2825"/>
      <c r="P61" s="2825"/>
      <c r="Q61" s="2825"/>
      <c r="R61" s="2825"/>
      <c r="S61" s="2825"/>
      <c r="T61" s="2825"/>
      <c r="U61" s="2825"/>
      <c r="V61" s="2825"/>
      <c r="W61" s="2825"/>
      <c r="X61" s="2825"/>
      <c r="Y61" s="2826"/>
      <c r="Z61" s="2827"/>
      <c r="AA61" s="2078"/>
      <c r="AB61" s="2078"/>
      <c r="AC61" s="2078"/>
      <c r="AD61" s="2078"/>
      <c r="AE61" s="2078"/>
      <c r="AF61" s="2078"/>
      <c r="AG61" s="2078"/>
      <c r="AH61" s="2078"/>
      <c r="AI61" s="2078"/>
      <c r="AJ61" s="2078"/>
      <c r="AK61" s="2078"/>
      <c r="AL61" s="2078"/>
      <c r="AM61" s="1775"/>
      <c r="AN61" s="501"/>
    </row>
  </sheetData>
  <mergeCells count="50">
    <mergeCell ref="B1:AL1"/>
    <mergeCell ref="AN1:AQ1"/>
    <mergeCell ref="B3:Y3"/>
    <mergeCell ref="Z3:AL3"/>
    <mergeCell ref="C5:Y5"/>
    <mergeCell ref="D9:I9"/>
    <mergeCell ref="D10:I10"/>
    <mergeCell ref="K10:O10"/>
    <mergeCell ref="Q10:V10"/>
    <mergeCell ref="T11:U11"/>
    <mergeCell ref="V11:W11"/>
    <mergeCell ref="AO11:BD21"/>
    <mergeCell ref="AA12:AL14"/>
    <mergeCell ref="C13:Y13"/>
    <mergeCell ref="AA16:AL18"/>
    <mergeCell ref="K17:L17"/>
    <mergeCell ref="V17:W17"/>
    <mergeCell ref="C19:Y19"/>
    <mergeCell ref="AA20:AL22"/>
    <mergeCell ref="L22:X22"/>
    <mergeCell ref="AA26:AL27"/>
    <mergeCell ref="D29:H29"/>
    <mergeCell ref="I29:M29"/>
    <mergeCell ref="N29:R29"/>
    <mergeCell ref="S29:AD29"/>
    <mergeCell ref="AE29:AI29"/>
    <mergeCell ref="D30:H30"/>
    <mergeCell ref="I30:M30"/>
    <mergeCell ref="N30:R30"/>
    <mergeCell ref="S30:X30"/>
    <mergeCell ref="Y30:AD30"/>
    <mergeCell ref="AE30:AI30"/>
    <mergeCell ref="D31:H31"/>
    <mergeCell ref="I31:M31"/>
    <mergeCell ref="N31:R31"/>
    <mergeCell ref="S31:X31"/>
    <mergeCell ref="Y31:AD31"/>
    <mergeCell ref="AE31:AI31"/>
    <mergeCell ref="D32:H32"/>
    <mergeCell ref="I32:M32"/>
    <mergeCell ref="N32:R32"/>
    <mergeCell ref="S32:X32"/>
    <mergeCell ref="Y32:AD32"/>
    <mergeCell ref="AE32:AI32"/>
    <mergeCell ref="AA37:AL38"/>
    <mergeCell ref="M38:X38"/>
    <mergeCell ref="AA39:AL41"/>
    <mergeCell ref="L42:X42"/>
    <mergeCell ref="AA42:AL44"/>
    <mergeCell ref="AA45:AL48"/>
  </mergeCells>
  <dataValidations count="1">
    <dataValidation allowBlank="true" operator="between" showDropDown="false" showErrorMessage="true" showInputMessage="true" sqref="AE30:AI32" type="list">
      <formula1>"有,無"</formula1>
      <formula2>0</formula2>
    </dataValidation>
  </dataValidations>
  <hyperlinks>
    <hyperlink ref="AN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1" man="true" max="16383" min="0"/>
  </rowBreaks>
  <colBreaks count="1" manualBreakCount="1">
    <brk id="39" man="true" max="65535" min="0"/>
  </colBreaks>
</worksheet>
</file>

<file path=xl/worksheets/sheet31.xml><?xml version="1.0" encoding="utf-8"?>
<worksheet xmlns="http://schemas.openxmlformats.org/spreadsheetml/2006/main" xmlns:r="http://schemas.openxmlformats.org/officeDocument/2006/relationships">
  <sheetPr filterMode="false">
    <tabColor rgb="FFFFCCFF"/>
    <pageSetUpPr fitToPage="false"/>
  </sheetPr>
  <dimension ref="A1:AR68"/>
  <sheetViews>
    <sheetView showFormulas="false" showGridLines="false" showRowColHeaders="true" showZeros="true" rightToLeft="false" tabSelected="false" showOutlineSymbols="true" defaultGridColor="true" view="pageBreakPreview" topLeftCell="B1" colorId="64" zoomScale="100" zoomScaleNormal="100" zoomScalePageLayoutView="100" workbookViewId="0">
      <selection pane="topLeft" activeCell="AV21" activeCellId="0" sqref="AV21"/>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6" min="3" style="495" width="2.37"/>
    <col collapsed="false" customWidth="true" hidden="false" outlineLevel="0" max="27" min="27" style="495" width="10.37"/>
    <col collapsed="false" customWidth="true" hidden="false" outlineLevel="0" max="73" min="28" style="495" width="2.37"/>
    <col collapsed="false" customWidth="true" hidden="false" outlineLevel="0" max="1025" min="74" style="495" width="8"/>
  </cols>
  <sheetData>
    <row r="1" customFormat="false" ht="14.1" hidden="false" customHeight="true" outlineLevel="0" collapsed="false">
      <c r="B1" s="496" t="s">
        <v>1512</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7" t="s">
        <v>231</v>
      </c>
      <c r="AP1" s="497"/>
      <c r="AQ1" s="497"/>
      <c r="AR1" s="497"/>
    </row>
    <row r="2" customFormat="false" ht="5.1" hidden="false" customHeight="true" outlineLevel="0" collapsed="false"/>
    <row r="3" customFormat="false" ht="14.1" hidden="false" customHeight="true" outlineLevel="0" collapsed="false">
      <c r="B3" s="498" t="s">
        <v>1411</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2828" t="s">
        <v>233</v>
      </c>
      <c r="AC3" s="2828"/>
      <c r="AD3" s="2828"/>
      <c r="AE3" s="2828"/>
      <c r="AF3" s="2828"/>
      <c r="AG3" s="2828"/>
      <c r="AH3" s="2828"/>
      <c r="AI3" s="2828"/>
      <c r="AJ3" s="2828"/>
      <c r="AK3" s="2828"/>
      <c r="AL3" s="2828"/>
      <c r="AM3" s="2828"/>
      <c r="AN3" s="2828"/>
      <c r="AO3" s="500"/>
    </row>
    <row r="4" customFormat="false" ht="6.95" hidden="false" customHeight="true" outlineLevel="0" collapsed="false">
      <c r="B4" s="2134"/>
      <c r="C4" s="1463"/>
      <c r="D4" s="1463"/>
      <c r="E4" s="1463"/>
      <c r="F4" s="1463"/>
      <c r="G4" s="1463"/>
      <c r="H4" s="1463"/>
      <c r="I4" s="1463"/>
      <c r="J4" s="1463"/>
      <c r="K4" s="1463"/>
      <c r="L4" s="1463"/>
      <c r="M4" s="1463"/>
      <c r="N4" s="1463"/>
      <c r="O4" s="1463"/>
      <c r="P4" s="1463"/>
      <c r="Q4" s="1463"/>
      <c r="R4" s="1463"/>
      <c r="S4" s="1463"/>
      <c r="T4" s="1463"/>
      <c r="U4" s="1463"/>
      <c r="V4" s="1463"/>
      <c r="W4" s="1463"/>
      <c r="X4" s="1463"/>
      <c r="Y4" s="506"/>
      <c r="Z4" s="506"/>
      <c r="AA4" s="1461"/>
      <c r="AB4" s="2829"/>
      <c r="AC4" s="504"/>
      <c r="AD4" s="504"/>
      <c r="AE4" s="504"/>
      <c r="AF4" s="504"/>
      <c r="AG4" s="504"/>
      <c r="AH4" s="504"/>
      <c r="AI4" s="504"/>
      <c r="AJ4" s="504"/>
      <c r="AK4" s="504"/>
      <c r="AL4" s="504"/>
      <c r="AM4" s="504"/>
      <c r="AN4" s="2668"/>
      <c r="AO4" s="500"/>
    </row>
    <row r="5" customFormat="false" ht="14.1" hidden="false" customHeight="true" outlineLevel="0" collapsed="false">
      <c r="A5" s="558"/>
      <c r="B5" s="519"/>
      <c r="C5" s="495" t="s">
        <v>1513</v>
      </c>
      <c r="E5" s="1464"/>
      <c r="F5" s="1464"/>
      <c r="G5" s="558"/>
      <c r="H5" s="558"/>
      <c r="I5" s="558"/>
      <c r="J5" s="558"/>
      <c r="K5" s="1464"/>
      <c r="L5" s="1464"/>
      <c r="M5" s="1464"/>
      <c r="N5" s="558"/>
      <c r="O5" s="1464"/>
      <c r="P5" s="1464"/>
      <c r="Q5" s="1464"/>
      <c r="R5" s="1464"/>
      <c r="S5" s="1464"/>
      <c r="T5" s="1464"/>
      <c r="U5" s="1464"/>
      <c r="V5" s="1464"/>
      <c r="W5" s="1464"/>
      <c r="X5" s="1464"/>
      <c r="Y5" s="1464"/>
      <c r="Z5" s="1464"/>
      <c r="AA5" s="1464"/>
      <c r="AB5" s="2715" t="s">
        <v>268</v>
      </c>
      <c r="AC5" s="1517" t="s">
        <v>1514</v>
      </c>
      <c r="AD5" s="1517"/>
      <c r="AE5" s="1517"/>
      <c r="AF5" s="1517"/>
      <c r="AG5" s="1517"/>
      <c r="AH5" s="1517"/>
      <c r="AI5" s="1517"/>
      <c r="AJ5" s="1517"/>
      <c r="AK5" s="1517"/>
      <c r="AL5" s="1517"/>
      <c r="AM5" s="1517"/>
      <c r="AN5" s="511"/>
      <c r="AO5" s="500"/>
    </row>
    <row r="6" customFormat="false" ht="14.1" hidden="false" customHeight="true" outlineLevel="0" collapsed="false">
      <c r="A6" s="558"/>
      <c r="B6" s="519"/>
      <c r="C6" s="2830" t="s">
        <v>1515</v>
      </c>
      <c r="D6" s="2830"/>
      <c r="E6" s="2830"/>
      <c r="F6" s="2830"/>
      <c r="G6" s="2830"/>
      <c r="H6" s="2830"/>
      <c r="I6" s="2830"/>
      <c r="J6" s="2830"/>
      <c r="K6" s="2830"/>
      <c r="L6" s="2830"/>
      <c r="M6" s="2830"/>
      <c r="N6" s="2830"/>
      <c r="O6" s="2830"/>
      <c r="P6" s="2830"/>
      <c r="Q6" s="2830"/>
      <c r="R6" s="2830"/>
      <c r="S6" s="2830"/>
      <c r="T6" s="2830"/>
      <c r="U6" s="2830"/>
      <c r="V6" s="2830"/>
      <c r="W6" s="2830"/>
      <c r="X6" s="2830"/>
      <c r="Y6" s="2830"/>
      <c r="Z6" s="2830"/>
      <c r="AA6" s="2830"/>
      <c r="AB6" s="2715" t="s">
        <v>268</v>
      </c>
      <c r="AC6" s="1517" t="s">
        <v>1516</v>
      </c>
      <c r="AD6" s="1517"/>
      <c r="AE6" s="1517"/>
      <c r="AF6" s="1517"/>
      <c r="AG6" s="1517"/>
      <c r="AH6" s="1517"/>
      <c r="AI6" s="1517"/>
      <c r="AJ6" s="1517"/>
      <c r="AK6" s="1517"/>
      <c r="AL6" s="1517"/>
      <c r="AM6" s="1517"/>
      <c r="AN6" s="511"/>
      <c r="AO6" s="500"/>
    </row>
    <row r="7" customFormat="false" ht="14.1" hidden="false" customHeight="true" outlineLevel="0" collapsed="false">
      <c r="A7" s="558"/>
      <c r="B7" s="519"/>
      <c r="E7" s="1464"/>
      <c r="F7" s="1464"/>
      <c r="G7" s="558"/>
      <c r="H7" s="558"/>
      <c r="I7" s="558"/>
      <c r="J7" s="558"/>
      <c r="K7" s="1464"/>
      <c r="L7" s="1464"/>
      <c r="M7" s="1464"/>
      <c r="N7" s="558"/>
      <c r="O7" s="1464"/>
      <c r="P7" s="1464"/>
      <c r="Q7" s="558"/>
      <c r="R7" s="1472"/>
      <c r="S7" s="1472"/>
      <c r="T7" s="1473"/>
      <c r="U7" s="1474"/>
      <c r="V7" s="1474"/>
      <c r="W7" s="558"/>
      <c r="X7" s="558"/>
      <c r="Y7" s="558"/>
      <c r="Z7" s="558"/>
      <c r="AA7" s="1547"/>
      <c r="AB7" s="508"/>
      <c r="AC7" s="1517"/>
      <c r="AD7" s="1517"/>
      <c r="AE7" s="1517"/>
      <c r="AF7" s="1517"/>
      <c r="AG7" s="1517"/>
      <c r="AH7" s="1517"/>
      <c r="AI7" s="1517"/>
      <c r="AJ7" s="1517"/>
      <c r="AK7" s="1517"/>
      <c r="AL7" s="1517"/>
      <c r="AM7" s="1517"/>
      <c r="AN7" s="511"/>
      <c r="AO7" s="500"/>
    </row>
    <row r="8" customFormat="false" ht="14.1" hidden="false" customHeight="true" outlineLevel="0" collapsed="false">
      <c r="A8" s="558"/>
      <c r="B8" s="519"/>
      <c r="C8" s="558" t="s">
        <v>1517</v>
      </c>
      <c r="D8" s="558"/>
      <c r="E8" s="558"/>
      <c r="F8" s="558"/>
      <c r="G8" s="558"/>
      <c r="H8" s="558"/>
      <c r="I8" s="1464"/>
      <c r="J8" s="558"/>
      <c r="K8" s="558"/>
      <c r="L8" s="1464"/>
      <c r="M8" s="1464"/>
      <c r="N8" s="1464"/>
      <c r="O8" s="1464"/>
      <c r="P8" s="1464"/>
      <c r="Q8" s="1464"/>
      <c r="R8" s="1464"/>
      <c r="U8" s="1464"/>
      <c r="AA8" s="2635"/>
      <c r="AB8" s="1467"/>
      <c r="AC8" s="2746"/>
      <c r="AD8" s="2746"/>
      <c r="AE8" s="2746"/>
      <c r="AF8" s="2746"/>
      <c r="AG8" s="2746"/>
      <c r="AH8" s="2746"/>
      <c r="AI8" s="2746"/>
      <c r="AJ8" s="2746"/>
      <c r="AK8" s="2746"/>
      <c r="AL8" s="598"/>
      <c r="AM8" s="589"/>
      <c r="AN8" s="511"/>
      <c r="AO8" s="500"/>
    </row>
    <row r="9" customFormat="false" ht="14.1" hidden="false" customHeight="true" outlineLevel="0" collapsed="false">
      <c r="A9" s="558"/>
      <c r="B9" s="519"/>
      <c r="C9" s="558"/>
      <c r="D9" s="2719"/>
      <c r="E9" s="2719"/>
      <c r="F9" s="2719"/>
      <c r="G9" s="2719"/>
      <c r="H9" s="2719"/>
      <c r="I9" s="2719"/>
      <c r="J9" s="2719"/>
      <c r="K9" s="2719"/>
      <c r="L9" s="2719"/>
      <c r="M9" s="2719"/>
      <c r="N9" s="2719"/>
      <c r="O9" s="2719"/>
      <c r="P9" s="2719"/>
      <c r="Q9" s="2719"/>
      <c r="R9" s="2719"/>
      <c r="S9" s="2719"/>
      <c r="T9" s="2719"/>
      <c r="U9" s="2719"/>
      <c r="V9" s="2719"/>
      <c r="W9" s="2719"/>
      <c r="X9" s="2719"/>
      <c r="Y9" s="2674"/>
      <c r="Z9" s="2674"/>
      <c r="AA9" s="2635"/>
      <c r="AB9" s="2743"/>
      <c r="AC9" s="1466"/>
      <c r="AD9" s="1466"/>
      <c r="AE9" s="1466"/>
      <c r="AF9" s="1466"/>
      <c r="AG9" s="1466"/>
      <c r="AH9" s="1466"/>
      <c r="AI9" s="1466"/>
      <c r="AJ9" s="1466"/>
      <c r="AK9" s="1466"/>
      <c r="AL9" s="1466"/>
      <c r="AM9" s="1466"/>
      <c r="AN9" s="511"/>
      <c r="AO9" s="500"/>
    </row>
    <row r="10" customFormat="false" ht="14.1" hidden="false" customHeight="true" outlineLevel="0" collapsed="false">
      <c r="A10" s="558"/>
      <c r="B10" s="519"/>
      <c r="C10" s="558"/>
      <c r="D10" s="2719"/>
      <c r="E10" s="2719"/>
      <c r="F10" s="2719"/>
      <c r="G10" s="2719"/>
      <c r="H10" s="2719"/>
      <c r="I10" s="2719"/>
      <c r="J10" s="2719"/>
      <c r="K10" s="2719"/>
      <c r="L10" s="2719"/>
      <c r="M10" s="2719"/>
      <c r="N10" s="2719"/>
      <c r="O10" s="2719"/>
      <c r="P10" s="2719"/>
      <c r="Q10" s="2719"/>
      <c r="R10" s="2719"/>
      <c r="S10" s="2719"/>
      <c r="T10" s="2719"/>
      <c r="U10" s="2719"/>
      <c r="V10" s="2719"/>
      <c r="W10" s="2719"/>
      <c r="X10" s="2719"/>
      <c r="Y10" s="2674"/>
      <c r="Z10" s="2674"/>
      <c r="AA10" s="2635"/>
      <c r="AB10" s="2743"/>
      <c r="AC10" s="1466"/>
      <c r="AD10" s="1466"/>
      <c r="AE10" s="1466"/>
      <c r="AF10" s="1466"/>
      <c r="AG10" s="1466"/>
      <c r="AH10" s="1466"/>
      <c r="AI10" s="1466"/>
      <c r="AJ10" s="1466"/>
      <c r="AK10" s="1466"/>
      <c r="AL10" s="1466"/>
      <c r="AM10" s="1466"/>
      <c r="AN10" s="511"/>
      <c r="AO10" s="500"/>
    </row>
    <row r="11" customFormat="false" ht="14.1" hidden="false" customHeight="true" outlineLevel="0" collapsed="false">
      <c r="A11" s="558"/>
      <c r="B11" s="519"/>
      <c r="C11" s="558"/>
      <c r="D11" s="2719"/>
      <c r="E11" s="2719"/>
      <c r="F11" s="2719"/>
      <c r="G11" s="2719"/>
      <c r="H11" s="2719"/>
      <c r="I11" s="2719"/>
      <c r="J11" s="2719"/>
      <c r="K11" s="2719"/>
      <c r="L11" s="2719"/>
      <c r="M11" s="2719"/>
      <c r="N11" s="2719"/>
      <c r="O11" s="2719"/>
      <c r="P11" s="2719"/>
      <c r="Q11" s="2719"/>
      <c r="R11" s="2719"/>
      <c r="S11" s="2719"/>
      <c r="T11" s="2719"/>
      <c r="U11" s="2719"/>
      <c r="V11" s="2719"/>
      <c r="W11" s="2719"/>
      <c r="X11" s="2719"/>
      <c r="Y11" s="2674"/>
      <c r="Z11" s="2674"/>
      <c r="AA11" s="2635"/>
      <c r="AB11" s="2743"/>
      <c r="AC11" s="1466"/>
      <c r="AD11" s="1466"/>
      <c r="AE11" s="1466"/>
      <c r="AF11" s="1466"/>
      <c r="AG11" s="1466"/>
      <c r="AH11" s="1466"/>
      <c r="AI11" s="1466"/>
      <c r="AJ11" s="1466"/>
      <c r="AK11" s="1466"/>
      <c r="AL11" s="1466"/>
      <c r="AM11" s="1466"/>
      <c r="AN11" s="511"/>
      <c r="AO11" s="500"/>
    </row>
    <row r="12" customFormat="false" ht="14.1" hidden="false" customHeight="true" outlineLevel="0" collapsed="false">
      <c r="A12" s="558"/>
      <c r="B12" s="519"/>
      <c r="C12" s="558"/>
      <c r="D12" s="2719"/>
      <c r="E12" s="2719"/>
      <c r="F12" s="2719"/>
      <c r="G12" s="2719"/>
      <c r="H12" s="2719"/>
      <c r="I12" s="2719"/>
      <c r="J12" s="2719"/>
      <c r="K12" s="2719"/>
      <c r="L12" s="2719"/>
      <c r="M12" s="2719"/>
      <c r="N12" s="2719"/>
      <c r="O12" s="2719"/>
      <c r="P12" s="2719"/>
      <c r="Q12" s="2719"/>
      <c r="R12" s="2719"/>
      <c r="S12" s="2719"/>
      <c r="T12" s="2719"/>
      <c r="U12" s="2719"/>
      <c r="V12" s="2719"/>
      <c r="W12" s="2719"/>
      <c r="X12" s="2719"/>
      <c r="Y12" s="2674"/>
      <c r="Z12" s="2674"/>
      <c r="AA12" s="2635"/>
      <c r="AB12" s="2743"/>
      <c r="AC12" s="1466"/>
      <c r="AD12" s="1466"/>
      <c r="AE12" s="1466"/>
      <c r="AF12" s="1466"/>
      <c r="AG12" s="1466"/>
      <c r="AH12" s="1466"/>
      <c r="AI12" s="1466"/>
      <c r="AJ12" s="1466"/>
      <c r="AK12" s="1466"/>
      <c r="AL12" s="1466"/>
      <c r="AM12" s="1466"/>
      <c r="AN12" s="511"/>
      <c r="AO12" s="500"/>
    </row>
    <row r="13" customFormat="false" ht="14.1" hidden="false" customHeight="true" outlineLevel="0" collapsed="false">
      <c r="A13" s="558"/>
      <c r="B13" s="519"/>
      <c r="C13" s="558"/>
      <c r="D13" s="2719"/>
      <c r="E13" s="2719"/>
      <c r="F13" s="2719"/>
      <c r="G13" s="2719"/>
      <c r="H13" s="2719"/>
      <c r="I13" s="2719"/>
      <c r="J13" s="2719"/>
      <c r="K13" s="2719"/>
      <c r="L13" s="2719"/>
      <c r="M13" s="2719"/>
      <c r="N13" s="2719"/>
      <c r="O13" s="2719"/>
      <c r="P13" s="2719"/>
      <c r="Q13" s="2719"/>
      <c r="R13" s="2719"/>
      <c r="S13" s="2719"/>
      <c r="T13" s="2719"/>
      <c r="U13" s="2719"/>
      <c r="V13" s="2719"/>
      <c r="W13" s="2719"/>
      <c r="X13" s="2719"/>
      <c r="Y13" s="2674"/>
      <c r="Z13" s="2674"/>
      <c r="AA13" s="2635"/>
      <c r="AB13" s="2743"/>
      <c r="AC13" s="1466"/>
      <c r="AD13" s="1466"/>
      <c r="AE13" s="1466"/>
      <c r="AF13" s="1466"/>
      <c r="AG13" s="1466"/>
      <c r="AH13" s="1466"/>
      <c r="AI13" s="1466"/>
      <c r="AJ13" s="1466"/>
      <c r="AK13" s="1466"/>
      <c r="AL13" s="1466"/>
      <c r="AM13" s="1466"/>
      <c r="AN13" s="511"/>
      <c r="AO13" s="500"/>
    </row>
    <row r="14" customFormat="false" ht="14.1" hidden="false" customHeight="true" outlineLevel="0" collapsed="false">
      <c r="A14" s="558"/>
      <c r="B14" s="519"/>
      <c r="C14" s="558"/>
      <c r="D14" s="2719"/>
      <c r="E14" s="2719"/>
      <c r="F14" s="2719"/>
      <c r="G14" s="2719"/>
      <c r="H14" s="2719"/>
      <c r="I14" s="2719"/>
      <c r="J14" s="2719"/>
      <c r="K14" s="2719"/>
      <c r="L14" s="2719"/>
      <c r="M14" s="2719"/>
      <c r="N14" s="2719"/>
      <c r="O14" s="2719"/>
      <c r="P14" s="2719"/>
      <c r="Q14" s="2719"/>
      <c r="R14" s="2719"/>
      <c r="S14" s="2719"/>
      <c r="T14" s="2719"/>
      <c r="U14" s="2719"/>
      <c r="V14" s="2719"/>
      <c r="W14" s="2719"/>
      <c r="X14" s="2719"/>
      <c r="Y14" s="2674"/>
      <c r="Z14" s="2674"/>
      <c r="AA14" s="2635"/>
      <c r="AB14" s="2743"/>
      <c r="AC14" s="1466"/>
      <c r="AD14" s="1466"/>
      <c r="AE14" s="1466"/>
      <c r="AF14" s="1466"/>
      <c r="AG14" s="1466"/>
      <c r="AH14" s="1466"/>
      <c r="AI14" s="1466"/>
      <c r="AJ14" s="1466"/>
      <c r="AK14" s="1466"/>
      <c r="AL14" s="1466"/>
      <c r="AM14" s="1466"/>
      <c r="AN14" s="511"/>
      <c r="AO14" s="500"/>
    </row>
    <row r="15" customFormat="false" ht="14.1" hidden="false" customHeight="true" outlineLevel="0" collapsed="false">
      <c r="B15" s="519"/>
      <c r="C15" s="558"/>
      <c r="D15" s="1466"/>
      <c r="E15" s="1466"/>
      <c r="F15" s="1466"/>
      <c r="G15" s="1466"/>
      <c r="H15" s="1466"/>
      <c r="I15" s="1466"/>
      <c r="J15" s="1466"/>
      <c r="K15" s="1466"/>
      <c r="L15" s="1466"/>
      <c r="M15" s="1466"/>
      <c r="N15" s="1466"/>
      <c r="O15" s="1466"/>
      <c r="P15" s="1466"/>
      <c r="Q15" s="1466"/>
      <c r="R15" s="1466"/>
      <c r="S15" s="1466"/>
      <c r="T15" s="1466"/>
      <c r="U15" s="1466"/>
      <c r="V15" s="1466"/>
      <c r="W15" s="1466"/>
      <c r="X15" s="1466"/>
      <c r="Y15" s="1466"/>
      <c r="Z15" s="1466"/>
      <c r="AA15" s="2052"/>
      <c r="AB15" s="1467"/>
      <c r="AC15" s="2746"/>
      <c r="AD15" s="2746"/>
      <c r="AE15" s="2746"/>
      <c r="AF15" s="2746"/>
      <c r="AG15" s="2746"/>
      <c r="AH15" s="2746"/>
      <c r="AI15" s="2746"/>
      <c r="AJ15" s="2746"/>
      <c r="AK15" s="2746"/>
      <c r="AL15" s="2746"/>
      <c r="AM15" s="2746"/>
      <c r="AN15" s="2668"/>
      <c r="AO15" s="500"/>
    </row>
    <row r="16" customFormat="false" ht="14.1" hidden="false" customHeight="true" outlineLevel="0" collapsed="false">
      <c r="A16" s="558"/>
      <c r="B16" s="519"/>
      <c r="C16" s="1547" t="s">
        <v>1518</v>
      </c>
      <c r="D16" s="1547"/>
      <c r="E16" s="1547"/>
      <c r="F16" s="1547"/>
      <c r="G16" s="1547"/>
      <c r="H16" s="1547"/>
      <c r="I16" s="1547"/>
      <c r="J16" s="1547"/>
      <c r="K16" s="1547"/>
      <c r="L16" s="1547"/>
      <c r="M16" s="1547"/>
      <c r="N16" s="1547"/>
      <c r="O16" s="1547"/>
      <c r="P16" s="1547"/>
      <c r="Q16" s="1547"/>
      <c r="R16" s="1547"/>
      <c r="S16" s="1547"/>
      <c r="T16" s="1547"/>
      <c r="U16" s="1547"/>
      <c r="V16" s="1547"/>
      <c r="W16" s="1547"/>
      <c r="X16" s="1547"/>
      <c r="Y16" s="1547"/>
      <c r="Z16" s="1547"/>
      <c r="AA16" s="1547"/>
      <c r="AB16" s="1467"/>
      <c r="AC16" s="2746"/>
      <c r="AD16" s="2746"/>
      <c r="AE16" s="2746"/>
      <c r="AF16" s="2746"/>
      <c r="AG16" s="2746"/>
      <c r="AH16" s="2746"/>
      <c r="AI16" s="2746"/>
      <c r="AJ16" s="2746"/>
      <c r="AK16" s="2746"/>
      <c r="AL16" s="2746"/>
      <c r="AM16" s="2746"/>
      <c r="AN16" s="511"/>
      <c r="AO16" s="500"/>
    </row>
    <row r="17" customFormat="false" ht="14.1" hidden="false" customHeight="true" outlineLevel="0" collapsed="false">
      <c r="A17" s="558"/>
      <c r="B17" s="519"/>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1547"/>
      <c r="AB17" s="1467"/>
      <c r="AC17" s="2746"/>
      <c r="AD17" s="2746"/>
      <c r="AE17" s="2746"/>
      <c r="AF17" s="2746"/>
      <c r="AG17" s="2746"/>
      <c r="AH17" s="2746"/>
      <c r="AI17" s="2746"/>
      <c r="AJ17" s="2746"/>
      <c r="AK17" s="2746"/>
      <c r="AL17" s="2746"/>
      <c r="AM17" s="2746"/>
      <c r="AN17" s="511"/>
      <c r="AO17" s="500"/>
    </row>
    <row r="18" customFormat="false" ht="14.1" hidden="false" customHeight="true" outlineLevel="0" collapsed="false">
      <c r="A18" s="558"/>
      <c r="B18" s="519"/>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1547"/>
      <c r="AB18" s="1467"/>
      <c r="AC18" s="2746"/>
      <c r="AD18" s="2746"/>
      <c r="AE18" s="2746"/>
      <c r="AF18" s="2746"/>
      <c r="AG18" s="2746"/>
      <c r="AH18" s="2746"/>
      <c r="AI18" s="2746"/>
      <c r="AJ18" s="2746"/>
      <c r="AK18" s="2746"/>
      <c r="AL18" s="2746"/>
      <c r="AM18" s="2746"/>
      <c r="AN18" s="511"/>
      <c r="AO18" s="500"/>
    </row>
    <row r="19" customFormat="false" ht="14.1" hidden="false" customHeight="true" outlineLevel="0" collapsed="false">
      <c r="A19" s="558"/>
      <c r="B19" s="519"/>
      <c r="C19" s="558" t="s">
        <v>1519</v>
      </c>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2714"/>
      <c r="AB19" s="1467"/>
      <c r="AC19" s="2746"/>
      <c r="AD19" s="2746"/>
      <c r="AE19" s="2746"/>
      <c r="AF19" s="2746"/>
      <c r="AG19" s="2746"/>
      <c r="AH19" s="2746"/>
      <c r="AI19" s="2746"/>
      <c r="AJ19" s="2746"/>
      <c r="AK19" s="2746"/>
      <c r="AL19" s="598"/>
      <c r="AM19" s="589"/>
      <c r="AN19" s="511"/>
      <c r="AO19" s="500"/>
    </row>
    <row r="20" customFormat="false" ht="14.1" hidden="false" customHeight="true" outlineLevel="0" collapsed="false">
      <c r="A20" s="558"/>
      <c r="B20" s="519"/>
      <c r="C20" s="558"/>
      <c r="D20" s="2719"/>
      <c r="E20" s="2719"/>
      <c r="F20" s="2719"/>
      <c r="G20" s="2719"/>
      <c r="H20" s="2719"/>
      <c r="I20" s="2719"/>
      <c r="J20" s="2719"/>
      <c r="K20" s="2719"/>
      <c r="L20" s="2719"/>
      <c r="M20" s="2719"/>
      <c r="N20" s="2719"/>
      <c r="O20" s="2719"/>
      <c r="P20" s="2719"/>
      <c r="Q20" s="2719"/>
      <c r="R20" s="2719"/>
      <c r="S20" s="2719"/>
      <c r="T20" s="2719"/>
      <c r="U20" s="2719"/>
      <c r="V20" s="2719"/>
      <c r="W20" s="2719"/>
      <c r="X20" s="2719"/>
      <c r="Y20" s="2674"/>
      <c r="Z20" s="2674"/>
      <c r="AA20" s="2635"/>
      <c r="AB20" s="2743"/>
      <c r="AC20" s="1466"/>
      <c r="AD20" s="1466"/>
      <c r="AE20" s="1466"/>
      <c r="AF20" s="1466"/>
      <c r="AG20" s="1466"/>
      <c r="AH20" s="1466"/>
      <c r="AI20" s="1466"/>
      <c r="AJ20" s="1466"/>
      <c r="AK20" s="1466"/>
      <c r="AL20" s="1466"/>
      <c r="AM20" s="1466"/>
      <c r="AN20" s="511"/>
      <c r="AO20" s="500"/>
    </row>
    <row r="21" customFormat="false" ht="14.1" hidden="false" customHeight="true" outlineLevel="0" collapsed="false">
      <c r="A21" s="558"/>
      <c r="B21" s="519"/>
      <c r="C21" s="558"/>
      <c r="D21" s="2719"/>
      <c r="E21" s="2719"/>
      <c r="F21" s="2719"/>
      <c r="G21" s="2719"/>
      <c r="H21" s="2719"/>
      <c r="I21" s="2719"/>
      <c r="J21" s="2719"/>
      <c r="K21" s="2719"/>
      <c r="L21" s="2719"/>
      <c r="M21" s="2719"/>
      <c r="N21" s="2719"/>
      <c r="O21" s="2719"/>
      <c r="P21" s="2719"/>
      <c r="Q21" s="2719"/>
      <c r="R21" s="2719"/>
      <c r="S21" s="2719"/>
      <c r="T21" s="2719"/>
      <c r="U21" s="2719"/>
      <c r="V21" s="2719"/>
      <c r="W21" s="2719"/>
      <c r="X21" s="2719"/>
      <c r="Y21" s="2674"/>
      <c r="Z21" s="2674"/>
      <c r="AA21" s="2635"/>
      <c r="AB21" s="2743"/>
      <c r="AC21" s="1466"/>
      <c r="AD21" s="1466"/>
      <c r="AE21" s="1466"/>
      <c r="AF21" s="1466"/>
      <c r="AG21" s="1466"/>
      <c r="AH21" s="1466"/>
      <c r="AI21" s="1466"/>
      <c r="AJ21" s="1466"/>
      <c r="AK21" s="1466"/>
      <c r="AL21" s="1466"/>
      <c r="AM21" s="1466"/>
      <c r="AN21" s="511"/>
      <c r="AO21" s="500"/>
    </row>
    <row r="22" customFormat="false" ht="14.1" hidden="false" customHeight="true" outlineLevel="0" collapsed="false">
      <c r="A22" s="558"/>
      <c r="B22" s="519"/>
      <c r="C22" s="558"/>
      <c r="D22" s="2719"/>
      <c r="E22" s="2719"/>
      <c r="F22" s="2719"/>
      <c r="G22" s="2719"/>
      <c r="H22" s="2719"/>
      <c r="I22" s="2719"/>
      <c r="J22" s="2719"/>
      <c r="K22" s="2719"/>
      <c r="L22" s="2719"/>
      <c r="M22" s="2719"/>
      <c r="N22" s="2719"/>
      <c r="O22" s="2719"/>
      <c r="P22" s="2719"/>
      <c r="Q22" s="2719"/>
      <c r="R22" s="2719"/>
      <c r="S22" s="2719"/>
      <c r="T22" s="2719"/>
      <c r="U22" s="2719"/>
      <c r="V22" s="2719"/>
      <c r="W22" s="2719"/>
      <c r="X22" s="2719"/>
      <c r="Y22" s="2674"/>
      <c r="Z22" s="2674"/>
      <c r="AA22" s="2635"/>
      <c r="AB22" s="2743"/>
      <c r="AC22" s="1466"/>
      <c r="AD22" s="1466"/>
      <c r="AE22" s="1466"/>
      <c r="AF22" s="1466"/>
      <c r="AG22" s="1466"/>
      <c r="AH22" s="1466"/>
      <c r="AI22" s="1466"/>
      <c r="AJ22" s="1466"/>
      <c r="AK22" s="1466"/>
      <c r="AL22" s="1466"/>
      <c r="AM22" s="1466"/>
      <c r="AN22" s="511"/>
      <c r="AO22" s="500"/>
    </row>
    <row r="23" customFormat="false" ht="14.1" hidden="false" customHeight="true" outlineLevel="0" collapsed="false">
      <c r="A23" s="558"/>
      <c r="B23" s="519"/>
      <c r="C23" s="558"/>
      <c r="D23" s="2719"/>
      <c r="E23" s="2719"/>
      <c r="F23" s="2719"/>
      <c r="G23" s="2719"/>
      <c r="H23" s="2719"/>
      <c r="I23" s="2719"/>
      <c r="J23" s="2719"/>
      <c r="K23" s="2719"/>
      <c r="L23" s="2719"/>
      <c r="M23" s="2719"/>
      <c r="N23" s="2719"/>
      <c r="O23" s="2719"/>
      <c r="P23" s="2719"/>
      <c r="Q23" s="2719"/>
      <c r="R23" s="2719"/>
      <c r="S23" s="2719"/>
      <c r="T23" s="2719"/>
      <c r="U23" s="2719"/>
      <c r="V23" s="2719"/>
      <c r="W23" s="2719"/>
      <c r="X23" s="2719"/>
      <c r="Y23" s="2674"/>
      <c r="Z23" s="2674"/>
      <c r="AA23" s="2635"/>
      <c r="AB23" s="2743"/>
      <c r="AC23" s="1466"/>
      <c r="AD23" s="1466"/>
      <c r="AE23" s="1466"/>
      <c r="AF23" s="1466"/>
      <c r="AG23" s="1466"/>
      <c r="AH23" s="1466"/>
      <c r="AI23" s="1466"/>
      <c r="AJ23" s="1466"/>
      <c r="AK23" s="1466"/>
      <c r="AL23" s="1466"/>
      <c r="AM23" s="1466"/>
      <c r="AN23" s="511"/>
      <c r="AO23" s="500"/>
    </row>
    <row r="24" customFormat="false" ht="14.1" hidden="false" customHeight="true" outlineLevel="0" collapsed="false">
      <c r="A24" s="558"/>
      <c r="B24" s="519"/>
      <c r="C24" s="558"/>
      <c r="D24" s="2719"/>
      <c r="E24" s="2719"/>
      <c r="F24" s="2719"/>
      <c r="G24" s="2719"/>
      <c r="H24" s="2719"/>
      <c r="I24" s="2719"/>
      <c r="J24" s="2719"/>
      <c r="K24" s="2719"/>
      <c r="L24" s="2719"/>
      <c r="M24" s="2719"/>
      <c r="N24" s="2719"/>
      <c r="O24" s="2719"/>
      <c r="P24" s="2719"/>
      <c r="Q24" s="2719"/>
      <c r="R24" s="2719"/>
      <c r="S24" s="2719"/>
      <c r="T24" s="2719"/>
      <c r="U24" s="2719"/>
      <c r="V24" s="2719"/>
      <c r="W24" s="2719"/>
      <c r="X24" s="2719"/>
      <c r="Y24" s="2674"/>
      <c r="Z24" s="2674"/>
      <c r="AA24" s="2635"/>
      <c r="AB24" s="2743"/>
      <c r="AC24" s="1466"/>
      <c r="AD24" s="1466"/>
      <c r="AE24" s="1466"/>
      <c r="AF24" s="1466"/>
      <c r="AG24" s="1466"/>
      <c r="AH24" s="1466"/>
      <c r="AI24" s="1466"/>
      <c r="AJ24" s="1466"/>
      <c r="AK24" s="1466"/>
      <c r="AL24" s="1466"/>
      <c r="AM24" s="1466"/>
      <c r="AN24" s="511"/>
      <c r="AO24" s="500"/>
    </row>
    <row r="25" customFormat="false" ht="14.1" hidden="false" customHeight="true" outlineLevel="0" collapsed="false">
      <c r="A25" s="558"/>
      <c r="B25" s="519"/>
      <c r="C25" s="558"/>
      <c r="D25" s="2719"/>
      <c r="E25" s="2719"/>
      <c r="F25" s="2719"/>
      <c r="G25" s="2719"/>
      <c r="H25" s="2719"/>
      <c r="I25" s="2719"/>
      <c r="J25" s="2719"/>
      <c r="K25" s="2719"/>
      <c r="L25" s="2719"/>
      <c r="M25" s="2719"/>
      <c r="N25" s="2719"/>
      <c r="O25" s="2719"/>
      <c r="P25" s="2719"/>
      <c r="Q25" s="2719"/>
      <c r="R25" s="2719"/>
      <c r="S25" s="2719"/>
      <c r="T25" s="2719"/>
      <c r="U25" s="2719"/>
      <c r="V25" s="2719"/>
      <c r="W25" s="2719"/>
      <c r="X25" s="2719"/>
      <c r="Y25" s="2674"/>
      <c r="Z25" s="2674"/>
      <c r="AA25" s="2635"/>
      <c r="AB25" s="2743"/>
      <c r="AC25" s="1466"/>
      <c r="AD25" s="1466"/>
      <c r="AE25" s="1466"/>
      <c r="AF25" s="1466"/>
      <c r="AG25" s="1466"/>
      <c r="AH25" s="1466"/>
      <c r="AI25" s="1466"/>
      <c r="AJ25" s="1466"/>
      <c r="AK25" s="1466"/>
      <c r="AL25" s="1466"/>
      <c r="AM25" s="1466"/>
      <c r="AN25" s="511"/>
      <c r="AO25" s="500"/>
    </row>
    <row r="26" customFormat="false" ht="14.1" hidden="false" customHeight="true" outlineLevel="0" collapsed="false">
      <c r="A26" s="558"/>
      <c r="B26" s="519"/>
      <c r="C26" s="558"/>
      <c r="D26" s="2831"/>
      <c r="E26" s="2831"/>
      <c r="F26" s="2831"/>
      <c r="G26" s="2831"/>
      <c r="H26" s="2831"/>
      <c r="I26" s="2831"/>
      <c r="J26" s="2831"/>
      <c r="K26" s="2831"/>
      <c r="L26" s="2831"/>
      <c r="M26" s="2831"/>
      <c r="N26" s="2831"/>
      <c r="O26" s="2831"/>
      <c r="P26" s="2831"/>
      <c r="Q26" s="2831"/>
      <c r="R26" s="2831"/>
      <c r="S26" s="2831"/>
      <c r="T26" s="2831"/>
      <c r="U26" s="2831"/>
      <c r="V26" s="2831"/>
      <c r="W26" s="2831"/>
      <c r="X26" s="2831"/>
      <c r="Y26" s="2831"/>
      <c r="Z26" s="2831"/>
      <c r="AA26" s="1548"/>
      <c r="AB26" s="1467"/>
      <c r="AC26" s="2746"/>
      <c r="AD26" s="2746"/>
      <c r="AE26" s="2746"/>
      <c r="AF26" s="2746"/>
      <c r="AG26" s="2746"/>
      <c r="AH26" s="2746"/>
      <c r="AI26" s="2746"/>
      <c r="AJ26" s="2746"/>
      <c r="AK26" s="2746"/>
      <c r="AL26" s="2746"/>
      <c r="AM26" s="2746"/>
      <c r="AN26" s="511"/>
      <c r="AO26" s="500"/>
    </row>
    <row r="27" customFormat="false" ht="14.1" hidden="false" customHeight="true" outlineLevel="0" collapsed="false">
      <c r="A27" s="558"/>
      <c r="B27" s="519"/>
      <c r="C27" s="1464" t="s">
        <v>1520</v>
      </c>
      <c r="D27" s="1526"/>
      <c r="E27" s="1526"/>
      <c r="F27" s="1526"/>
      <c r="G27" s="1526"/>
      <c r="H27" s="1526"/>
      <c r="I27" s="1526"/>
      <c r="J27" s="1526"/>
      <c r="K27" s="1526"/>
      <c r="L27" s="1526"/>
      <c r="M27" s="1526"/>
      <c r="N27" s="1526"/>
      <c r="O27" s="1526"/>
      <c r="P27" s="1526"/>
      <c r="Q27" s="1526"/>
      <c r="R27" s="1526"/>
      <c r="S27" s="1526"/>
      <c r="T27" s="1526"/>
      <c r="U27" s="1526"/>
      <c r="V27" s="1526"/>
      <c r="W27" s="1526"/>
      <c r="X27" s="1526"/>
      <c r="Y27" s="1526"/>
      <c r="Z27" s="1526"/>
      <c r="AA27" s="1553"/>
      <c r="AB27" s="508"/>
      <c r="AC27" s="1517"/>
      <c r="AD27" s="1517"/>
      <c r="AE27" s="1517"/>
      <c r="AF27" s="1517"/>
      <c r="AG27" s="1517"/>
      <c r="AH27" s="1517"/>
      <c r="AI27" s="1517"/>
      <c r="AJ27" s="1517"/>
      <c r="AK27" s="1517"/>
      <c r="AL27" s="1517"/>
      <c r="AM27" s="1517"/>
      <c r="AN27" s="511"/>
      <c r="AO27" s="500"/>
    </row>
    <row r="28" customFormat="false" ht="14.1" hidden="false" customHeight="true" outlineLevel="0" collapsed="false">
      <c r="A28" s="558"/>
      <c r="B28" s="1554" t="s">
        <v>1521</v>
      </c>
      <c r="C28" s="495" t="s">
        <v>1522</v>
      </c>
      <c r="D28" s="1464"/>
      <c r="Q28" s="2832"/>
      <c r="R28" s="2832"/>
      <c r="S28" s="2832"/>
      <c r="T28" s="2832"/>
      <c r="U28" s="558"/>
      <c r="V28" s="558"/>
      <c r="W28" s="558"/>
      <c r="X28" s="558"/>
      <c r="Y28" s="558"/>
      <c r="Z28" s="558"/>
      <c r="AA28" s="1547"/>
      <c r="AB28" s="508"/>
      <c r="AC28" s="1517"/>
      <c r="AD28" s="1517"/>
      <c r="AE28" s="1517"/>
      <c r="AF28" s="1517"/>
      <c r="AG28" s="1517"/>
      <c r="AH28" s="1517"/>
      <c r="AI28" s="1517"/>
      <c r="AJ28" s="1517"/>
      <c r="AK28" s="1517"/>
      <c r="AL28" s="1517"/>
      <c r="AM28" s="1517"/>
      <c r="AN28" s="511"/>
      <c r="AO28" s="500"/>
    </row>
    <row r="29" customFormat="false" ht="14.1" hidden="false" customHeight="true" outlineLevel="0" collapsed="false">
      <c r="A29" s="558"/>
      <c r="B29" s="519"/>
      <c r="C29" s="2669"/>
      <c r="E29" s="598" t="s">
        <v>1523</v>
      </c>
      <c r="Q29" s="558"/>
      <c r="R29" s="558"/>
      <c r="S29" s="558"/>
      <c r="T29" s="558"/>
      <c r="U29" s="558"/>
      <c r="V29" s="558"/>
      <c r="W29" s="558"/>
      <c r="X29" s="558"/>
      <c r="Y29" s="558"/>
      <c r="Z29" s="558"/>
      <c r="AA29" s="558"/>
      <c r="AB29" s="508"/>
      <c r="AC29" s="1517"/>
      <c r="AD29" s="1517"/>
      <c r="AE29" s="1517"/>
      <c r="AF29" s="1517"/>
      <c r="AG29" s="1517"/>
      <c r="AH29" s="1517"/>
      <c r="AI29" s="1517"/>
      <c r="AJ29" s="1517"/>
      <c r="AK29" s="1517"/>
      <c r="AL29" s="1517"/>
      <c r="AM29" s="598"/>
      <c r="AN29" s="511"/>
      <c r="AO29" s="500"/>
    </row>
    <row r="30" customFormat="false" ht="14.1" hidden="false" customHeight="true" outlineLevel="0" collapsed="false">
      <c r="A30" s="558"/>
      <c r="B30" s="519"/>
      <c r="E30" s="1517" t="s">
        <v>1524</v>
      </c>
      <c r="F30" s="558"/>
      <c r="G30" s="558"/>
      <c r="I30" s="558"/>
      <c r="J30" s="558"/>
      <c r="K30" s="558"/>
      <c r="L30" s="558"/>
      <c r="M30" s="558"/>
      <c r="N30" s="558"/>
      <c r="O30" s="558"/>
      <c r="P30" s="558"/>
      <c r="Q30" s="558"/>
      <c r="R30" s="558"/>
      <c r="S30" s="558"/>
      <c r="T30" s="1464"/>
      <c r="U30" s="1464"/>
      <c r="V30" s="1465"/>
      <c r="W30" s="1464"/>
      <c r="X30" s="1464"/>
      <c r="Y30" s="1464"/>
      <c r="Z30" s="1464"/>
      <c r="AA30" s="558"/>
      <c r="AB30" s="508"/>
      <c r="AC30" s="1517"/>
      <c r="AD30" s="1517"/>
      <c r="AE30" s="1517"/>
      <c r="AF30" s="1517"/>
      <c r="AG30" s="1517"/>
      <c r="AH30" s="1517"/>
      <c r="AI30" s="1517"/>
      <c r="AJ30" s="1517"/>
      <c r="AK30" s="1517"/>
      <c r="AL30" s="1517"/>
      <c r="AM30" s="1517"/>
      <c r="AN30" s="511"/>
      <c r="AO30" s="500"/>
    </row>
    <row r="31" customFormat="false" ht="14.1" hidden="false" customHeight="true" outlineLevel="0" collapsed="false">
      <c r="A31" s="558"/>
      <c r="B31" s="519"/>
      <c r="C31" s="1464"/>
      <c r="E31" s="598" t="s">
        <v>1525</v>
      </c>
      <c r="F31" s="1464"/>
      <c r="G31" s="1464"/>
      <c r="I31" s="1464"/>
      <c r="J31" s="1464"/>
      <c r="K31" s="1464"/>
      <c r="L31" s="1464"/>
      <c r="M31" s="1464"/>
      <c r="N31" s="1464"/>
      <c r="O31" s="1464"/>
      <c r="P31" s="1464"/>
      <c r="Q31" s="1464"/>
      <c r="R31" s="1464"/>
      <c r="S31" s="1464"/>
      <c r="T31" s="1464"/>
      <c r="U31" s="1464"/>
      <c r="V31" s="558"/>
      <c r="W31" s="1464"/>
      <c r="X31" s="1464"/>
      <c r="Y31" s="1464"/>
      <c r="Z31" s="1464"/>
      <c r="AA31" s="1464"/>
      <c r="AB31" s="521"/>
      <c r="AC31" s="1517"/>
      <c r="AD31" s="1517"/>
      <c r="AE31" s="1517"/>
      <c r="AF31" s="1517"/>
      <c r="AG31" s="1517"/>
      <c r="AH31" s="1517"/>
      <c r="AI31" s="1517"/>
      <c r="AJ31" s="1517"/>
      <c r="AK31" s="1517"/>
      <c r="AL31" s="2042"/>
      <c r="AM31" s="2810"/>
      <c r="AN31" s="511"/>
      <c r="AO31" s="500"/>
    </row>
    <row r="32" customFormat="false" ht="14.1" hidden="false" customHeight="true" outlineLevel="0" collapsed="false">
      <c r="A32" s="558"/>
      <c r="B32" s="519"/>
      <c r="C32" s="558"/>
      <c r="D32" s="558"/>
      <c r="E32" s="1008" t="s">
        <v>1526</v>
      </c>
      <c r="F32" s="1008"/>
      <c r="G32" s="1008"/>
      <c r="H32" s="1008"/>
      <c r="I32" s="1008"/>
      <c r="J32" s="1008"/>
      <c r="K32" s="1008"/>
      <c r="L32" s="1008"/>
      <c r="M32" s="1008" t="s">
        <v>1089</v>
      </c>
      <c r="N32" s="1008"/>
      <c r="O32" s="1008"/>
      <c r="P32" s="1008"/>
      <c r="Q32" s="1008" t="s">
        <v>1527</v>
      </c>
      <c r="R32" s="1008"/>
      <c r="S32" s="1008"/>
      <c r="T32" s="1008"/>
      <c r="U32" s="1008"/>
      <c r="V32" s="1008"/>
      <c r="W32" s="1008"/>
      <c r="X32" s="1008"/>
      <c r="Y32" s="567"/>
      <c r="Z32" s="567"/>
      <c r="AA32" s="558"/>
      <c r="AB32" s="508"/>
      <c r="AC32" s="2042"/>
      <c r="AD32" s="1517"/>
      <c r="AE32" s="2042"/>
      <c r="AF32" s="2042"/>
      <c r="AG32" s="2042"/>
      <c r="AH32" s="2042"/>
      <c r="AI32" s="2042"/>
      <c r="AJ32" s="2042"/>
      <c r="AK32" s="2042"/>
      <c r="AL32" s="2042"/>
      <c r="AM32" s="2042"/>
      <c r="AN32" s="511"/>
      <c r="AO32" s="500"/>
    </row>
    <row r="33" customFormat="false" ht="14.1" hidden="false" customHeight="true" outlineLevel="0" collapsed="false">
      <c r="A33" s="558"/>
      <c r="B33" s="519"/>
      <c r="C33" s="558"/>
      <c r="D33" s="558"/>
      <c r="E33" s="1508"/>
      <c r="F33" s="1508"/>
      <c r="G33" s="1508"/>
      <c r="H33" s="1508"/>
      <c r="I33" s="1508"/>
      <c r="J33" s="1508"/>
      <c r="K33" s="1508"/>
      <c r="L33" s="1508"/>
      <c r="M33" s="2833"/>
      <c r="N33" s="2833"/>
      <c r="O33" s="2833"/>
      <c r="P33" s="2833"/>
      <c r="Q33" s="2833"/>
      <c r="R33" s="2833"/>
      <c r="S33" s="2833"/>
      <c r="T33" s="2833"/>
      <c r="U33" s="2833"/>
      <c r="V33" s="2833"/>
      <c r="W33" s="2833"/>
      <c r="X33" s="2833"/>
      <c r="Y33" s="2834"/>
      <c r="Z33" s="2834"/>
      <c r="AA33" s="558"/>
      <c r="AB33" s="508"/>
      <c r="AC33" s="2042"/>
      <c r="AD33" s="1517"/>
      <c r="AE33" s="2042"/>
      <c r="AF33" s="2042"/>
      <c r="AG33" s="2042"/>
      <c r="AH33" s="2042"/>
      <c r="AI33" s="2042"/>
      <c r="AJ33" s="2042"/>
      <c r="AK33" s="2042"/>
      <c r="AL33" s="2042"/>
      <c r="AM33" s="2042"/>
      <c r="AN33" s="511"/>
      <c r="AO33" s="500"/>
    </row>
    <row r="34" customFormat="false" ht="14.1" hidden="false" customHeight="true" outlineLevel="0" collapsed="false">
      <c r="A34" s="558"/>
      <c r="B34" s="519"/>
      <c r="C34" s="558"/>
      <c r="D34" s="558"/>
      <c r="E34" s="1508"/>
      <c r="F34" s="1508"/>
      <c r="G34" s="1508"/>
      <c r="H34" s="1508"/>
      <c r="I34" s="1508"/>
      <c r="J34" s="1508"/>
      <c r="K34" s="1508"/>
      <c r="L34" s="1508"/>
      <c r="M34" s="2833"/>
      <c r="N34" s="2833"/>
      <c r="O34" s="2833"/>
      <c r="P34" s="2833"/>
      <c r="Q34" s="2833"/>
      <c r="R34" s="2833"/>
      <c r="S34" s="2833"/>
      <c r="T34" s="2833"/>
      <c r="U34" s="2833"/>
      <c r="V34" s="2833"/>
      <c r="W34" s="2833"/>
      <c r="X34" s="2833"/>
      <c r="Y34" s="2834"/>
      <c r="Z34" s="2834"/>
      <c r="AA34" s="558"/>
      <c r="AB34" s="508"/>
      <c r="AC34" s="1517"/>
      <c r="AD34" s="1517"/>
      <c r="AE34" s="1517"/>
      <c r="AF34" s="1517"/>
      <c r="AG34" s="1517"/>
      <c r="AH34" s="1517"/>
      <c r="AI34" s="1517"/>
      <c r="AJ34" s="1517"/>
      <c r="AK34" s="1517"/>
      <c r="AL34" s="2042"/>
      <c r="AM34" s="2810"/>
      <c r="AN34" s="511"/>
      <c r="AO34" s="500"/>
    </row>
    <row r="35" customFormat="false" ht="14.1" hidden="false" customHeight="true" outlineLevel="0" collapsed="false">
      <c r="A35" s="558"/>
      <c r="B35" s="519"/>
      <c r="C35" s="558"/>
      <c r="D35" s="558"/>
      <c r="E35" s="558"/>
      <c r="F35" s="558"/>
      <c r="G35" s="558"/>
      <c r="H35" s="558"/>
      <c r="I35" s="558"/>
      <c r="J35" s="558"/>
      <c r="K35" s="558"/>
      <c r="L35" s="558"/>
      <c r="M35" s="558"/>
      <c r="N35" s="558"/>
      <c r="O35" s="558"/>
      <c r="P35" s="558"/>
      <c r="Q35" s="558"/>
      <c r="R35" s="558"/>
      <c r="S35" s="1465"/>
      <c r="T35" s="1455"/>
      <c r="U35" s="1466"/>
      <c r="V35" s="558"/>
      <c r="W35" s="1466"/>
      <c r="X35" s="1466"/>
      <c r="Y35" s="1466"/>
      <c r="Z35" s="1466"/>
      <c r="AA35" s="558"/>
      <c r="AB35" s="1488"/>
      <c r="AC35" s="2042"/>
      <c r="AD35" s="1517"/>
      <c r="AE35" s="2042"/>
      <c r="AF35" s="2042"/>
      <c r="AG35" s="2042"/>
      <c r="AH35" s="2042"/>
      <c r="AI35" s="2042"/>
      <c r="AJ35" s="2042"/>
      <c r="AK35" s="2042"/>
      <c r="AL35" s="2042"/>
      <c r="AM35" s="2042"/>
      <c r="AN35" s="2634"/>
      <c r="AO35" s="500"/>
    </row>
    <row r="36" customFormat="false" ht="14.1" hidden="false" customHeight="true" outlineLevel="0" collapsed="false">
      <c r="A36" s="558"/>
      <c r="B36" s="519" t="s">
        <v>19</v>
      </c>
      <c r="C36" s="495" t="s">
        <v>1528</v>
      </c>
      <c r="D36" s="558"/>
      <c r="F36" s="558"/>
      <c r="G36" s="558"/>
      <c r="H36" s="1464"/>
      <c r="I36" s="1464"/>
      <c r="J36" s="558"/>
      <c r="K36" s="558"/>
      <c r="L36" s="1464"/>
      <c r="M36" s="1464"/>
      <c r="N36" s="558"/>
      <c r="O36" s="558"/>
      <c r="P36" s="1471"/>
      <c r="Q36" s="558"/>
      <c r="R36" s="1472"/>
      <c r="S36" s="1472"/>
      <c r="T36" s="1473"/>
      <c r="U36" s="1474"/>
      <c r="V36" s="1474"/>
      <c r="W36" s="558"/>
      <c r="X36" s="558"/>
      <c r="Y36" s="558"/>
      <c r="Z36" s="558"/>
      <c r="AA36" s="1547"/>
      <c r="AB36" s="1488"/>
      <c r="AC36" s="1517"/>
      <c r="AD36" s="1517"/>
      <c r="AE36" s="2042"/>
      <c r="AF36" s="2042"/>
      <c r="AG36" s="2042"/>
      <c r="AH36" s="2042"/>
      <c r="AI36" s="2042"/>
      <c r="AJ36" s="2042"/>
      <c r="AK36" s="2042"/>
      <c r="AL36" s="2042"/>
      <c r="AM36" s="2042"/>
      <c r="AN36" s="511"/>
      <c r="AO36" s="500"/>
    </row>
    <row r="37" customFormat="false" ht="14.1" hidden="false" customHeight="true" outlineLevel="0" collapsed="false">
      <c r="A37" s="558"/>
      <c r="B37" s="519"/>
      <c r="C37" s="558"/>
      <c r="E37" s="558"/>
      <c r="F37" s="558"/>
      <c r="G37" s="558"/>
      <c r="H37" s="558"/>
      <c r="I37" s="558"/>
      <c r="J37" s="558"/>
      <c r="K37" s="558"/>
      <c r="L37" s="558"/>
      <c r="M37" s="558"/>
      <c r="N37" s="558"/>
      <c r="O37" s="558"/>
      <c r="P37" s="558"/>
      <c r="Q37" s="1464"/>
      <c r="R37" s="1464"/>
      <c r="U37" s="1464"/>
      <c r="AA37" s="1547"/>
      <c r="AB37" s="508"/>
      <c r="AC37" s="2042"/>
      <c r="AD37" s="1517"/>
      <c r="AE37" s="2042"/>
      <c r="AF37" s="2042"/>
      <c r="AG37" s="2042"/>
      <c r="AH37" s="2042"/>
      <c r="AI37" s="2042"/>
      <c r="AJ37" s="2042"/>
      <c r="AK37" s="2042"/>
      <c r="AL37" s="2042"/>
      <c r="AM37" s="2042"/>
      <c r="AN37" s="511"/>
      <c r="AO37" s="500"/>
    </row>
    <row r="38" customFormat="false" ht="14.1" hidden="false" customHeight="true" outlineLevel="0" collapsed="false">
      <c r="A38" s="558"/>
      <c r="B38" s="519" t="s">
        <v>19</v>
      </c>
      <c r="C38" s="495" t="s">
        <v>1529</v>
      </c>
      <c r="D38" s="1464"/>
      <c r="E38" s="558"/>
      <c r="F38" s="558"/>
      <c r="G38" s="558"/>
      <c r="H38" s="1464"/>
      <c r="I38" s="1464"/>
      <c r="J38" s="1464"/>
      <c r="K38" s="1464"/>
      <c r="L38" s="1464"/>
      <c r="M38" s="1464"/>
      <c r="N38" s="1464"/>
      <c r="O38" s="1464"/>
      <c r="P38" s="1464"/>
      <c r="Q38" s="558"/>
      <c r="R38" s="1472"/>
      <c r="S38" s="1472"/>
      <c r="T38" s="1473"/>
      <c r="U38" s="1474"/>
      <c r="V38" s="1474"/>
      <c r="W38" s="558"/>
      <c r="X38" s="558"/>
      <c r="Y38" s="558"/>
      <c r="Z38" s="558"/>
      <c r="AA38" s="1547"/>
      <c r="AB38" s="508"/>
      <c r="AC38" s="1517"/>
      <c r="AD38" s="1517"/>
      <c r="AE38" s="1517"/>
      <c r="AF38" s="1517"/>
      <c r="AG38" s="1517"/>
      <c r="AH38" s="1517"/>
      <c r="AI38" s="1517"/>
      <c r="AJ38" s="1517"/>
      <c r="AK38" s="1517"/>
      <c r="AL38" s="2042"/>
      <c r="AM38" s="2810"/>
      <c r="AN38" s="511"/>
      <c r="AO38" s="500"/>
    </row>
    <row r="39" customFormat="false" ht="14.1" hidden="false" customHeight="true" outlineLevel="0" collapsed="false">
      <c r="A39" s="558"/>
      <c r="B39" s="519"/>
      <c r="C39" s="558"/>
      <c r="D39" s="1464"/>
      <c r="E39" s="558"/>
      <c r="F39" s="558"/>
      <c r="G39" s="558"/>
      <c r="H39" s="558"/>
      <c r="I39" s="1471"/>
      <c r="J39" s="1471"/>
      <c r="K39" s="1464"/>
      <c r="L39" s="1470"/>
      <c r="M39" s="558"/>
      <c r="N39" s="558"/>
      <c r="O39" s="558"/>
      <c r="P39" s="558"/>
      <c r="Q39" s="1464"/>
      <c r="R39" s="1464"/>
      <c r="U39" s="1464"/>
      <c r="AA39" s="1547"/>
      <c r="AB39" s="1488"/>
      <c r="AC39" s="1517"/>
      <c r="AD39" s="1517"/>
      <c r="AE39" s="1517"/>
      <c r="AF39" s="1517"/>
      <c r="AG39" s="1517"/>
      <c r="AH39" s="1517"/>
      <c r="AI39" s="1517"/>
      <c r="AJ39" s="1517"/>
      <c r="AK39" s="1517"/>
      <c r="AL39" s="1517"/>
      <c r="AM39" s="1517"/>
      <c r="AN39" s="511"/>
      <c r="AO39" s="500"/>
    </row>
    <row r="40" customFormat="false" ht="14.1" hidden="false" customHeight="true" outlineLevel="0" collapsed="false">
      <c r="A40" s="558"/>
      <c r="B40" s="519"/>
      <c r="C40" s="495" t="s">
        <v>1530</v>
      </c>
      <c r="D40" s="1464"/>
      <c r="E40" s="558"/>
      <c r="F40" s="558"/>
      <c r="G40" s="558"/>
      <c r="H40" s="558"/>
      <c r="I40" s="1471"/>
      <c r="J40" s="1471"/>
      <c r="K40" s="1464"/>
      <c r="L40" s="1470"/>
      <c r="M40" s="558"/>
      <c r="N40" s="558"/>
      <c r="O40" s="558"/>
      <c r="P40" s="558"/>
      <c r="Q40" s="1464"/>
      <c r="R40" s="1464"/>
      <c r="U40" s="1464"/>
      <c r="AA40" s="506"/>
      <c r="AB40" s="1488"/>
      <c r="AC40" s="1517"/>
      <c r="AD40" s="1517"/>
      <c r="AE40" s="1517"/>
      <c r="AF40" s="1517"/>
      <c r="AG40" s="1517"/>
      <c r="AH40" s="1517"/>
      <c r="AI40" s="1517"/>
      <c r="AJ40" s="1517"/>
      <c r="AK40" s="1517"/>
      <c r="AL40" s="1517"/>
      <c r="AM40" s="1517"/>
      <c r="AN40" s="511"/>
      <c r="AO40" s="500"/>
    </row>
    <row r="41" customFormat="false" ht="14.1" hidden="false" customHeight="true" outlineLevel="0" collapsed="false">
      <c r="A41" s="558"/>
      <c r="B41" s="519"/>
      <c r="C41" s="558"/>
      <c r="D41" s="1464"/>
      <c r="E41" s="558"/>
      <c r="F41" s="558"/>
      <c r="G41" s="558"/>
      <c r="H41" s="558"/>
      <c r="I41" s="1471"/>
      <c r="J41" s="1471"/>
      <c r="K41" s="1464"/>
      <c r="L41" s="1470"/>
      <c r="M41" s="558"/>
      <c r="N41" s="558"/>
      <c r="O41" s="558"/>
      <c r="P41" s="558"/>
      <c r="Q41" s="1464"/>
      <c r="R41" s="1464"/>
      <c r="U41" s="1464"/>
      <c r="AA41" s="506"/>
      <c r="AB41" s="1488"/>
      <c r="AC41" s="1517"/>
      <c r="AD41" s="1517"/>
      <c r="AE41" s="1517"/>
      <c r="AF41" s="1517"/>
      <c r="AG41" s="1517"/>
      <c r="AH41" s="1517"/>
      <c r="AI41" s="1517"/>
      <c r="AJ41" s="1517"/>
      <c r="AK41" s="1517"/>
      <c r="AL41" s="1517"/>
      <c r="AM41" s="1517"/>
      <c r="AN41" s="511"/>
      <c r="AO41" s="500"/>
    </row>
    <row r="42" customFormat="false" ht="14.1" hidden="false" customHeight="true" outlineLevel="0" collapsed="false">
      <c r="A42" s="558"/>
      <c r="B42" s="519"/>
      <c r="C42" s="558" t="s">
        <v>1531</v>
      </c>
      <c r="D42" s="1464"/>
      <c r="E42" s="558"/>
      <c r="F42" s="558"/>
      <c r="G42" s="558"/>
      <c r="H42" s="558"/>
      <c r="I42" s="1471"/>
      <c r="J42" s="1471"/>
      <c r="K42" s="1464"/>
      <c r="L42" s="1470"/>
      <c r="M42" s="558"/>
      <c r="N42" s="558"/>
      <c r="O42" s="558"/>
      <c r="P42" s="558"/>
      <c r="Q42" s="1464"/>
      <c r="R42" s="1464"/>
      <c r="U42" s="1464"/>
      <c r="AA42" s="506"/>
      <c r="AB42" s="1488"/>
      <c r="AC42" s="1517"/>
      <c r="AD42" s="1517"/>
      <c r="AE42" s="1517"/>
      <c r="AF42" s="1517"/>
      <c r="AG42" s="1517"/>
      <c r="AH42" s="1517"/>
      <c r="AI42" s="1517"/>
      <c r="AJ42" s="1517"/>
      <c r="AK42" s="1517"/>
      <c r="AL42" s="1517"/>
      <c r="AM42" s="1517"/>
      <c r="AN42" s="511"/>
      <c r="AO42" s="500"/>
    </row>
    <row r="43" customFormat="false" ht="14.1" hidden="false" customHeight="true" outlineLevel="0" collapsed="false">
      <c r="A43" s="558"/>
      <c r="B43" s="519"/>
      <c r="C43" s="558"/>
      <c r="D43" s="1464"/>
      <c r="E43" s="558"/>
      <c r="F43" s="558"/>
      <c r="G43" s="558"/>
      <c r="H43" s="558"/>
      <c r="I43" s="1471"/>
      <c r="J43" s="1471"/>
      <c r="K43" s="1464"/>
      <c r="L43" s="1470"/>
      <c r="M43" s="558"/>
      <c r="N43" s="558"/>
      <c r="O43" s="558"/>
      <c r="P43" s="558"/>
      <c r="Q43" s="1464"/>
      <c r="R43" s="1464"/>
      <c r="U43" s="1464"/>
      <c r="AA43" s="506"/>
      <c r="AB43" s="1488"/>
      <c r="AC43" s="1517"/>
      <c r="AD43" s="1517"/>
      <c r="AE43" s="1517"/>
      <c r="AF43" s="1517"/>
      <c r="AG43" s="1517"/>
      <c r="AH43" s="1517"/>
      <c r="AI43" s="1517"/>
      <c r="AJ43" s="1517"/>
      <c r="AK43" s="1517"/>
      <c r="AL43" s="1517"/>
      <c r="AM43" s="1517"/>
      <c r="AN43" s="511"/>
      <c r="AO43" s="500"/>
    </row>
    <row r="44" customFormat="false" ht="14.1" hidden="false" customHeight="true" outlineLevel="0" collapsed="false">
      <c r="A44" s="558"/>
      <c r="B44" s="519"/>
      <c r="C44" s="558"/>
      <c r="D44" s="1464"/>
      <c r="E44" s="558"/>
      <c r="F44" s="558"/>
      <c r="G44" s="558"/>
      <c r="H44" s="558"/>
      <c r="I44" s="1471"/>
      <c r="J44" s="1471"/>
      <c r="K44" s="1464"/>
      <c r="L44" s="1470"/>
      <c r="M44" s="558"/>
      <c r="N44" s="558"/>
      <c r="O44" s="558"/>
      <c r="P44" s="558"/>
      <c r="Q44" s="1464"/>
      <c r="R44" s="1464"/>
      <c r="U44" s="1464"/>
      <c r="AA44" s="506"/>
      <c r="AB44" s="1488"/>
      <c r="AC44" s="1517"/>
      <c r="AD44" s="1517"/>
      <c r="AE44" s="1517"/>
      <c r="AF44" s="1517"/>
      <c r="AG44" s="1517"/>
      <c r="AH44" s="1517"/>
      <c r="AI44" s="1517"/>
      <c r="AJ44" s="1517"/>
      <c r="AK44" s="1517"/>
      <c r="AL44" s="1517"/>
      <c r="AM44" s="1517"/>
      <c r="AN44" s="511"/>
      <c r="AO44" s="500"/>
    </row>
    <row r="45" customFormat="false" ht="14.1" hidden="false" customHeight="true" outlineLevel="0" collapsed="false">
      <c r="A45" s="558"/>
      <c r="B45" s="519" t="s">
        <v>19</v>
      </c>
      <c r="C45" s="558" t="s">
        <v>1532</v>
      </c>
      <c r="D45" s="1464"/>
      <c r="E45" s="558"/>
      <c r="F45" s="558"/>
      <c r="G45" s="558"/>
      <c r="H45" s="558"/>
      <c r="I45" s="1471"/>
      <c r="J45" s="1471"/>
      <c r="K45" s="1464"/>
      <c r="L45" s="1470"/>
      <c r="M45" s="558"/>
      <c r="N45" s="558"/>
      <c r="O45" s="558"/>
      <c r="P45" s="558"/>
      <c r="Q45" s="558"/>
      <c r="R45" s="558"/>
      <c r="S45" s="1464"/>
      <c r="T45" s="1464"/>
      <c r="U45" s="1464"/>
      <c r="V45" s="1465"/>
      <c r="W45" s="2042"/>
      <c r="X45" s="2042"/>
      <c r="Y45" s="2042"/>
      <c r="Z45" s="2042"/>
      <c r="AA45" s="2042"/>
      <c r="AB45" s="2715" t="s">
        <v>268</v>
      </c>
      <c r="AC45" s="2042" t="s">
        <v>1533</v>
      </c>
      <c r="AD45" s="1517"/>
      <c r="AE45" s="1517"/>
      <c r="AF45" s="1517"/>
      <c r="AG45" s="1517"/>
      <c r="AH45" s="1517"/>
      <c r="AI45" s="1517"/>
      <c r="AJ45" s="1517"/>
      <c r="AK45" s="1517"/>
      <c r="AL45" s="1517"/>
      <c r="AM45" s="1517"/>
      <c r="AN45" s="511"/>
      <c r="AO45" s="500"/>
    </row>
    <row r="46" customFormat="false" ht="14.1" hidden="false" customHeight="true" outlineLevel="0" collapsed="false">
      <c r="A46" s="558"/>
      <c r="B46" s="519"/>
      <c r="C46" s="558"/>
      <c r="E46" s="558"/>
      <c r="F46" s="558"/>
      <c r="G46" s="558"/>
      <c r="H46" s="558"/>
      <c r="I46" s="1471"/>
      <c r="J46" s="1471"/>
      <c r="K46" s="1464"/>
      <c r="L46" s="1470"/>
      <c r="M46" s="558"/>
      <c r="N46" s="558"/>
      <c r="O46" s="558"/>
      <c r="P46" s="558"/>
      <c r="Q46" s="558"/>
      <c r="R46" s="1472"/>
      <c r="S46" s="1472"/>
      <c r="T46" s="1473"/>
      <c r="U46" s="1474"/>
      <c r="V46" s="1474"/>
      <c r="W46" s="558"/>
      <c r="X46" s="558"/>
      <c r="Y46" s="558"/>
      <c r="Z46" s="558"/>
      <c r="AA46" s="1547"/>
      <c r="AB46" s="1488"/>
      <c r="AC46" s="598"/>
      <c r="AD46" s="1517"/>
      <c r="AE46" s="1517"/>
      <c r="AF46" s="1517"/>
      <c r="AG46" s="1517"/>
      <c r="AH46" s="1517"/>
      <c r="AI46" s="1517"/>
      <c r="AJ46" s="1517"/>
      <c r="AK46" s="1517"/>
      <c r="AL46" s="1517"/>
      <c r="AM46" s="1517"/>
      <c r="AN46" s="511"/>
      <c r="AO46" s="500"/>
    </row>
    <row r="47" customFormat="false" ht="14.1" hidden="false" customHeight="true" outlineLevel="0" collapsed="false">
      <c r="A47" s="558"/>
      <c r="B47" s="519"/>
      <c r="D47" s="495" t="s">
        <v>1534</v>
      </c>
      <c r="E47" s="1464"/>
      <c r="F47" s="1526"/>
      <c r="G47" s="1526"/>
      <c r="H47" s="1526"/>
      <c r="I47" s="1526"/>
      <c r="J47" s="1526"/>
      <c r="K47" s="1526"/>
      <c r="L47" s="1526"/>
      <c r="M47" s="1526"/>
      <c r="N47" s="1526"/>
      <c r="O47" s="1526"/>
      <c r="P47" s="1464"/>
      <c r="Q47" s="1526"/>
      <c r="R47" s="1526"/>
      <c r="S47" s="1464"/>
      <c r="U47" s="1472"/>
      <c r="V47" s="1464"/>
      <c r="AA47" s="1547"/>
      <c r="AB47" s="508"/>
      <c r="AC47" s="2042"/>
      <c r="AD47" s="2042"/>
      <c r="AE47" s="2042"/>
      <c r="AF47" s="2042"/>
      <c r="AG47" s="2042"/>
      <c r="AH47" s="2042"/>
      <c r="AI47" s="2042"/>
      <c r="AJ47" s="2042"/>
      <c r="AK47" s="2042"/>
      <c r="AL47" s="2042"/>
      <c r="AM47" s="2042"/>
      <c r="AN47" s="2634"/>
      <c r="AO47" s="500"/>
    </row>
    <row r="48" customFormat="false" ht="14.1" hidden="false" customHeight="true" outlineLevel="0" collapsed="false">
      <c r="A48" s="558"/>
      <c r="B48" s="519"/>
      <c r="C48" s="558"/>
      <c r="D48" s="2719"/>
      <c r="E48" s="2719"/>
      <c r="F48" s="2719"/>
      <c r="G48" s="2719"/>
      <c r="H48" s="2719"/>
      <c r="I48" s="2719"/>
      <c r="J48" s="2719"/>
      <c r="K48" s="2719"/>
      <c r="L48" s="2719"/>
      <c r="M48" s="2719"/>
      <c r="N48" s="2719"/>
      <c r="O48" s="2719"/>
      <c r="P48" s="2719"/>
      <c r="Q48" s="2719"/>
      <c r="R48" s="2719"/>
      <c r="S48" s="2719"/>
      <c r="T48" s="2719"/>
      <c r="U48" s="2719"/>
      <c r="V48" s="2719"/>
      <c r="W48" s="2719"/>
      <c r="X48" s="2719"/>
      <c r="Y48" s="2674"/>
      <c r="Z48" s="2674"/>
      <c r="AA48" s="2635"/>
      <c r="AB48" s="2743"/>
      <c r="AC48" s="1466"/>
      <c r="AD48" s="1466"/>
      <c r="AE48" s="1466"/>
      <c r="AF48" s="1466"/>
      <c r="AG48" s="1466"/>
      <c r="AH48" s="1466"/>
      <c r="AI48" s="1466"/>
      <c r="AJ48" s="1466"/>
      <c r="AK48" s="1466"/>
      <c r="AL48" s="1466"/>
      <c r="AM48" s="1466"/>
      <c r="AN48" s="511"/>
      <c r="AO48" s="500"/>
    </row>
    <row r="49" customFormat="false" ht="14.1" hidden="false" customHeight="true" outlineLevel="0" collapsed="false">
      <c r="A49" s="558"/>
      <c r="B49" s="519"/>
      <c r="C49" s="558"/>
      <c r="D49" s="2719"/>
      <c r="E49" s="2719"/>
      <c r="F49" s="2719"/>
      <c r="G49" s="2719"/>
      <c r="H49" s="2719"/>
      <c r="I49" s="2719"/>
      <c r="J49" s="2719"/>
      <c r="K49" s="2719"/>
      <c r="L49" s="2719"/>
      <c r="M49" s="2719"/>
      <c r="N49" s="2719"/>
      <c r="O49" s="2719"/>
      <c r="P49" s="2719"/>
      <c r="Q49" s="2719"/>
      <c r="R49" s="2719"/>
      <c r="S49" s="2719"/>
      <c r="T49" s="2719"/>
      <c r="U49" s="2719"/>
      <c r="V49" s="2719"/>
      <c r="W49" s="2719"/>
      <c r="X49" s="2719"/>
      <c r="Y49" s="2674"/>
      <c r="Z49" s="2674"/>
      <c r="AA49" s="2635"/>
      <c r="AB49" s="2743"/>
      <c r="AC49" s="1466"/>
      <c r="AD49" s="1466"/>
      <c r="AE49" s="1466"/>
      <c r="AF49" s="1466"/>
      <c r="AG49" s="1466"/>
      <c r="AH49" s="1466"/>
      <c r="AI49" s="1466"/>
      <c r="AJ49" s="1466"/>
      <c r="AK49" s="1466"/>
      <c r="AL49" s="1466"/>
      <c r="AM49" s="1466"/>
      <c r="AN49" s="511"/>
      <c r="AO49" s="500"/>
    </row>
    <row r="50" customFormat="false" ht="14.1" hidden="false" customHeight="true" outlineLevel="0" collapsed="false">
      <c r="A50" s="558"/>
      <c r="B50" s="519"/>
      <c r="C50" s="558"/>
      <c r="D50" s="2719"/>
      <c r="E50" s="2719"/>
      <c r="F50" s="2719"/>
      <c r="G50" s="2719"/>
      <c r="H50" s="2719"/>
      <c r="I50" s="2719"/>
      <c r="J50" s="2719"/>
      <c r="K50" s="2719"/>
      <c r="L50" s="2719"/>
      <c r="M50" s="2719"/>
      <c r="N50" s="2719"/>
      <c r="O50" s="2719"/>
      <c r="P50" s="2719"/>
      <c r="Q50" s="2719"/>
      <c r="R50" s="2719"/>
      <c r="S50" s="2719"/>
      <c r="T50" s="2719"/>
      <c r="U50" s="2719"/>
      <c r="V50" s="2719"/>
      <c r="W50" s="2719"/>
      <c r="X50" s="2719"/>
      <c r="Y50" s="2674"/>
      <c r="Z50" s="2674"/>
      <c r="AA50" s="2635"/>
      <c r="AB50" s="2743"/>
      <c r="AC50" s="1466"/>
      <c r="AD50" s="1466"/>
      <c r="AE50" s="1466"/>
      <c r="AF50" s="1466"/>
      <c r="AG50" s="1466"/>
      <c r="AH50" s="1466"/>
      <c r="AI50" s="1466"/>
      <c r="AJ50" s="1466"/>
      <c r="AK50" s="1466"/>
      <c r="AL50" s="1466"/>
      <c r="AM50" s="1466"/>
      <c r="AN50" s="511"/>
      <c r="AO50" s="500"/>
    </row>
    <row r="51" customFormat="false" ht="14.1" hidden="false" customHeight="true" outlineLevel="0" collapsed="false">
      <c r="A51" s="558"/>
      <c r="B51" s="519"/>
      <c r="C51" s="558"/>
      <c r="D51" s="2719"/>
      <c r="E51" s="2719"/>
      <c r="F51" s="2719"/>
      <c r="G51" s="2719"/>
      <c r="H51" s="2719"/>
      <c r="I51" s="2719"/>
      <c r="J51" s="2719"/>
      <c r="K51" s="2719"/>
      <c r="L51" s="2719"/>
      <c r="M51" s="2719"/>
      <c r="N51" s="2719"/>
      <c r="O51" s="2719"/>
      <c r="P51" s="2719"/>
      <c r="Q51" s="2719"/>
      <c r="R51" s="2719"/>
      <c r="S51" s="2719"/>
      <c r="T51" s="2719"/>
      <c r="U51" s="2719"/>
      <c r="V51" s="2719"/>
      <c r="W51" s="2719"/>
      <c r="X51" s="2719"/>
      <c r="Y51" s="2674"/>
      <c r="Z51" s="2674"/>
      <c r="AA51" s="2635"/>
      <c r="AB51" s="2743"/>
      <c r="AC51" s="1466"/>
      <c r="AD51" s="1466"/>
      <c r="AE51" s="1466"/>
      <c r="AF51" s="1466"/>
      <c r="AG51" s="1466"/>
      <c r="AH51" s="1466"/>
      <c r="AI51" s="1466"/>
      <c r="AJ51" s="1466"/>
      <c r="AK51" s="1466"/>
      <c r="AL51" s="1466"/>
      <c r="AM51" s="1466"/>
      <c r="AN51" s="511"/>
      <c r="AO51" s="500"/>
    </row>
    <row r="52" customFormat="false" ht="14.1" hidden="false" customHeight="true" outlineLevel="0" collapsed="false">
      <c r="A52" s="558"/>
      <c r="B52" s="519"/>
      <c r="C52" s="558"/>
      <c r="D52" s="2719"/>
      <c r="E52" s="2719"/>
      <c r="F52" s="2719"/>
      <c r="G52" s="2719"/>
      <c r="H52" s="2719"/>
      <c r="I52" s="2719"/>
      <c r="J52" s="2719"/>
      <c r="K52" s="2719"/>
      <c r="L52" s="2719"/>
      <c r="M52" s="2719"/>
      <c r="N52" s="2719"/>
      <c r="O52" s="2719"/>
      <c r="P52" s="2719"/>
      <c r="Q52" s="2719"/>
      <c r="R52" s="2719"/>
      <c r="S52" s="2719"/>
      <c r="T52" s="2719"/>
      <c r="U52" s="2719"/>
      <c r="V52" s="2719"/>
      <c r="W52" s="2719"/>
      <c r="X52" s="2719"/>
      <c r="Y52" s="2674"/>
      <c r="Z52" s="2674"/>
      <c r="AA52" s="2635"/>
      <c r="AB52" s="2743"/>
      <c r="AC52" s="1466"/>
      <c r="AD52" s="1466"/>
      <c r="AE52" s="1466"/>
      <c r="AF52" s="1466"/>
      <c r="AG52" s="1466"/>
      <c r="AH52" s="1466"/>
      <c r="AI52" s="1466"/>
      <c r="AJ52" s="1466"/>
      <c r="AK52" s="1466"/>
      <c r="AL52" s="1466"/>
      <c r="AM52" s="1466"/>
      <c r="AN52" s="511"/>
      <c r="AO52" s="500"/>
    </row>
    <row r="53" customFormat="false" ht="14.1" hidden="false" customHeight="true" outlineLevel="0" collapsed="false">
      <c r="A53" s="558"/>
      <c r="B53" s="519"/>
      <c r="C53" s="558"/>
      <c r="D53" s="2719"/>
      <c r="E53" s="2719"/>
      <c r="F53" s="2719"/>
      <c r="G53" s="2719"/>
      <c r="H53" s="2719"/>
      <c r="I53" s="2719"/>
      <c r="J53" s="2719"/>
      <c r="K53" s="2719"/>
      <c r="L53" s="2719"/>
      <c r="M53" s="2719"/>
      <c r="N53" s="2719"/>
      <c r="O53" s="2719"/>
      <c r="P53" s="2719"/>
      <c r="Q53" s="2719"/>
      <c r="R53" s="2719"/>
      <c r="S53" s="2719"/>
      <c r="T53" s="2719"/>
      <c r="U53" s="2719"/>
      <c r="V53" s="2719"/>
      <c r="W53" s="2719"/>
      <c r="X53" s="2719"/>
      <c r="Y53" s="2674"/>
      <c r="Z53" s="2674"/>
      <c r="AA53" s="2635"/>
      <c r="AB53" s="2743"/>
      <c r="AC53" s="1466"/>
      <c r="AD53" s="1466"/>
      <c r="AE53" s="1466"/>
      <c r="AF53" s="1466"/>
      <c r="AG53" s="1466"/>
      <c r="AH53" s="1466"/>
      <c r="AI53" s="1466"/>
      <c r="AJ53" s="1466"/>
      <c r="AK53" s="1466"/>
      <c r="AL53" s="1466"/>
      <c r="AM53" s="1466"/>
      <c r="AN53" s="511"/>
      <c r="AO53" s="500"/>
    </row>
    <row r="54" customFormat="false" ht="14.1" hidden="false" customHeight="true" outlineLevel="0" collapsed="false">
      <c r="A54" s="558"/>
      <c r="B54" s="519"/>
      <c r="C54" s="558"/>
      <c r="D54" s="2835"/>
      <c r="E54" s="2835"/>
      <c r="F54" s="2835"/>
      <c r="G54" s="2835"/>
      <c r="H54" s="2835"/>
      <c r="I54" s="2835"/>
      <c r="J54" s="2835"/>
      <c r="K54" s="2835"/>
      <c r="L54" s="2835"/>
      <c r="M54" s="2835"/>
      <c r="N54" s="2835"/>
      <c r="O54" s="2835"/>
      <c r="P54" s="2835"/>
      <c r="Q54" s="2835"/>
      <c r="R54" s="2835"/>
      <c r="S54" s="2835"/>
      <c r="T54" s="2835"/>
      <c r="U54" s="2835"/>
      <c r="V54" s="2835"/>
      <c r="W54" s="2835"/>
      <c r="X54" s="2835"/>
      <c r="Y54" s="2835"/>
      <c r="Z54" s="2835"/>
      <c r="AA54" s="2720"/>
      <c r="AB54" s="2722"/>
      <c r="AC54" s="2030"/>
      <c r="AD54" s="2030"/>
      <c r="AE54" s="2030"/>
      <c r="AF54" s="2030"/>
      <c r="AG54" s="2030"/>
      <c r="AH54" s="2030"/>
      <c r="AI54" s="2030"/>
      <c r="AJ54" s="2030"/>
      <c r="AK54" s="2030"/>
      <c r="AL54" s="2030"/>
      <c r="AM54" s="2030"/>
      <c r="AN54" s="511"/>
      <c r="AO54" s="500"/>
    </row>
    <row r="55" customFormat="false" ht="14.1" hidden="false" customHeight="true" outlineLevel="0" collapsed="false">
      <c r="A55" s="558"/>
      <c r="B55" s="519"/>
      <c r="C55" s="495" t="s">
        <v>1535</v>
      </c>
      <c r="D55" s="2721"/>
      <c r="E55" s="2835"/>
      <c r="F55" s="2835"/>
      <c r="G55" s="2835"/>
      <c r="H55" s="2835"/>
      <c r="I55" s="2835"/>
      <c r="J55" s="2835"/>
      <c r="K55" s="2835"/>
      <c r="L55" s="2835"/>
      <c r="M55" s="2835"/>
      <c r="N55" s="2835"/>
      <c r="O55" s="2835"/>
      <c r="P55" s="2835"/>
      <c r="Q55" s="2835"/>
      <c r="R55" s="2835"/>
      <c r="S55" s="2835"/>
      <c r="T55" s="2835"/>
      <c r="U55" s="2835"/>
      <c r="V55" s="2835"/>
      <c r="W55" s="2835"/>
      <c r="X55" s="2835"/>
      <c r="Y55" s="2835"/>
      <c r="Z55" s="2835"/>
      <c r="AA55" s="2720"/>
      <c r="AB55" s="2715" t="s">
        <v>268</v>
      </c>
      <c r="AC55" s="1210" t="s">
        <v>1536</v>
      </c>
      <c r="AD55" s="1210"/>
      <c r="AE55" s="1210"/>
      <c r="AF55" s="1210"/>
      <c r="AG55" s="1210"/>
      <c r="AH55" s="1210"/>
      <c r="AI55" s="1210"/>
      <c r="AJ55" s="1210"/>
      <c r="AK55" s="1210"/>
      <c r="AL55" s="1210"/>
      <c r="AM55" s="1210"/>
      <c r="AN55" s="1210"/>
      <c r="AO55" s="500"/>
    </row>
    <row r="56" customFormat="false" ht="14.1" hidden="false" customHeight="true" outlineLevel="0" collapsed="false">
      <c r="A56" s="558"/>
      <c r="B56" s="519"/>
      <c r="C56" s="558"/>
      <c r="D56" s="2030" t="s">
        <v>1537</v>
      </c>
      <c r="E56" s="2835"/>
      <c r="F56" s="2835"/>
      <c r="G56" s="2835"/>
      <c r="H56" s="2835"/>
      <c r="I56" s="2835"/>
      <c r="J56" s="2835"/>
      <c r="K56" s="2835"/>
      <c r="L56" s="2835"/>
      <c r="M56" s="2835"/>
      <c r="N56" s="2835"/>
      <c r="O56" s="2835"/>
      <c r="P56" s="2835"/>
      <c r="Q56" s="2835"/>
      <c r="R56" s="2835"/>
      <c r="S56" s="2835"/>
      <c r="T56" s="2835"/>
      <c r="U56" s="2835"/>
      <c r="V56" s="2835"/>
      <c r="W56" s="2835"/>
      <c r="X56" s="2835"/>
      <c r="Y56" s="2835"/>
      <c r="Z56" s="2835"/>
      <c r="AA56" s="2720"/>
      <c r="AB56" s="2722"/>
      <c r="AC56" s="1210"/>
      <c r="AD56" s="1210"/>
      <c r="AE56" s="1210"/>
      <c r="AF56" s="1210"/>
      <c r="AG56" s="1210"/>
      <c r="AH56" s="1210"/>
      <c r="AI56" s="1210"/>
      <c r="AJ56" s="1210"/>
      <c r="AK56" s="1210"/>
      <c r="AL56" s="1210"/>
      <c r="AM56" s="1210"/>
      <c r="AN56" s="1210"/>
      <c r="AO56" s="500"/>
    </row>
    <row r="57" customFormat="false" ht="14.1" hidden="false" customHeight="true" outlineLevel="0" collapsed="false">
      <c r="A57" s="558"/>
      <c r="B57" s="519"/>
      <c r="C57" s="558"/>
      <c r="D57" s="2030"/>
      <c r="E57" s="2835"/>
      <c r="F57" s="2835"/>
      <c r="G57" s="2835"/>
      <c r="H57" s="2835"/>
      <c r="I57" s="2835"/>
      <c r="J57" s="2835"/>
      <c r="K57" s="2835"/>
      <c r="L57" s="2835"/>
      <c r="M57" s="2835"/>
      <c r="N57" s="2835"/>
      <c r="O57" s="2835"/>
      <c r="P57" s="2835"/>
      <c r="Q57" s="2835"/>
      <c r="R57" s="2835"/>
      <c r="S57" s="2835"/>
      <c r="T57" s="2835"/>
      <c r="U57" s="2835"/>
      <c r="V57" s="2835"/>
      <c r="W57" s="2835"/>
      <c r="X57" s="2835"/>
      <c r="Y57" s="2835"/>
      <c r="Z57" s="2835"/>
      <c r="AA57" s="2720"/>
      <c r="AB57" s="2715" t="s">
        <v>268</v>
      </c>
      <c r="AC57" s="590" t="s">
        <v>1538</v>
      </c>
      <c r="AD57" s="2030"/>
      <c r="AE57" s="2030"/>
      <c r="AF57" s="2030"/>
      <c r="AG57" s="2030"/>
      <c r="AH57" s="2030"/>
      <c r="AI57" s="2030"/>
      <c r="AJ57" s="2030"/>
      <c r="AK57" s="2030"/>
      <c r="AL57" s="2030"/>
      <c r="AM57" s="2030"/>
      <c r="AN57" s="511"/>
      <c r="AO57" s="500"/>
    </row>
    <row r="58" customFormat="false" ht="14.1" hidden="false" customHeight="true" outlineLevel="0" collapsed="false">
      <c r="A58" s="558"/>
      <c r="B58" s="519"/>
      <c r="C58" s="558"/>
      <c r="D58" s="2030"/>
      <c r="E58" s="2835"/>
      <c r="F58" s="2835"/>
      <c r="G58" s="2835"/>
      <c r="H58" s="2835"/>
      <c r="I58" s="2835"/>
      <c r="J58" s="2835"/>
      <c r="K58" s="2835"/>
      <c r="L58" s="2835"/>
      <c r="M58" s="2835"/>
      <c r="N58" s="2835"/>
      <c r="O58" s="2835"/>
      <c r="P58" s="2835"/>
      <c r="Q58" s="2835"/>
      <c r="R58" s="2835"/>
      <c r="S58" s="2835"/>
      <c r="T58" s="2835"/>
      <c r="U58" s="2835"/>
      <c r="V58" s="2835"/>
      <c r="W58" s="2835"/>
      <c r="X58" s="2835"/>
      <c r="Y58" s="2835"/>
      <c r="Z58" s="2835"/>
      <c r="AA58" s="2720"/>
      <c r="AB58" s="2030"/>
      <c r="AC58" s="2030"/>
      <c r="AD58" s="2030"/>
      <c r="AE58" s="2030"/>
      <c r="AF58" s="2030"/>
      <c r="AG58" s="2030"/>
      <c r="AH58" s="2030"/>
      <c r="AI58" s="2030"/>
      <c r="AJ58" s="2030"/>
      <c r="AK58" s="2030"/>
      <c r="AL58" s="2030"/>
      <c r="AM58" s="2030"/>
      <c r="AN58" s="511"/>
      <c r="AO58" s="500"/>
    </row>
    <row r="59" customFormat="false" ht="14.1" hidden="false" customHeight="true" outlineLevel="0" collapsed="false">
      <c r="A59" s="558"/>
      <c r="B59" s="519"/>
      <c r="C59" s="558"/>
      <c r="D59" s="2030"/>
      <c r="E59" s="2835"/>
      <c r="F59" s="2835"/>
      <c r="G59" s="2835"/>
      <c r="H59" s="597"/>
      <c r="I59" s="597"/>
      <c r="J59" s="597"/>
      <c r="K59" s="597"/>
      <c r="L59" s="597"/>
      <c r="M59" s="597"/>
      <c r="N59" s="597"/>
      <c r="O59" s="597"/>
      <c r="P59" s="597"/>
      <c r="Q59" s="597"/>
      <c r="R59" s="597"/>
      <c r="S59" s="597"/>
      <c r="T59" s="597"/>
      <c r="U59" s="597"/>
      <c r="V59" s="597"/>
      <c r="W59" s="597"/>
      <c r="X59" s="597"/>
      <c r="Y59" s="2747"/>
      <c r="Z59" s="2747"/>
      <c r="AA59" s="1208" t="s">
        <v>29</v>
      </c>
      <c r="AB59" s="2030"/>
      <c r="AC59" s="2030"/>
      <c r="AD59" s="2030"/>
      <c r="AE59" s="2030"/>
      <c r="AF59" s="2030"/>
      <c r="AG59" s="2030"/>
      <c r="AH59" s="2030"/>
      <c r="AI59" s="2030"/>
      <c r="AJ59" s="2030"/>
      <c r="AK59" s="2030"/>
      <c r="AL59" s="2030"/>
      <c r="AM59" s="2030"/>
      <c r="AN59" s="511"/>
      <c r="AO59" s="500"/>
    </row>
    <row r="60" customFormat="false" ht="14.1" hidden="false" customHeight="true" outlineLevel="0" collapsed="false">
      <c r="A60" s="558"/>
      <c r="B60" s="519"/>
      <c r="C60" s="558"/>
      <c r="D60" s="1526"/>
      <c r="E60" s="1526"/>
      <c r="F60" s="1526"/>
      <c r="G60" s="1526"/>
      <c r="H60" s="1526"/>
      <c r="I60" s="1526"/>
      <c r="J60" s="1526"/>
      <c r="K60" s="1526"/>
      <c r="L60" s="1526"/>
      <c r="M60" s="1526"/>
      <c r="N60" s="1526"/>
      <c r="O60" s="1526"/>
      <c r="P60" s="1526"/>
      <c r="Q60" s="1526"/>
      <c r="R60" s="1526"/>
      <c r="S60" s="1526"/>
      <c r="T60" s="1526"/>
      <c r="U60" s="1526"/>
      <c r="V60" s="1526"/>
      <c r="W60" s="1526"/>
      <c r="X60" s="1526"/>
      <c r="Y60" s="1526"/>
      <c r="Z60" s="1526"/>
      <c r="AA60" s="1553"/>
      <c r="AB60" s="1517"/>
      <c r="AC60" s="1517"/>
      <c r="AD60" s="1517"/>
      <c r="AE60" s="1517"/>
      <c r="AF60" s="1517"/>
      <c r="AG60" s="1517"/>
      <c r="AH60" s="1517"/>
      <c r="AI60" s="1517"/>
      <c r="AJ60" s="1517"/>
      <c r="AK60" s="1517"/>
      <c r="AL60" s="1517"/>
      <c r="AM60" s="1517"/>
      <c r="AN60" s="511"/>
      <c r="AO60" s="500"/>
    </row>
    <row r="61" customFormat="false" ht="14.1" hidden="false" customHeight="true" outlineLevel="0" collapsed="false">
      <c r="A61" s="558"/>
      <c r="B61" s="519" t="s">
        <v>19</v>
      </c>
      <c r="C61" s="558"/>
      <c r="D61" s="1464"/>
      <c r="E61" s="1464"/>
      <c r="F61" s="1464"/>
      <c r="G61" s="1464"/>
      <c r="H61" s="1464"/>
      <c r="I61" s="1464"/>
      <c r="J61" s="1464"/>
      <c r="K61" s="1464"/>
      <c r="L61" s="1464"/>
      <c r="M61" s="1464"/>
      <c r="N61" s="1464"/>
      <c r="O61" s="1464"/>
      <c r="Q61" s="1464"/>
      <c r="R61" s="1464"/>
      <c r="S61" s="1464"/>
      <c r="U61" s="1472"/>
      <c r="V61" s="1464"/>
      <c r="AA61" s="1547"/>
      <c r="AB61" s="2038"/>
      <c r="AC61" s="2041"/>
      <c r="AD61" s="2041"/>
      <c r="AE61" s="2041"/>
      <c r="AF61" s="2041"/>
      <c r="AG61" s="2041"/>
      <c r="AH61" s="2041"/>
      <c r="AI61" s="2041"/>
      <c r="AJ61" s="2041"/>
      <c r="AK61" s="2041"/>
      <c r="AL61" s="2041"/>
      <c r="AM61" s="2041"/>
      <c r="AN61" s="2836"/>
      <c r="AO61" s="500"/>
    </row>
    <row r="62" customFormat="false" ht="14.1" hidden="false" customHeight="true" outlineLevel="0" collapsed="false">
      <c r="A62" s="558"/>
      <c r="B62" s="519"/>
      <c r="C62" s="558"/>
      <c r="D62" s="1464"/>
      <c r="E62" s="1464"/>
      <c r="F62" s="1464"/>
      <c r="G62" s="1464"/>
      <c r="H62" s="1464"/>
      <c r="I62" s="1464"/>
      <c r="J62" s="1464"/>
      <c r="K62" s="1464"/>
      <c r="L62" s="1464"/>
      <c r="M62" s="1464"/>
      <c r="N62" s="1464"/>
      <c r="O62" s="1464"/>
      <c r="P62" s="1464"/>
      <c r="Q62" s="558"/>
      <c r="R62" s="1472"/>
      <c r="S62" s="1472"/>
      <c r="T62" s="1473"/>
      <c r="U62" s="1474"/>
      <c r="V62" s="1474"/>
      <c r="W62" s="558"/>
      <c r="X62" s="558"/>
      <c r="Y62" s="558"/>
      <c r="Z62" s="558"/>
      <c r="AA62" s="1547"/>
      <c r="AB62" s="508"/>
      <c r="AC62" s="2041"/>
      <c r="AD62" s="2041"/>
      <c r="AE62" s="2041"/>
      <c r="AF62" s="2041"/>
      <c r="AG62" s="2041"/>
      <c r="AH62" s="2041"/>
      <c r="AI62" s="2041"/>
      <c r="AJ62" s="2041"/>
      <c r="AK62" s="2041"/>
      <c r="AL62" s="2041"/>
      <c r="AM62" s="2041"/>
      <c r="AN62" s="2836"/>
      <c r="AO62" s="500"/>
    </row>
    <row r="63" customFormat="false" ht="14.1" hidden="false" customHeight="true" outlineLevel="0" collapsed="false">
      <c r="A63" s="558"/>
      <c r="B63" s="519"/>
      <c r="D63" s="1464"/>
      <c r="E63" s="1464"/>
      <c r="F63" s="1464"/>
      <c r="G63" s="1464"/>
      <c r="H63" s="1464"/>
      <c r="I63" s="1464"/>
      <c r="J63" s="1464"/>
      <c r="K63" s="1464"/>
      <c r="L63" s="1464"/>
      <c r="M63" s="1464"/>
      <c r="N63" s="1464"/>
      <c r="O63" s="1464"/>
      <c r="P63" s="1464"/>
      <c r="Q63" s="1464"/>
      <c r="R63" s="1464"/>
      <c r="U63" s="1464"/>
      <c r="AA63" s="1547"/>
      <c r="AB63" s="508"/>
      <c r="AC63" s="2041"/>
      <c r="AD63" s="2041"/>
      <c r="AE63" s="2041"/>
      <c r="AF63" s="2041"/>
      <c r="AG63" s="2041"/>
      <c r="AH63" s="2041"/>
      <c r="AI63" s="2041"/>
      <c r="AJ63" s="2041"/>
      <c r="AK63" s="2041"/>
      <c r="AL63" s="2041"/>
      <c r="AM63" s="2041"/>
      <c r="AN63" s="2836"/>
      <c r="AO63" s="500"/>
    </row>
    <row r="64" customFormat="false" ht="14.1" hidden="false" customHeight="true" outlineLevel="0" collapsed="false">
      <c r="A64" s="558"/>
      <c r="B64" s="519"/>
      <c r="C64" s="558"/>
      <c r="D64" s="1464"/>
      <c r="F64" s="1464"/>
      <c r="G64" s="1464"/>
      <c r="H64" s="1464"/>
      <c r="J64" s="1464"/>
      <c r="L64" s="558"/>
      <c r="M64" s="558"/>
      <c r="N64" s="558"/>
      <c r="O64" s="558"/>
      <c r="P64" s="558"/>
      <c r="Q64" s="558"/>
      <c r="R64" s="1472"/>
      <c r="S64" s="1472"/>
      <c r="T64" s="1473"/>
      <c r="U64" s="1474"/>
      <c r="V64" s="1474"/>
      <c r="W64" s="558"/>
      <c r="X64" s="558"/>
      <c r="Y64" s="558"/>
      <c r="Z64" s="558"/>
      <c r="AA64" s="1547"/>
      <c r="AB64" s="508"/>
      <c r="AC64" s="2041"/>
      <c r="AD64" s="2041"/>
      <c r="AE64" s="2041"/>
      <c r="AF64" s="2041"/>
      <c r="AG64" s="2041"/>
      <c r="AH64" s="2041"/>
      <c r="AI64" s="2041"/>
      <c r="AJ64" s="2041"/>
      <c r="AK64" s="2041"/>
      <c r="AL64" s="2041"/>
      <c r="AM64" s="2041"/>
      <c r="AN64" s="2836"/>
      <c r="AO64" s="500"/>
    </row>
    <row r="65" customFormat="false" ht="14.1" hidden="false" customHeight="true" outlineLevel="0" collapsed="false">
      <c r="A65" s="558"/>
      <c r="B65" s="519"/>
      <c r="C65" s="1464"/>
      <c r="D65" s="1464"/>
      <c r="E65" s="1464"/>
      <c r="F65" s="1464"/>
      <c r="G65" s="1464"/>
      <c r="H65" s="1464"/>
      <c r="I65" s="1464"/>
      <c r="J65" s="1464"/>
      <c r="K65" s="1464"/>
      <c r="L65" s="1464"/>
      <c r="M65" s="1464"/>
      <c r="N65" s="1464"/>
      <c r="O65" s="1464"/>
      <c r="P65" s="1464"/>
      <c r="Q65" s="1464"/>
      <c r="R65" s="1464"/>
      <c r="U65" s="1464"/>
      <c r="AA65" s="1547"/>
      <c r="AB65" s="1488"/>
      <c r="AC65" s="2041"/>
      <c r="AD65" s="2041"/>
      <c r="AE65" s="2041"/>
      <c r="AF65" s="2041"/>
      <c r="AG65" s="2041"/>
      <c r="AH65" s="2041"/>
      <c r="AI65" s="2041"/>
      <c r="AJ65" s="2041"/>
      <c r="AK65" s="2041"/>
      <c r="AL65" s="2041"/>
      <c r="AM65" s="2041"/>
      <c r="AN65" s="2836"/>
      <c r="AO65" s="500"/>
    </row>
    <row r="66" customFormat="false" ht="14.1" hidden="false" customHeight="true" outlineLevel="0" collapsed="false">
      <c r="A66" s="558"/>
      <c r="B66" s="519" t="s">
        <v>19</v>
      </c>
      <c r="C66" s="2706"/>
      <c r="D66" s="2706"/>
      <c r="E66" s="2706"/>
      <c r="F66" s="2706"/>
      <c r="G66" s="2706"/>
      <c r="H66" s="2706"/>
      <c r="I66" s="2706"/>
      <c r="J66" s="2706"/>
      <c r="K66" s="2706"/>
      <c r="L66" s="2706"/>
      <c r="M66" s="2706"/>
      <c r="N66" s="2706"/>
      <c r="O66" s="2706"/>
      <c r="P66" s="2706"/>
      <c r="Q66" s="2706"/>
      <c r="R66" s="2706"/>
      <c r="S66" s="2706"/>
      <c r="T66" s="2706"/>
      <c r="U66" s="2706"/>
      <c r="V66" s="2706"/>
      <c r="W66" s="2706"/>
      <c r="X66" s="2706"/>
      <c r="Y66" s="2706"/>
      <c r="Z66" s="2706"/>
      <c r="AA66" s="1212"/>
      <c r="AB66" s="1488"/>
      <c r="AC66" s="2042"/>
      <c r="AD66" s="2042"/>
      <c r="AE66" s="2042"/>
      <c r="AF66" s="2042"/>
      <c r="AG66" s="2042"/>
      <c r="AH66" s="2042"/>
      <c r="AI66" s="2042"/>
      <c r="AJ66" s="2042"/>
      <c r="AK66" s="2042"/>
      <c r="AL66" s="2042"/>
      <c r="AM66" s="2042"/>
      <c r="AN66" s="2634"/>
      <c r="AO66" s="500"/>
    </row>
    <row r="67" customFormat="false" ht="14.1" hidden="false" customHeight="true" outlineLevel="0" collapsed="false">
      <c r="A67" s="558"/>
      <c r="B67" s="519"/>
      <c r="C67" s="558"/>
      <c r="D67" s="1464"/>
      <c r="F67" s="558"/>
      <c r="G67" s="558"/>
      <c r="H67" s="558"/>
      <c r="I67" s="558"/>
      <c r="J67" s="558"/>
      <c r="K67" s="558"/>
      <c r="L67" s="1471"/>
      <c r="M67" s="1471"/>
      <c r="N67" s="1471"/>
      <c r="O67" s="1464"/>
      <c r="P67" s="1464"/>
      <c r="Q67" s="558"/>
      <c r="R67" s="1472"/>
      <c r="S67" s="1472"/>
      <c r="T67" s="1472"/>
      <c r="U67" s="1472"/>
      <c r="V67" s="1472"/>
      <c r="W67" s="1472"/>
      <c r="X67" s="1472"/>
      <c r="Y67" s="1472"/>
      <c r="Z67" s="1472"/>
      <c r="AA67" s="2709"/>
      <c r="AB67" s="508"/>
      <c r="AC67" s="1517"/>
      <c r="AD67" s="1517"/>
      <c r="AE67" s="1517"/>
      <c r="AF67" s="1517"/>
      <c r="AG67" s="1517"/>
      <c r="AH67" s="1517"/>
      <c r="AI67" s="1517"/>
      <c r="AJ67" s="1517"/>
      <c r="AK67" s="1517"/>
      <c r="AL67" s="1517"/>
      <c r="AM67" s="1517"/>
      <c r="AN67" s="511"/>
      <c r="AO67" s="500"/>
    </row>
    <row r="68" customFormat="false" ht="14.1" hidden="false" customHeight="true" outlineLevel="0" collapsed="false">
      <c r="A68" s="558"/>
      <c r="B68" s="2072"/>
      <c r="C68" s="2073"/>
      <c r="D68" s="2074"/>
      <c r="E68" s="2073"/>
      <c r="F68" s="2073"/>
      <c r="G68" s="2073"/>
      <c r="H68" s="2073"/>
      <c r="I68" s="2073"/>
      <c r="J68" s="2073"/>
      <c r="K68" s="2073"/>
      <c r="L68" s="2073"/>
      <c r="M68" s="2074"/>
      <c r="N68" s="551"/>
      <c r="O68" s="2074"/>
      <c r="P68" s="2074"/>
      <c r="Q68" s="2074"/>
      <c r="R68" s="2074"/>
      <c r="S68" s="551"/>
      <c r="T68" s="551"/>
      <c r="U68" s="2074"/>
      <c r="V68" s="551"/>
      <c r="W68" s="551"/>
      <c r="X68" s="551"/>
      <c r="Y68" s="551"/>
      <c r="Z68" s="551"/>
      <c r="AA68" s="2690"/>
      <c r="AB68" s="2827"/>
      <c r="AC68" s="2078"/>
      <c r="AD68" s="2078"/>
      <c r="AE68" s="2078"/>
      <c r="AF68" s="2078"/>
      <c r="AG68" s="2078"/>
      <c r="AH68" s="2078"/>
      <c r="AI68" s="2078"/>
      <c r="AJ68" s="2078"/>
      <c r="AK68" s="2078"/>
      <c r="AL68" s="2078"/>
      <c r="AM68" s="2078"/>
      <c r="AN68" s="2837"/>
      <c r="AO68" s="500"/>
    </row>
  </sheetData>
  <mergeCells count="17">
    <mergeCell ref="B1:AN1"/>
    <mergeCell ref="AO1:AR1"/>
    <mergeCell ref="B3:AA3"/>
    <mergeCell ref="AB3:AN3"/>
    <mergeCell ref="C6:AA6"/>
    <mergeCell ref="D9:X14"/>
    <mergeCell ref="C16:AA16"/>
    <mergeCell ref="D20:X25"/>
    <mergeCell ref="E32:L32"/>
    <mergeCell ref="M32:P32"/>
    <mergeCell ref="Q32:X32"/>
    <mergeCell ref="E33:L34"/>
    <mergeCell ref="M33:P34"/>
    <mergeCell ref="Q33:X34"/>
    <mergeCell ref="D48:X53"/>
    <mergeCell ref="AC55:AN56"/>
    <mergeCell ref="H59:X59"/>
  </mergeCells>
  <hyperlinks>
    <hyperlink ref="AO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2.xml><?xml version="1.0" encoding="utf-8"?>
<worksheet xmlns="http://schemas.openxmlformats.org/spreadsheetml/2006/main" xmlns:r="http://schemas.openxmlformats.org/officeDocument/2006/relationships">
  <sheetPr filterMode="false">
    <tabColor rgb="FFFFCCFF"/>
    <pageSetUpPr fitToPage="false"/>
  </sheetPr>
  <dimension ref="A1:AP34"/>
  <sheetViews>
    <sheetView showFormulas="false" showGridLines="false" showRowColHeaders="true" showZeros="true" rightToLeft="false" tabSelected="false" showOutlineSymbols="true" defaultGridColor="true" view="pageBreakPreview" topLeftCell="A1" colorId="64" zoomScale="96" zoomScaleNormal="100" zoomScalePageLayoutView="96" workbookViewId="0">
      <selection pane="topLeft" activeCell="AN5" activeCellId="0" sqref="AN5"/>
    </sheetView>
  </sheetViews>
  <sheetFormatPr defaultRowHeight="12" zeroHeight="false" outlineLevelRow="0" outlineLevelCol="0"/>
  <cols>
    <col collapsed="false" customWidth="true" hidden="false" outlineLevel="0" max="2" min="1" style="495" width="1.5"/>
    <col collapsed="false" customWidth="true" hidden="false" outlineLevel="0" max="24" min="3" style="495" width="2.37"/>
    <col collapsed="false" customWidth="true" hidden="false" outlineLevel="0" max="25" min="25" style="495" width="4.88"/>
    <col collapsed="false" customWidth="true" hidden="false" outlineLevel="0" max="82" min="26" style="495" width="2.37"/>
    <col collapsed="false" customWidth="true" hidden="false" outlineLevel="0" max="1025" min="83" style="495" width="8"/>
  </cols>
  <sheetData>
    <row r="1" customFormat="false" ht="14.1" hidden="false" customHeight="true" outlineLevel="0" collapsed="false">
      <c r="B1" s="496" t="s">
        <v>1539</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row>
    <row r="2" customFormat="false" ht="5.1" hidden="false" customHeight="true" outlineLevel="0" collapsed="false"/>
    <row r="3" customFormat="false" ht="14.1" hidden="false" customHeight="true" outlineLevel="0" collapsed="false">
      <c r="B3" s="498" t="s">
        <v>1411</v>
      </c>
      <c r="C3" s="498"/>
      <c r="D3" s="498"/>
      <c r="E3" s="498"/>
      <c r="F3" s="498"/>
      <c r="G3" s="498"/>
      <c r="H3" s="498"/>
      <c r="I3" s="498"/>
      <c r="J3" s="498"/>
      <c r="K3" s="498"/>
      <c r="L3" s="498"/>
      <c r="M3" s="498"/>
      <c r="N3" s="498"/>
      <c r="O3" s="498"/>
      <c r="P3" s="498"/>
      <c r="Q3" s="498"/>
      <c r="R3" s="498"/>
      <c r="S3" s="498"/>
      <c r="T3" s="498"/>
      <c r="U3" s="498"/>
      <c r="V3" s="498"/>
      <c r="W3" s="498"/>
      <c r="X3" s="498"/>
      <c r="Y3" s="498"/>
      <c r="Z3" s="2828" t="s">
        <v>233</v>
      </c>
      <c r="AA3" s="2828"/>
      <c r="AB3" s="2828"/>
      <c r="AC3" s="2828"/>
      <c r="AD3" s="2828"/>
      <c r="AE3" s="2828"/>
      <c r="AF3" s="2828"/>
      <c r="AG3" s="2828"/>
      <c r="AH3" s="2828"/>
      <c r="AI3" s="2828"/>
      <c r="AJ3" s="2828"/>
      <c r="AK3" s="2828"/>
      <c r="AL3" s="2828"/>
    </row>
    <row r="4" customFormat="false" ht="6.95" hidden="false" customHeight="true" outlineLevel="0" collapsed="false">
      <c r="B4" s="517"/>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2838"/>
      <c r="AA4" s="2839"/>
      <c r="AB4" s="2839"/>
      <c r="AC4" s="2839"/>
      <c r="AD4" s="2839"/>
      <c r="AE4" s="2839"/>
      <c r="AF4" s="2839"/>
      <c r="AG4" s="2839"/>
      <c r="AH4" s="2839"/>
      <c r="AI4" s="2839"/>
      <c r="AJ4" s="2839"/>
      <c r="AK4" s="2839"/>
      <c r="AL4" s="2840"/>
      <c r="AM4" s="500"/>
    </row>
    <row r="5" customFormat="false" ht="12.75" hidden="false" customHeight="true" outlineLevel="0" collapsed="false">
      <c r="B5" s="519" t="s">
        <v>19</v>
      </c>
      <c r="C5" s="558" t="s">
        <v>1540</v>
      </c>
      <c r="D5" s="1464"/>
      <c r="E5" s="1464"/>
      <c r="F5" s="1464"/>
      <c r="G5" s="1464"/>
      <c r="H5" s="1464"/>
      <c r="I5" s="1464"/>
      <c r="J5" s="1464"/>
      <c r="K5" s="1464"/>
      <c r="L5" s="1464"/>
      <c r="M5" s="1464"/>
      <c r="N5" s="1464"/>
      <c r="O5" s="1464"/>
      <c r="Q5" s="1464"/>
      <c r="R5" s="1464"/>
      <c r="S5" s="1464"/>
      <c r="U5" s="1472"/>
      <c r="V5" s="1464"/>
      <c r="Z5" s="521" t="s">
        <v>14</v>
      </c>
      <c r="AA5" s="572" t="s">
        <v>1541</v>
      </c>
      <c r="AB5" s="572"/>
      <c r="AC5" s="572"/>
      <c r="AD5" s="572"/>
      <c r="AE5" s="572"/>
      <c r="AF5" s="572"/>
      <c r="AG5" s="572"/>
      <c r="AH5" s="572"/>
      <c r="AI5" s="572"/>
      <c r="AJ5" s="572"/>
      <c r="AK5" s="572"/>
      <c r="AL5" s="572"/>
      <c r="AM5" s="500"/>
    </row>
    <row r="6" customFormat="false" ht="12.75" hidden="false" customHeight="true" outlineLevel="0" collapsed="false">
      <c r="B6" s="519"/>
      <c r="C6" s="558"/>
      <c r="D6" s="1464" t="s">
        <v>969</v>
      </c>
      <c r="E6" s="1464"/>
      <c r="F6" s="1464"/>
      <c r="G6" s="1464"/>
      <c r="H6" s="1464"/>
      <c r="I6" s="1464"/>
      <c r="J6" s="1464"/>
      <c r="K6" s="1464"/>
      <c r="L6" s="1464"/>
      <c r="M6" s="1464"/>
      <c r="N6" s="1464"/>
      <c r="O6" s="1464"/>
      <c r="P6" s="1464"/>
      <c r="Q6" s="558"/>
      <c r="R6" s="1472"/>
      <c r="S6" s="1472"/>
      <c r="T6" s="1473"/>
      <c r="U6" s="1474"/>
      <c r="V6" s="1474"/>
      <c r="W6" s="558"/>
      <c r="X6" s="558"/>
      <c r="Y6" s="558"/>
      <c r="Z6" s="539"/>
      <c r="AA6" s="572"/>
      <c r="AB6" s="572"/>
      <c r="AC6" s="572"/>
      <c r="AD6" s="572"/>
      <c r="AE6" s="572"/>
      <c r="AF6" s="572"/>
      <c r="AG6" s="572"/>
      <c r="AH6" s="572"/>
      <c r="AI6" s="572"/>
      <c r="AJ6" s="572"/>
      <c r="AK6" s="572"/>
      <c r="AL6" s="572"/>
      <c r="AM6" s="500"/>
    </row>
    <row r="7" customFormat="false" ht="12.75" hidden="false" customHeight="true" outlineLevel="0" collapsed="false">
      <c r="B7" s="519"/>
      <c r="D7" s="1464"/>
      <c r="E7" s="1464"/>
      <c r="F7" s="1464"/>
      <c r="G7" s="1464"/>
      <c r="H7" s="1464"/>
      <c r="I7" s="1464"/>
      <c r="J7" s="1464"/>
      <c r="K7" s="1464"/>
      <c r="L7" s="1464"/>
      <c r="M7" s="1464"/>
      <c r="N7" s="1464"/>
      <c r="O7" s="1464"/>
      <c r="P7" s="1464"/>
      <c r="Q7" s="1464"/>
      <c r="R7" s="1464"/>
      <c r="U7" s="1464"/>
      <c r="Z7" s="533"/>
      <c r="AA7" s="572"/>
      <c r="AB7" s="572"/>
      <c r="AC7" s="572"/>
      <c r="AD7" s="572"/>
      <c r="AE7" s="572"/>
      <c r="AF7" s="572"/>
      <c r="AG7" s="572"/>
      <c r="AH7" s="572"/>
      <c r="AI7" s="572"/>
      <c r="AJ7" s="572"/>
      <c r="AK7" s="572"/>
      <c r="AL7" s="572"/>
      <c r="AM7" s="500"/>
    </row>
    <row r="8" customFormat="false" ht="12.75" hidden="false" customHeight="true" outlineLevel="0" collapsed="false">
      <c r="B8" s="519"/>
      <c r="C8" s="558"/>
      <c r="D8" s="1464" t="s">
        <v>1542</v>
      </c>
      <c r="F8" s="1464"/>
      <c r="G8" s="1464"/>
      <c r="H8" s="1464"/>
      <c r="J8" s="1464"/>
      <c r="L8" s="558"/>
      <c r="M8" s="558"/>
      <c r="N8" s="558"/>
      <c r="O8" s="558"/>
      <c r="P8" s="558"/>
      <c r="Q8" s="558"/>
      <c r="R8" s="1472"/>
      <c r="S8" s="1472"/>
      <c r="T8" s="1473"/>
      <c r="U8" s="1474"/>
      <c r="V8" s="1474"/>
      <c r="W8" s="558"/>
      <c r="X8" s="558"/>
      <c r="Y8" s="558"/>
      <c r="Z8" s="539"/>
      <c r="AA8" s="572"/>
      <c r="AB8" s="572"/>
      <c r="AC8" s="572"/>
      <c r="AD8" s="572"/>
      <c r="AE8" s="572"/>
      <c r="AF8" s="572"/>
      <c r="AG8" s="572"/>
      <c r="AH8" s="572"/>
      <c r="AI8" s="572"/>
      <c r="AJ8" s="572"/>
      <c r="AK8" s="572"/>
      <c r="AL8" s="572"/>
      <c r="AM8" s="500"/>
    </row>
    <row r="9" customFormat="false" ht="12.75" hidden="false" customHeight="true" outlineLevel="0" collapsed="false">
      <c r="B9" s="519"/>
      <c r="C9" s="1464"/>
      <c r="D9" s="1464"/>
      <c r="E9" s="1464"/>
      <c r="F9" s="1464"/>
      <c r="G9" s="1464"/>
      <c r="H9" s="1464"/>
      <c r="I9" s="1464"/>
      <c r="J9" s="1464"/>
      <c r="K9" s="1464"/>
      <c r="L9" s="1464"/>
      <c r="M9" s="1464"/>
      <c r="N9" s="1464"/>
      <c r="O9" s="1464"/>
      <c r="P9" s="1464"/>
      <c r="Q9" s="1464"/>
      <c r="R9" s="1464"/>
      <c r="U9" s="1464"/>
      <c r="Z9" s="533"/>
      <c r="AA9" s="572"/>
      <c r="AB9" s="572"/>
      <c r="AC9" s="572"/>
      <c r="AD9" s="572"/>
      <c r="AE9" s="572"/>
      <c r="AF9" s="572"/>
      <c r="AG9" s="572"/>
      <c r="AH9" s="572"/>
      <c r="AI9" s="572"/>
      <c r="AJ9" s="572"/>
      <c r="AK9" s="572"/>
      <c r="AL9" s="572"/>
      <c r="AM9" s="500"/>
    </row>
    <row r="10" customFormat="false" ht="12.75" hidden="false" customHeight="true" outlineLevel="0" collapsed="false">
      <c r="B10" s="519"/>
      <c r="C10" s="1464"/>
      <c r="D10" s="1464"/>
      <c r="E10" s="1464"/>
      <c r="F10" s="1464"/>
      <c r="G10" s="1464"/>
      <c r="H10" s="1464"/>
      <c r="I10" s="1464"/>
      <c r="J10" s="1464"/>
      <c r="K10" s="1464"/>
      <c r="L10" s="1464"/>
      <c r="M10" s="1464"/>
      <c r="N10" s="1464"/>
      <c r="O10" s="1464"/>
      <c r="P10" s="1464"/>
      <c r="Q10" s="1464"/>
      <c r="R10" s="1464"/>
      <c r="U10" s="1464"/>
      <c r="Z10" s="533"/>
      <c r="AA10" s="572"/>
      <c r="AB10" s="572"/>
      <c r="AC10" s="572"/>
      <c r="AD10" s="572"/>
      <c r="AE10" s="572"/>
      <c r="AF10" s="572"/>
      <c r="AG10" s="572"/>
      <c r="AH10" s="572"/>
      <c r="AI10" s="572"/>
      <c r="AJ10" s="572"/>
      <c r="AK10" s="572"/>
      <c r="AL10" s="572"/>
      <c r="AM10" s="500"/>
    </row>
    <row r="11" customFormat="false" ht="12.75" hidden="false" customHeight="true" outlineLevel="0" collapsed="false">
      <c r="B11" s="519" t="s">
        <v>19</v>
      </c>
      <c r="C11" s="2706" t="s">
        <v>1543</v>
      </c>
      <c r="D11" s="2706"/>
      <c r="E11" s="2706"/>
      <c r="F11" s="2706"/>
      <c r="G11" s="2706"/>
      <c r="H11" s="2706"/>
      <c r="I11" s="2706"/>
      <c r="J11" s="2706"/>
      <c r="K11" s="2706"/>
      <c r="L11" s="2706"/>
      <c r="M11" s="2706"/>
      <c r="N11" s="2706"/>
      <c r="O11" s="2706"/>
      <c r="P11" s="2706"/>
      <c r="Q11" s="2706"/>
      <c r="R11" s="2706"/>
      <c r="S11" s="2706"/>
      <c r="T11" s="2706"/>
      <c r="U11" s="2706"/>
      <c r="V11" s="2706"/>
      <c r="W11" s="2706"/>
      <c r="X11" s="2706"/>
      <c r="Y11" s="2706"/>
      <c r="Z11" s="2841"/>
      <c r="AA11" s="535"/>
      <c r="AB11" s="2839"/>
      <c r="AC11" s="2839"/>
      <c r="AD11" s="2839"/>
      <c r="AE11" s="2839"/>
      <c r="AF11" s="2839"/>
      <c r="AG11" s="2839"/>
      <c r="AH11" s="2839"/>
      <c r="AI11" s="2839"/>
      <c r="AJ11" s="2839"/>
      <c r="AK11" s="2839"/>
      <c r="AL11" s="2842"/>
      <c r="AM11" s="500"/>
    </row>
    <row r="12" customFormat="false" ht="12.75" hidden="false" customHeight="true" outlineLevel="0" collapsed="false">
      <c r="B12" s="519"/>
      <c r="C12" s="558"/>
      <c r="D12" s="1464" t="s">
        <v>1544</v>
      </c>
      <c r="F12" s="558"/>
      <c r="G12" s="558"/>
      <c r="H12" s="558"/>
      <c r="I12" s="558"/>
      <c r="J12" s="558"/>
      <c r="K12" s="558"/>
      <c r="L12" s="2706"/>
      <c r="M12" s="2706"/>
      <c r="N12" s="2706"/>
      <c r="O12" s="1464"/>
      <c r="P12" s="1464"/>
      <c r="Q12" s="558"/>
      <c r="R12" s="1472"/>
      <c r="S12" s="583"/>
      <c r="T12" s="583"/>
      <c r="U12" s="583"/>
      <c r="V12" s="583"/>
      <c r="W12" s="583"/>
      <c r="X12" s="583"/>
      <c r="Y12" s="583"/>
      <c r="Z12" s="2843"/>
      <c r="AA12" s="528"/>
      <c r="AB12" s="2839"/>
      <c r="AC12" s="2839"/>
      <c r="AD12" s="2839"/>
      <c r="AE12" s="2839"/>
      <c r="AF12" s="2839"/>
      <c r="AG12" s="2839"/>
      <c r="AH12" s="2839"/>
      <c r="AI12" s="2839"/>
      <c r="AJ12" s="2839"/>
      <c r="AK12" s="2839"/>
      <c r="AL12" s="2842"/>
      <c r="AM12" s="500"/>
    </row>
    <row r="13" customFormat="false" ht="12.75" hidden="false" customHeight="true" outlineLevel="0" collapsed="false">
      <c r="B13" s="519"/>
      <c r="C13" s="558"/>
      <c r="D13" s="1464"/>
      <c r="F13" s="558"/>
      <c r="G13" s="558"/>
      <c r="H13" s="558"/>
      <c r="I13" s="558"/>
      <c r="J13" s="558"/>
      <c r="K13" s="558"/>
      <c r="L13" s="1471"/>
      <c r="M13" s="1471"/>
      <c r="N13" s="1471"/>
      <c r="O13" s="1464"/>
      <c r="P13" s="1464"/>
      <c r="Q13" s="558"/>
      <c r="R13" s="1472"/>
      <c r="S13" s="583"/>
      <c r="T13" s="583"/>
      <c r="U13" s="583"/>
      <c r="V13" s="583"/>
      <c r="W13" s="583"/>
      <c r="X13" s="583"/>
      <c r="Y13" s="583"/>
      <c r="Z13" s="2843"/>
      <c r="AA13" s="528"/>
      <c r="AB13" s="2839"/>
      <c r="AC13" s="2839"/>
      <c r="AD13" s="2839"/>
      <c r="AE13" s="2839"/>
      <c r="AF13" s="2839"/>
      <c r="AG13" s="2839"/>
      <c r="AH13" s="2839"/>
      <c r="AI13" s="2839"/>
      <c r="AJ13" s="2839"/>
      <c r="AK13" s="2839"/>
      <c r="AL13" s="2842"/>
      <c r="AM13" s="500"/>
    </row>
    <row r="14" customFormat="false" ht="14.1" hidden="false" customHeight="true" outlineLevel="0" collapsed="false">
      <c r="B14" s="517"/>
      <c r="C14" s="1461"/>
      <c r="D14" s="1461"/>
      <c r="E14" s="1461"/>
      <c r="F14" s="1461"/>
      <c r="G14" s="1461"/>
      <c r="H14" s="1461"/>
      <c r="I14" s="1461"/>
      <c r="J14" s="1461"/>
      <c r="K14" s="1461"/>
      <c r="L14" s="1461"/>
      <c r="M14" s="1461"/>
      <c r="N14" s="1461"/>
      <c r="O14" s="1461"/>
      <c r="P14" s="1461"/>
      <c r="Q14" s="1461"/>
      <c r="R14" s="1461"/>
      <c r="S14" s="1461"/>
      <c r="T14" s="1461"/>
      <c r="U14" s="1461"/>
      <c r="V14" s="1461"/>
      <c r="W14" s="1461"/>
      <c r="X14" s="1461"/>
      <c r="Y14" s="1461"/>
      <c r="Z14" s="2838"/>
      <c r="AA14" s="2839"/>
      <c r="AB14" s="2839"/>
      <c r="AC14" s="2839"/>
      <c r="AD14" s="2839"/>
      <c r="AE14" s="2839"/>
      <c r="AF14" s="2839"/>
      <c r="AG14" s="2839"/>
      <c r="AH14" s="2839"/>
      <c r="AI14" s="2839"/>
      <c r="AJ14" s="2839"/>
      <c r="AK14" s="2839"/>
      <c r="AL14" s="2842"/>
      <c r="AM14" s="500"/>
    </row>
    <row r="15" customFormat="false" ht="14.1" hidden="false" customHeight="true" outlineLevel="0" collapsed="false">
      <c r="A15" s="558"/>
      <c r="B15" s="519" t="s">
        <v>19</v>
      </c>
      <c r="C15" s="1547" t="s">
        <v>1545</v>
      </c>
      <c r="D15" s="1547"/>
      <c r="E15" s="1547"/>
      <c r="F15" s="1547"/>
      <c r="G15" s="1547"/>
      <c r="H15" s="1547"/>
      <c r="I15" s="1547"/>
      <c r="J15" s="1547"/>
      <c r="K15" s="1547"/>
      <c r="L15" s="1547"/>
      <c r="M15" s="1547"/>
      <c r="N15" s="1547"/>
      <c r="O15" s="1547"/>
      <c r="P15" s="1547"/>
      <c r="Q15" s="1547"/>
      <c r="R15" s="1547"/>
      <c r="S15" s="1547"/>
      <c r="T15" s="1547"/>
      <c r="U15" s="1547"/>
      <c r="V15" s="1547"/>
      <c r="W15" s="1547"/>
      <c r="X15" s="1547"/>
      <c r="Y15" s="1547"/>
      <c r="Z15" s="508"/>
      <c r="AA15" s="2042"/>
      <c r="AB15" s="2042"/>
      <c r="AC15" s="1517"/>
      <c r="AD15" s="1517"/>
      <c r="AE15" s="1517"/>
      <c r="AF15" s="1517"/>
      <c r="AG15" s="1517"/>
      <c r="AH15" s="1517"/>
      <c r="AI15" s="1517"/>
      <c r="AJ15" s="1517"/>
      <c r="AK15" s="1517"/>
      <c r="AL15" s="511"/>
      <c r="AM15" s="500"/>
    </row>
    <row r="16" customFormat="false" ht="14.1" hidden="false" customHeight="true" outlineLevel="0" collapsed="false">
      <c r="A16" s="558"/>
      <c r="B16" s="519"/>
      <c r="C16" s="558"/>
      <c r="D16" s="520"/>
      <c r="E16" s="520"/>
      <c r="F16" s="520"/>
      <c r="G16" s="520"/>
      <c r="H16" s="520"/>
      <c r="I16" s="520"/>
      <c r="J16" s="520"/>
      <c r="K16" s="520"/>
      <c r="L16" s="520"/>
      <c r="M16" s="520"/>
      <c r="N16" s="520"/>
      <c r="O16" s="520"/>
      <c r="P16" s="520"/>
      <c r="Q16" s="520"/>
      <c r="R16" s="520"/>
      <c r="S16" s="520"/>
      <c r="T16" s="520"/>
      <c r="U16" s="520"/>
      <c r="V16" s="520"/>
      <c r="W16" s="520"/>
      <c r="X16" s="520"/>
      <c r="Y16" s="2720"/>
      <c r="Z16" s="2722"/>
      <c r="AA16" s="2030"/>
      <c r="AB16" s="2030"/>
      <c r="AC16" s="2030"/>
      <c r="AD16" s="2030"/>
      <c r="AE16" s="2030"/>
      <c r="AF16" s="2030"/>
      <c r="AG16" s="2030"/>
      <c r="AH16" s="2030"/>
      <c r="AI16" s="2030"/>
      <c r="AJ16" s="2030"/>
      <c r="AK16" s="2030"/>
      <c r="AL16" s="2724"/>
      <c r="AM16" s="500"/>
    </row>
    <row r="17" customFormat="false" ht="14.1" hidden="false" customHeight="true" outlineLevel="0" collapsed="false">
      <c r="A17" s="558"/>
      <c r="B17" s="519"/>
      <c r="C17" s="558"/>
      <c r="D17" s="520"/>
      <c r="E17" s="520"/>
      <c r="F17" s="520"/>
      <c r="G17" s="520"/>
      <c r="H17" s="520"/>
      <c r="I17" s="520"/>
      <c r="J17" s="520"/>
      <c r="K17" s="520"/>
      <c r="L17" s="520"/>
      <c r="M17" s="520"/>
      <c r="N17" s="520"/>
      <c r="O17" s="520"/>
      <c r="P17" s="520"/>
      <c r="Q17" s="520"/>
      <c r="R17" s="520"/>
      <c r="S17" s="520"/>
      <c r="T17" s="520"/>
      <c r="U17" s="520"/>
      <c r="V17" s="520"/>
      <c r="W17" s="520"/>
      <c r="X17" s="520"/>
      <c r="Y17" s="2720"/>
      <c r="Z17" s="2722"/>
      <c r="AA17" s="2030"/>
      <c r="AB17" s="2030"/>
      <c r="AC17" s="2030"/>
      <c r="AD17" s="2030"/>
      <c r="AE17" s="2030"/>
      <c r="AF17" s="2030"/>
      <c r="AG17" s="2030"/>
      <c r="AH17" s="2030"/>
      <c r="AI17" s="2030"/>
      <c r="AJ17" s="2030"/>
      <c r="AK17" s="2030"/>
      <c r="AL17" s="2724"/>
      <c r="AM17" s="500"/>
    </row>
    <row r="18" customFormat="false" ht="14.1" hidden="false" customHeight="true" outlineLevel="0" collapsed="false">
      <c r="A18" s="558"/>
      <c r="B18" s="519"/>
      <c r="C18" s="558"/>
      <c r="D18" s="520"/>
      <c r="E18" s="520"/>
      <c r="F18" s="520"/>
      <c r="G18" s="520"/>
      <c r="H18" s="520"/>
      <c r="I18" s="520"/>
      <c r="J18" s="520"/>
      <c r="K18" s="520"/>
      <c r="L18" s="520"/>
      <c r="M18" s="520"/>
      <c r="N18" s="520"/>
      <c r="O18" s="520"/>
      <c r="P18" s="520"/>
      <c r="Q18" s="520"/>
      <c r="R18" s="520"/>
      <c r="S18" s="520"/>
      <c r="T18" s="520"/>
      <c r="U18" s="520"/>
      <c r="V18" s="520"/>
      <c r="W18" s="520"/>
      <c r="X18" s="520"/>
      <c r="Y18" s="2720"/>
      <c r="Z18" s="2722"/>
      <c r="AA18" s="2030"/>
      <c r="AB18" s="2030"/>
      <c r="AC18" s="2030"/>
      <c r="AD18" s="2030"/>
      <c r="AE18" s="2030"/>
      <c r="AF18" s="2030"/>
      <c r="AG18" s="2030"/>
      <c r="AH18" s="2030"/>
      <c r="AI18" s="2030"/>
      <c r="AJ18" s="2030"/>
      <c r="AK18" s="2030"/>
      <c r="AL18" s="2724"/>
      <c r="AM18" s="500"/>
    </row>
    <row r="19" customFormat="false" ht="14.1" hidden="false" customHeight="true" outlineLevel="0" collapsed="false">
      <c r="A19" s="558"/>
      <c r="B19" s="519"/>
      <c r="C19" s="558"/>
      <c r="D19" s="1916"/>
      <c r="E19" s="1916"/>
      <c r="F19" s="1916"/>
      <c r="G19" s="1916"/>
      <c r="H19" s="1916"/>
      <c r="I19" s="1916"/>
      <c r="J19" s="1916"/>
      <c r="K19" s="1916"/>
      <c r="L19" s="1916"/>
      <c r="M19" s="1916"/>
      <c r="N19" s="1916"/>
      <c r="O19" s="1916"/>
      <c r="P19" s="1916"/>
      <c r="Q19" s="1916"/>
      <c r="R19" s="1916"/>
      <c r="S19" s="1916"/>
      <c r="T19" s="1916"/>
      <c r="U19" s="1916"/>
      <c r="V19" s="1916"/>
      <c r="W19" s="1916"/>
      <c r="X19" s="1916"/>
      <c r="Y19" s="1553"/>
      <c r="Z19" s="508"/>
      <c r="AA19" s="2042"/>
      <c r="AB19" s="2042"/>
      <c r="AC19" s="515"/>
      <c r="AD19" s="515"/>
      <c r="AE19" s="2042"/>
      <c r="AF19" s="2042"/>
      <c r="AG19" s="2042"/>
      <c r="AH19" s="2042"/>
      <c r="AI19" s="2042"/>
      <c r="AJ19" s="2042"/>
      <c r="AK19" s="2042"/>
      <c r="AL19" s="2634"/>
      <c r="AM19" s="500"/>
    </row>
    <row r="20" customFormat="false" ht="14.1" hidden="false" customHeight="true" outlineLevel="0" collapsed="false">
      <c r="A20" s="558"/>
      <c r="B20" s="519" t="s">
        <v>19</v>
      </c>
      <c r="C20" s="558" t="s">
        <v>1546</v>
      </c>
      <c r="D20" s="1464"/>
      <c r="E20" s="558"/>
      <c r="F20" s="558"/>
      <c r="G20" s="1464"/>
      <c r="H20" s="1464"/>
      <c r="I20" s="1464"/>
      <c r="J20" s="1464"/>
      <c r="K20" s="558"/>
      <c r="L20" s="1464"/>
      <c r="M20" s="1464"/>
      <c r="N20" s="1464"/>
      <c r="O20" s="1464"/>
      <c r="P20" s="1464"/>
      <c r="Q20" s="1464"/>
      <c r="R20" s="1464"/>
      <c r="S20" s="1464"/>
      <c r="T20" s="1464"/>
      <c r="U20" s="1464"/>
      <c r="V20" s="1464"/>
      <c r="W20" s="1464"/>
      <c r="X20" s="1464"/>
      <c r="Y20" s="558"/>
      <c r="Z20" s="508"/>
      <c r="AA20" s="1517"/>
      <c r="AB20" s="2042"/>
      <c r="AC20" s="2042"/>
      <c r="AD20" s="2042"/>
      <c r="AE20" s="2042"/>
      <c r="AF20" s="2042"/>
      <c r="AG20" s="2042"/>
      <c r="AH20" s="2042"/>
      <c r="AI20" s="2042"/>
      <c r="AJ20" s="2042"/>
      <c r="AK20" s="2042"/>
      <c r="AL20" s="511"/>
      <c r="AM20" s="500"/>
    </row>
    <row r="21" customFormat="false" ht="14.1" hidden="false" customHeight="true" outlineLevel="0" collapsed="false">
      <c r="A21" s="558"/>
      <c r="B21" s="519"/>
      <c r="C21" s="1464"/>
      <c r="D21" s="1464"/>
      <c r="I21" s="2844" t="s">
        <v>1547</v>
      </c>
      <c r="J21" s="1935"/>
      <c r="K21" s="1493"/>
      <c r="L21" s="593"/>
      <c r="M21" s="1935"/>
      <c r="N21" s="593"/>
      <c r="O21" s="1493" t="s">
        <v>20</v>
      </c>
      <c r="P21" s="593"/>
      <c r="Q21" s="593"/>
      <c r="R21" s="1493" t="s">
        <v>21</v>
      </c>
      <c r="S21" s="593"/>
      <c r="T21" s="593"/>
      <c r="U21" s="1493" t="s">
        <v>1548</v>
      </c>
      <c r="W21" s="1517"/>
      <c r="X21" s="1517"/>
      <c r="Y21" s="1517"/>
      <c r="Z21" s="508"/>
      <c r="AA21" s="598"/>
      <c r="AB21" s="2042"/>
      <c r="AC21" s="1517"/>
      <c r="AD21" s="1517"/>
      <c r="AE21" s="1517"/>
      <c r="AF21" s="1517"/>
      <c r="AG21" s="1517"/>
      <c r="AH21" s="1517"/>
      <c r="AI21" s="1517"/>
      <c r="AJ21" s="1517"/>
      <c r="AK21" s="1517"/>
      <c r="AL21" s="511"/>
      <c r="AM21" s="500"/>
    </row>
    <row r="22" customFormat="false" ht="14.1" hidden="false" customHeight="true" outlineLevel="0" collapsed="false">
      <c r="A22" s="558"/>
      <c r="B22" s="519"/>
      <c r="C22" s="1464" t="s">
        <v>1549</v>
      </c>
      <c r="I22" s="558"/>
      <c r="J22" s="558"/>
      <c r="K22" s="558"/>
      <c r="L22" s="1464"/>
      <c r="M22" s="1464"/>
      <c r="N22" s="1464"/>
      <c r="O22" s="1464"/>
      <c r="P22" s="1464"/>
      <c r="X22" s="558"/>
      <c r="Y22" s="1548"/>
      <c r="Z22" s="508"/>
      <c r="AA22" s="2042"/>
      <c r="AB22" s="2042"/>
      <c r="AC22" s="1517"/>
      <c r="AD22" s="2042"/>
      <c r="AE22" s="2042"/>
      <c r="AF22" s="2042"/>
      <c r="AG22" s="2042"/>
      <c r="AH22" s="2042"/>
      <c r="AI22" s="2042"/>
      <c r="AJ22" s="2042"/>
      <c r="AK22" s="2042"/>
      <c r="AL22" s="511"/>
      <c r="AM22" s="500"/>
    </row>
    <row r="23" customFormat="false" ht="14.1" hidden="false" customHeight="true" outlineLevel="0" collapsed="false">
      <c r="A23" s="558"/>
      <c r="B23" s="519"/>
      <c r="C23" s="1464" t="s">
        <v>1550</v>
      </c>
      <c r="E23" s="1464"/>
      <c r="F23" s="558"/>
      <c r="G23" s="558"/>
      <c r="H23" s="558"/>
      <c r="I23" s="558"/>
      <c r="J23" s="558"/>
      <c r="K23" s="558"/>
      <c r="L23" s="558"/>
      <c r="M23" s="558"/>
      <c r="N23" s="558"/>
      <c r="O23" s="558"/>
      <c r="P23" s="558"/>
      <c r="Q23" s="558"/>
      <c r="R23" s="1472"/>
      <c r="S23" s="1472"/>
      <c r="T23" s="1473"/>
      <c r="U23" s="1474"/>
      <c r="V23" s="1474"/>
      <c r="W23" s="558"/>
      <c r="X23" s="558"/>
      <c r="Y23" s="1547"/>
      <c r="Z23" s="508"/>
      <c r="AA23" s="1517"/>
      <c r="AB23" s="558"/>
      <c r="AC23" s="1472"/>
      <c r="AD23" s="1472"/>
      <c r="AE23" s="1473"/>
      <c r="AF23" s="1474"/>
      <c r="AG23" s="1474"/>
      <c r="AH23" s="558"/>
      <c r="AI23" s="558"/>
      <c r="AJ23" s="558"/>
      <c r="AK23" s="2810"/>
      <c r="AL23" s="511"/>
      <c r="AM23" s="500"/>
    </row>
    <row r="24" customFormat="false" ht="14.1" hidden="false" customHeight="true" outlineLevel="0" collapsed="false">
      <c r="A24" s="558"/>
      <c r="B24" s="519"/>
      <c r="C24" s="558" t="s">
        <v>1551</v>
      </c>
      <c r="F24" s="558"/>
      <c r="G24" s="558"/>
      <c r="I24" s="558"/>
      <c r="J24" s="558"/>
      <c r="K24" s="558"/>
      <c r="L24" s="558"/>
      <c r="M24" s="558"/>
      <c r="N24" s="558"/>
      <c r="O24" s="558"/>
      <c r="P24" s="558"/>
      <c r="Q24" s="558"/>
      <c r="R24" s="558"/>
      <c r="S24" s="558"/>
      <c r="V24" s="1465"/>
      <c r="Y24" s="2783"/>
      <c r="Z24" s="508"/>
      <c r="AA24" s="1517"/>
      <c r="AB24" s="1464"/>
      <c r="AC24" s="1464"/>
      <c r="AF24" s="1464"/>
      <c r="AJ24" s="558"/>
      <c r="AK24" s="1517"/>
      <c r="AL24" s="511"/>
      <c r="AM24" s="500"/>
    </row>
    <row r="25" customFormat="false" ht="14.1" hidden="false" customHeight="true" outlineLevel="0" collapsed="false">
      <c r="A25" s="558"/>
      <c r="B25" s="519"/>
      <c r="C25" s="558"/>
      <c r="D25" s="2717"/>
      <c r="E25" s="2717"/>
      <c r="F25" s="2717"/>
      <c r="G25" s="2717"/>
      <c r="H25" s="2717"/>
      <c r="I25" s="2717"/>
      <c r="J25" s="2717"/>
      <c r="K25" s="2717"/>
      <c r="L25" s="2717"/>
      <c r="M25" s="2717"/>
      <c r="N25" s="2717"/>
      <c r="O25" s="2717"/>
      <c r="P25" s="2717"/>
      <c r="Q25" s="2717"/>
      <c r="R25" s="2717"/>
      <c r="S25" s="2717"/>
      <c r="T25" s="2717"/>
      <c r="U25" s="2717"/>
      <c r="V25" s="2717"/>
      <c r="W25" s="2717"/>
      <c r="X25" s="2717"/>
      <c r="Y25" s="2635"/>
      <c r="Z25" s="2743"/>
      <c r="AA25" s="1466"/>
      <c r="AB25" s="1466"/>
      <c r="AC25" s="1466"/>
      <c r="AD25" s="1466"/>
      <c r="AE25" s="1466"/>
      <c r="AF25" s="1466"/>
      <c r="AG25" s="1466"/>
      <c r="AH25" s="1466"/>
      <c r="AI25" s="1466"/>
      <c r="AJ25" s="1466"/>
      <c r="AK25" s="1466"/>
      <c r="AL25" s="511"/>
      <c r="AM25" s="500"/>
    </row>
    <row r="26" customFormat="false" ht="14.1" hidden="false" customHeight="true" outlineLevel="0" collapsed="false">
      <c r="A26" s="558"/>
      <c r="B26" s="519"/>
      <c r="C26" s="1464"/>
      <c r="D26" s="2717"/>
      <c r="E26" s="2717"/>
      <c r="F26" s="2717"/>
      <c r="G26" s="2717"/>
      <c r="H26" s="2717"/>
      <c r="I26" s="2717"/>
      <c r="J26" s="2717"/>
      <c r="K26" s="2717"/>
      <c r="L26" s="2717"/>
      <c r="M26" s="2717"/>
      <c r="N26" s="2717"/>
      <c r="O26" s="2717"/>
      <c r="P26" s="2717"/>
      <c r="Q26" s="2717"/>
      <c r="R26" s="2717"/>
      <c r="S26" s="2717"/>
      <c r="T26" s="2717"/>
      <c r="U26" s="2717"/>
      <c r="V26" s="2717"/>
      <c r="W26" s="2717"/>
      <c r="X26" s="2717"/>
      <c r="Y26" s="1553"/>
      <c r="Z26" s="508"/>
      <c r="AA26" s="1517"/>
      <c r="AB26" s="598"/>
      <c r="AC26" s="1517"/>
      <c r="AD26" s="1517"/>
      <c r="AE26" s="1517"/>
      <c r="AF26" s="1517"/>
      <c r="AG26" s="1517"/>
      <c r="AH26" s="1517"/>
      <c r="AI26" s="1517"/>
      <c r="AJ26" s="1517"/>
      <c r="AK26" s="1517"/>
      <c r="AL26" s="511"/>
      <c r="AM26" s="500"/>
    </row>
    <row r="27" customFormat="false" ht="14.1" hidden="false" customHeight="true" outlineLevel="0" collapsed="false">
      <c r="A27" s="558"/>
      <c r="B27" s="519"/>
      <c r="C27" s="1464"/>
      <c r="D27" s="2717"/>
      <c r="E27" s="2717"/>
      <c r="F27" s="2717"/>
      <c r="G27" s="2717"/>
      <c r="H27" s="2717"/>
      <c r="I27" s="2717"/>
      <c r="J27" s="2717"/>
      <c r="K27" s="2717"/>
      <c r="L27" s="2717"/>
      <c r="M27" s="2717"/>
      <c r="N27" s="2717"/>
      <c r="O27" s="2717"/>
      <c r="P27" s="2717"/>
      <c r="Q27" s="2717"/>
      <c r="R27" s="2717"/>
      <c r="S27" s="2717"/>
      <c r="T27" s="2717"/>
      <c r="U27" s="2717"/>
      <c r="V27" s="2717"/>
      <c r="W27" s="2717"/>
      <c r="X27" s="2717"/>
      <c r="Y27" s="1553"/>
      <c r="Z27" s="508"/>
      <c r="AA27" s="1517"/>
      <c r="AB27" s="598"/>
      <c r="AC27" s="1517"/>
      <c r="AD27" s="1517"/>
      <c r="AE27" s="1517"/>
      <c r="AF27" s="1517"/>
      <c r="AG27" s="1517"/>
      <c r="AH27" s="1517"/>
      <c r="AI27" s="1517"/>
      <c r="AJ27" s="1517"/>
      <c r="AK27" s="1517"/>
      <c r="AL27" s="511"/>
      <c r="AM27" s="500"/>
    </row>
    <row r="28" customFormat="false" ht="14.1" hidden="false" customHeight="true" outlineLevel="0" collapsed="false">
      <c r="A28" s="558"/>
      <c r="B28" s="519"/>
      <c r="C28" s="558" t="s">
        <v>1552</v>
      </c>
      <c r="E28" s="558"/>
      <c r="F28" s="558"/>
      <c r="G28" s="558"/>
      <c r="H28" s="558"/>
      <c r="I28" s="1464"/>
      <c r="J28" s="558"/>
      <c r="K28" s="558"/>
      <c r="L28" s="1464"/>
      <c r="M28" s="1464"/>
      <c r="N28" s="1464"/>
      <c r="O28" s="1464"/>
      <c r="P28" s="1464"/>
      <c r="Q28" s="1464"/>
      <c r="R28" s="558"/>
      <c r="S28" s="1464"/>
      <c r="T28" s="567"/>
      <c r="U28" s="567"/>
      <c r="V28" s="1465"/>
      <c r="W28" s="1464"/>
      <c r="X28" s="1471"/>
      <c r="Y28" s="2646"/>
      <c r="Z28" s="533"/>
      <c r="AL28" s="534"/>
      <c r="AM28" s="500"/>
    </row>
    <row r="29" customFormat="false" ht="14.1" hidden="false" customHeight="true" outlineLevel="0" collapsed="false">
      <c r="A29" s="558"/>
      <c r="B29" s="519"/>
      <c r="C29" s="558"/>
      <c r="D29" s="2717"/>
      <c r="E29" s="2717"/>
      <c r="F29" s="2717"/>
      <c r="G29" s="2717"/>
      <c r="H29" s="2717"/>
      <c r="I29" s="2717"/>
      <c r="J29" s="2717"/>
      <c r="K29" s="2717"/>
      <c r="L29" s="2717"/>
      <c r="M29" s="2717"/>
      <c r="N29" s="2717"/>
      <c r="O29" s="2717"/>
      <c r="P29" s="2717"/>
      <c r="Q29" s="2717"/>
      <c r="R29" s="2717"/>
      <c r="S29" s="2717"/>
      <c r="T29" s="2717"/>
      <c r="U29" s="2717"/>
      <c r="V29" s="2717"/>
      <c r="W29" s="2717"/>
      <c r="X29" s="2717"/>
      <c r="Y29" s="2635"/>
      <c r="Z29" s="2743"/>
      <c r="AA29" s="1466"/>
      <c r="AB29" s="1466"/>
      <c r="AC29" s="1466"/>
      <c r="AD29" s="1466"/>
      <c r="AE29" s="1466"/>
      <c r="AF29" s="1466"/>
      <c r="AG29" s="1466"/>
      <c r="AH29" s="1466"/>
      <c r="AI29" s="1466"/>
      <c r="AJ29" s="1466"/>
      <c r="AK29" s="1466"/>
      <c r="AL29" s="511"/>
      <c r="AM29" s="500"/>
    </row>
    <row r="30" customFormat="false" ht="14.1" hidden="false" customHeight="true" outlineLevel="0" collapsed="false">
      <c r="A30" s="558"/>
      <c r="B30" s="519"/>
      <c r="C30" s="1464"/>
      <c r="D30" s="2717"/>
      <c r="E30" s="2717"/>
      <c r="F30" s="2717"/>
      <c r="G30" s="2717"/>
      <c r="H30" s="2717"/>
      <c r="I30" s="2717"/>
      <c r="J30" s="2717"/>
      <c r="K30" s="2717"/>
      <c r="L30" s="2717"/>
      <c r="M30" s="2717"/>
      <c r="N30" s="2717"/>
      <c r="O30" s="2717"/>
      <c r="P30" s="2717"/>
      <c r="Q30" s="2717"/>
      <c r="R30" s="2717"/>
      <c r="S30" s="2717"/>
      <c r="T30" s="2717"/>
      <c r="U30" s="2717"/>
      <c r="V30" s="2717"/>
      <c r="W30" s="2717"/>
      <c r="X30" s="2717"/>
      <c r="Y30" s="1553"/>
      <c r="Z30" s="508"/>
      <c r="AA30" s="1517"/>
      <c r="AB30" s="598"/>
      <c r="AC30" s="1517"/>
      <c r="AD30" s="1517"/>
      <c r="AE30" s="1517"/>
      <c r="AF30" s="1517"/>
      <c r="AG30" s="1517"/>
      <c r="AH30" s="1517"/>
      <c r="AI30" s="1517"/>
      <c r="AJ30" s="1517"/>
      <c r="AK30" s="1517"/>
      <c r="AL30" s="511"/>
      <c r="AM30" s="500"/>
    </row>
    <row r="31" customFormat="false" ht="14.1" hidden="false" customHeight="true" outlineLevel="0" collapsed="false">
      <c r="A31" s="558"/>
      <c r="B31" s="519"/>
      <c r="C31" s="1464"/>
      <c r="D31" s="2717"/>
      <c r="E31" s="2717"/>
      <c r="F31" s="2717"/>
      <c r="G31" s="2717"/>
      <c r="H31" s="2717"/>
      <c r="I31" s="2717"/>
      <c r="J31" s="2717"/>
      <c r="K31" s="2717"/>
      <c r="L31" s="2717"/>
      <c r="M31" s="2717"/>
      <c r="N31" s="2717"/>
      <c r="O31" s="2717"/>
      <c r="P31" s="2717"/>
      <c r="Q31" s="2717"/>
      <c r="R31" s="2717"/>
      <c r="S31" s="2717"/>
      <c r="T31" s="2717"/>
      <c r="U31" s="2717"/>
      <c r="V31" s="2717"/>
      <c r="W31" s="2717"/>
      <c r="X31" s="2717"/>
      <c r="Y31" s="1553"/>
      <c r="Z31" s="508"/>
      <c r="AA31" s="1517"/>
      <c r="AB31" s="598"/>
      <c r="AC31" s="1517"/>
      <c r="AD31" s="1517"/>
      <c r="AE31" s="1517"/>
      <c r="AF31" s="1517"/>
      <c r="AG31" s="1517"/>
      <c r="AH31" s="1517"/>
      <c r="AI31" s="1517"/>
      <c r="AJ31" s="1517"/>
      <c r="AK31" s="1517"/>
      <c r="AL31" s="511"/>
      <c r="AM31" s="500"/>
    </row>
    <row r="32" customFormat="false" ht="14.1" hidden="false" customHeight="true" outlineLevel="0" collapsed="false">
      <c r="A32" s="558"/>
      <c r="B32" s="519"/>
      <c r="C32" s="558"/>
      <c r="E32" s="558"/>
      <c r="F32" s="558"/>
      <c r="G32" s="558"/>
      <c r="H32" s="558"/>
      <c r="I32" s="1471"/>
      <c r="J32" s="1471"/>
      <c r="K32" s="1464"/>
      <c r="L32" s="1470"/>
      <c r="M32" s="558"/>
      <c r="N32" s="558"/>
      <c r="O32" s="558"/>
      <c r="P32" s="558"/>
      <c r="Q32" s="558"/>
      <c r="R32" s="558"/>
      <c r="T32" s="1526"/>
      <c r="U32" s="1526"/>
      <c r="V32" s="1526"/>
      <c r="W32" s="1464"/>
      <c r="X32" s="1526"/>
      <c r="Y32" s="1526"/>
      <c r="Z32" s="1488"/>
      <c r="AA32" s="598"/>
      <c r="AB32" s="1517"/>
      <c r="AC32" s="1517"/>
      <c r="AD32" s="1517"/>
      <c r="AE32" s="516"/>
      <c r="AF32" s="516"/>
      <c r="AG32" s="516"/>
      <c r="AH32" s="516"/>
      <c r="AI32" s="516"/>
      <c r="AJ32" s="516"/>
      <c r="AK32" s="516"/>
      <c r="AL32" s="516"/>
      <c r="AM32" s="500"/>
    </row>
    <row r="33" customFormat="false" ht="13.5" hidden="false" customHeight="false" outlineLevel="0" collapsed="false">
      <c r="B33" s="519"/>
      <c r="C33" s="561"/>
      <c r="D33" s="566"/>
      <c r="E33" s="506"/>
      <c r="F33" s="506"/>
      <c r="G33" s="506"/>
      <c r="H33" s="506"/>
      <c r="I33" s="506"/>
      <c r="J33" s="506"/>
      <c r="K33" s="506"/>
      <c r="L33" s="506"/>
      <c r="M33" s="506"/>
      <c r="N33" s="506"/>
      <c r="O33" s="506"/>
      <c r="P33" s="506"/>
      <c r="Q33" s="506"/>
      <c r="R33" s="566"/>
      <c r="S33" s="566"/>
      <c r="T33" s="566"/>
      <c r="U33" s="566"/>
      <c r="V33" s="566"/>
      <c r="W33" s="566"/>
      <c r="X33" s="566"/>
      <c r="Y33" s="1547"/>
      <c r="Z33" s="509"/>
      <c r="AA33" s="2845"/>
      <c r="AB33" s="2845"/>
      <c r="AC33" s="2845"/>
      <c r="AD33" s="2845"/>
      <c r="AE33" s="2845"/>
      <c r="AF33" s="2845"/>
      <c r="AG33" s="2845"/>
      <c r="AH33" s="2845"/>
      <c r="AI33" s="2845"/>
      <c r="AJ33" s="2845"/>
      <c r="AK33" s="2845"/>
      <c r="AL33" s="2845"/>
    </row>
    <row r="34" customFormat="false" ht="13.5" hidden="false" customHeight="true" outlineLevel="0" collapsed="false">
      <c r="B34" s="600"/>
      <c r="C34" s="551"/>
      <c r="D34" s="551"/>
      <c r="E34" s="551"/>
      <c r="F34" s="551"/>
      <c r="G34" s="551"/>
      <c r="H34" s="551"/>
      <c r="I34" s="551"/>
      <c r="J34" s="551"/>
      <c r="K34" s="551"/>
      <c r="L34" s="551"/>
      <c r="M34" s="551"/>
      <c r="N34" s="551"/>
      <c r="O34" s="551"/>
      <c r="P34" s="551"/>
      <c r="Q34" s="551"/>
      <c r="R34" s="551"/>
      <c r="S34" s="551"/>
      <c r="T34" s="551"/>
      <c r="U34" s="551"/>
      <c r="V34" s="551"/>
      <c r="W34" s="551"/>
      <c r="X34" s="551"/>
      <c r="Y34" s="2729"/>
      <c r="Z34" s="551"/>
      <c r="AA34" s="2845"/>
      <c r="AB34" s="2845"/>
      <c r="AC34" s="2845"/>
      <c r="AD34" s="2845"/>
      <c r="AE34" s="2845"/>
      <c r="AF34" s="2845"/>
      <c r="AG34" s="2845"/>
      <c r="AH34" s="2845"/>
      <c r="AI34" s="2845"/>
      <c r="AJ34" s="2845"/>
      <c r="AK34" s="2845"/>
      <c r="AL34" s="2845"/>
    </row>
  </sheetData>
  <mergeCells count="13">
    <mergeCell ref="B1:AL1"/>
    <mergeCell ref="AM1:AP1"/>
    <mergeCell ref="B3:Y3"/>
    <mergeCell ref="Z3:AL3"/>
    <mergeCell ref="AA5:AL10"/>
    <mergeCell ref="C15:Y15"/>
    <mergeCell ref="D16:X18"/>
    <mergeCell ref="AC19:AD19"/>
    <mergeCell ref="D25:X27"/>
    <mergeCell ref="T28:U28"/>
    <mergeCell ref="D29:X31"/>
    <mergeCell ref="AE32:AL32"/>
    <mergeCell ref="AA33:AL34"/>
  </mergeCells>
  <hyperlinks>
    <hyperlink ref="AM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3.xml><?xml version="1.0" encoding="utf-8"?>
<worksheet xmlns="http://schemas.openxmlformats.org/spreadsheetml/2006/main" xmlns:r="http://schemas.openxmlformats.org/officeDocument/2006/relationships">
  <sheetPr filterMode="false">
    <tabColor rgb="FFFFCCFF"/>
    <pageSetUpPr fitToPage="true"/>
  </sheetPr>
  <dimension ref="A1:BC75"/>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Q55" activeCellId="0" sqref="AQ55"/>
    </sheetView>
  </sheetViews>
  <sheetFormatPr defaultRowHeight="12" zeroHeight="false" outlineLevelRow="0" outlineLevelCol="0"/>
  <cols>
    <col collapsed="false" customWidth="true" hidden="false" outlineLevel="0" max="2" min="1" style="495" width="1.5"/>
    <col collapsed="false" customWidth="true" hidden="false" outlineLevel="0" max="25" min="3" style="495" width="2.37"/>
    <col collapsed="false" customWidth="true" hidden="false" outlineLevel="0" max="26" min="26" style="495" width="3.74"/>
    <col collapsed="false" customWidth="true" hidden="false" outlineLevel="0" max="40" min="27" style="495" width="2.37"/>
    <col collapsed="false" customWidth="true" hidden="false" outlineLevel="0" max="75" min="41" style="495" width="2.63"/>
    <col collapsed="false" customWidth="true" hidden="false" outlineLevel="0" max="1025" min="76" style="495" width="8"/>
  </cols>
  <sheetData>
    <row r="1" customFormat="false" ht="14.1" hidden="false" customHeight="true" outlineLevel="0" collapsed="false">
      <c r="B1" s="496" t="s">
        <v>1553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row>
    <row r="2" customFormat="false" ht="5.1" hidden="false" customHeight="true" outlineLevel="0" collapsed="false"/>
    <row r="3" customFormat="false" ht="14.1" hidden="false" customHeight="true" outlineLevel="0" collapsed="false">
      <c r="B3" s="1786" t="s">
        <v>1554</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499" t="s">
        <v>233</v>
      </c>
      <c r="AB3" s="499"/>
      <c r="AC3" s="499"/>
      <c r="AD3" s="499"/>
      <c r="AE3" s="499"/>
      <c r="AF3" s="499"/>
      <c r="AG3" s="499"/>
      <c r="AH3" s="499"/>
      <c r="AI3" s="499"/>
      <c r="AJ3" s="499"/>
      <c r="AK3" s="499"/>
      <c r="AL3" s="499"/>
    </row>
    <row r="4" customFormat="false" ht="6.95" hidden="false" customHeight="true" outlineLevel="0" collapsed="false">
      <c r="B4" s="517"/>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546"/>
      <c r="AB4" s="1461"/>
      <c r="AC4" s="1461"/>
      <c r="AD4" s="1461"/>
      <c r="AE4" s="1461"/>
      <c r="AF4" s="1461"/>
      <c r="AG4" s="1461"/>
      <c r="AH4" s="1461"/>
      <c r="AI4" s="1461"/>
      <c r="AJ4" s="1461"/>
      <c r="AK4" s="1461"/>
      <c r="AL4" s="1938"/>
      <c r="AM4" s="500"/>
    </row>
    <row r="5" customFormat="false" ht="13.5" hidden="false" customHeight="true" outlineLevel="0" collapsed="false">
      <c r="B5" s="559" t="s">
        <v>1555</v>
      </c>
      <c r="C5" s="2703"/>
      <c r="D5" s="1464"/>
      <c r="E5" s="558"/>
      <c r="F5" s="558"/>
      <c r="G5" s="558"/>
      <c r="H5" s="558"/>
      <c r="I5" s="558"/>
      <c r="J5" s="558"/>
      <c r="K5" s="558"/>
      <c r="L5" s="558"/>
      <c r="M5" s="558"/>
      <c r="N5" s="1464"/>
      <c r="P5" s="1464"/>
      <c r="Q5" s="1464"/>
      <c r="R5" s="1464"/>
      <c r="S5" s="1464"/>
      <c r="T5" s="1464"/>
      <c r="U5" s="1464"/>
      <c r="V5" s="1464"/>
      <c r="W5" s="1464"/>
      <c r="X5" s="1464"/>
      <c r="Y5" s="1464"/>
      <c r="Z5" s="558"/>
      <c r="AA5" s="508"/>
      <c r="AB5" s="1517"/>
      <c r="AC5" s="1517"/>
      <c r="AD5" s="1517"/>
      <c r="AE5" s="1517"/>
      <c r="AF5" s="1517"/>
      <c r="AG5" s="1517"/>
      <c r="AH5" s="1517"/>
      <c r="AI5" s="1517"/>
      <c r="AJ5" s="1517"/>
      <c r="AK5" s="1517"/>
      <c r="AL5" s="511"/>
      <c r="AM5" s="500"/>
    </row>
    <row r="6" customFormat="false" ht="13.5" hidden="false" customHeight="true" outlineLevel="0" collapsed="false">
      <c r="B6" s="559"/>
      <c r="C6" s="1464" t="s">
        <v>1556</v>
      </c>
      <c r="D6" s="1464"/>
      <c r="E6" s="558"/>
      <c r="F6" s="558"/>
      <c r="G6" s="558"/>
      <c r="H6" s="558"/>
      <c r="I6" s="558"/>
      <c r="J6" s="558"/>
      <c r="K6" s="558"/>
      <c r="L6" s="558"/>
      <c r="M6" s="558"/>
      <c r="N6" s="1464"/>
      <c r="P6" s="1464"/>
      <c r="Q6" s="1464"/>
      <c r="R6" s="1464"/>
      <c r="S6" s="1464"/>
      <c r="T6" s="1464"/>
      <c r="U6" s="1464"/>
      <c r="V6" s="1464"/>
      <c r="W6" s="1464"/>
      <c r="X6" s="1464"/>
      <c r="Y6" s="1464"/>
      <c r="Z6" s="558"/>
      <c r="AA6" s="538" t="s">
        <v>268</v>
      </c>
      <c r="AB6" s="1517" t="s">
        <v>1557</v>
      </c>
      <c r="AC6" s="1517"/>
      <c r="AD6" s="1517"/>
      <c r="AE6" s="1517"/>
      <c r="AF6" s="1517"/>
      <c r="AG6" s="1517"/>
      <c r="AH6" s="1517"/>
      <c r="AI6" s="1517"/>
      <c r="AJ6" s="1517"/>
      <c r="AK6" s="1517"/>
      <c r="AL6" s="511"/>
      <c r="AM6" s="500"/>
    </row>
    <row r="7" customFormat="false" ht="14.1" hidden="false" customHeight="true" outlineLevel="0" collapsed="false">
      <c r="B7" s="559"/>
      <c r="C7" s="2703"/>
      <c r="D7" s="1464"/>
      <c r="E7" s="558"/>
      <c r="F7" s="558"/>
      <c r="G7" s="558"/>
      <c r="H7" s="558"/>
      <c r="I7" s="558"/>
      <c r="J7" s="558"/>
      <c r="K7" s="558"/>
      <c r="L7" s="558"/>
      <c r="M7" s="558"/>
      <c r="N7" s="1464"/>
      <c r="P7" s="1464"/>
      <c r="Q7" s="1464"/>
      <c r="R7" s="1464"/>
      <c r="S7" s="1464"/>
      <c r="T7" s="1464"/>
      <c r="U7" s="1464"/>
      <c r="V7" s="1464"/>
      <c r="W7" s="1464"/>
      <c r="X7" s="1464"/>
      <c r="Y7" s="1464"/>
      <c r="Z7" s="558"/>
      <c r="AA7" s="508" t="s">
        <v>308</v>
      </c>
      <c r="AB7" s="1517"/>
      <c r="AC7" s="1517"/>
      <c r="AD7" s="1517"/>
      <c r="AE7" s="1517"/>
      <c r="AF7" s="1517"/>
      <c r="AG7" s="1517"/>
      <c r="AH7" s="1517"/>
      <c r="AI7" s="1517"/>
      <c r="AJ7" s="1517"/>
      <c r="AK7" s="1517"/>
      <c r="AL7" s="511"/>
      <c r="AM7" s="500"/>
    </row>
    <row r="8" customFormat="false" ht="14.1" hidden="false" customHeight="true" outlineLevel="0" collapsed="false">
      <c r="B8" s="559"/>
      <c r="C8" s="1464" t="s">
        <v>1558</v>
      </c>
      <c r="D8" s="1464"/>
      <c r="E8" s="558"/>
      <c r="F8" s="558"/>
      <c r="G8" s="558"/>
      <c r="H8" s="558"/>
      <c r="I8" s="558"/>
      <c r="J8" s="558"/>
      <c r="K8" s="558"/>
      <c r="L8" s="558"/>
      <c r="M8" s="558"/>
      <c r="N8" s="1464"/>
      <c r="P8" s="1464"/>
      <c r="Q8" s="1464"/>
      <c r="R8" s="1464"/>
      <c r="S8" s="1464"/>
      <c r="T8" s="1464"/>
      <c r="U8" s="1464"/>
      <c r="V8" s="1464"/>
      <c r="W8" s="1464"/>
      <c r="X8" s="1464"/>
      <c r="Y8" s="1464"/>
      <c r="Z8" s="558"/>
      <c r="AA8" s="538" t="s">
        <v>268</v>
      </c>
      <c r="AB8" s="1517" t="s">
        <v>1559</v>
      </c>
      <c r="AC8" s="1517"/>
      <c r="AD8" s="1517"/>
      <c r="AE8" s="1517"/>
      <c r="AF8" s="1517"/>
      <c r="AG8" s="1517"/>
      <c r="AH8" s="1517"/>
      <c r="AI8" s="1517"/>
      <c r="AJ8" s="1517"/>
      <c r="AK8" s="1517"/>
      <c r="AL8" s="511"/>
      <c r="AM8" s="500"/>
    </row>
    <row r="9" customFormat="false" ht="14.1" hidden="false" customHeight="true" outlineLevel="0" collapsed="false">
      <c r="B9" s="559"/>
      <c r="C9" s="2703"/>
      <c r="D9" s="1464"/>
      <c r="E9" s="558"/>
      <c r="F9" s="558"/>
      <c r="G9" s="558"/>
      <c r="H9" s="558"/>
      <c r="I9" s="558"/>
      <c r="J9" s="558"/>
      <c r="K9" s="558"/>
      <c r="L9" s="558"/>
      <c r="M9" s="558"/>
      <c r="N9" s="1464"/>
      <c r="P9" s="1464"/>
      <c r="Q9" s="1464"/>
      <c r="R9" s="1464"/>
      <c r="S9" s="1464"/>
      <c r="T9" s="1464"/>
      <c r="U9" s="1464"/>
      <c r="V9" s="1464"/>
      <c r="W9" s="1464"/>
      <c r="X9" s="1464"/>
      <c r="Y9" s="1464"/>
      <c r="Z9" s="558"/>
      <c r="AA9" s="508" t="s">
        <v>1560</v>
      </c>
      <c r="AB9" s="1517"/>
      <c r="AC9" s="1517"/>
      <c r="AD9" s="1517"/>
      <c r="AE9" s="1517"/>
      <c r="AF9" s="1517"/>
      <c r="AG9" s="1517"/>
      <c r="AH9" s="1517"/>
      <c r="AI9" s="1517"/>
      <c r="AJ9" s="1517"/>
      <c r="AK9" s="1517"/>
      <c r="AL9" s="511"/>
      <c r="AM9" s="500"/>
    </row>
    <row r="10" customFormat="false" ht="14.1" hidden="false" customHeight="true" outlineLevel="0" collapsed="false">
      <c r="A10" s="558"/>
      <c r="B10" s="519"/>
      <c r="C10" s="558" t="s">
        <v>1561</v>
      </c>
      <c r="E10" s="1464"/>
      <c r="F10" s="558"/>
      <c r="G10" s="558"/>
      <c r="H10" s="558"/>
      <c r="I10" s="558"/>
      <c r="J10" s="558"/>
      <c r="K10" s="558"/>
      <c r="L10" s="558"/>
      <c r="M10" s="558"/>
      <c r="N10" s="558"/>
      <c r="O10" s="558"/>
      <c r="P10" s="558"/>
      <c r="Q10" s="558"/>
      <c r="R10" s="558"/>
      <c r="S10" s="1472"/>
      <c r="T10" s="1472"/>
      <c r="U10" s="1472"/>
      <c r="V10" s="583"/>
      <c r="W10" s="583"/>
      <c r="X10" s="583"/>
      <c r="Y10" s="1466"/>
      <c r="Z10" s="1548"/>
      <c r="AA10" s="1523" t="s">
        <v>268</v>
      </c>
      <c r="AB10" s="1517" t="s">
        <v>1562</v>
      </c>
      <c r="AC10" s="1517"/>
      <c r="AD10" s="1517"/>
      <c r="AE10" s="1517"/>
      <c r="AF10" s="1517"/>
      <c r="AG10" s="1517"/>
      <c r="AH10" s="1517"/>
      <c r="AI10" s="1517"/>
      <c r="AJ10" s="2645"/>
      <c r="AK10" s="1517"/>
      <c r="AL10" s="511"/>
      <c r="AM10" s="500"/>
    </row>
    <row r="11" customFormat="false" ht="14.1" hidden="false" customHeight="true" outlineLevel="0" collapsed="false">
      <c r="A11" s="558"/>
      <c r="B11" s="519"/>
      <c r="C11" s="558"/>
      <c r="D11" s="558"/>
      <c r="F11" s="1464"/>
      <c r="G11" s="1464"/>
      <c r="H11" s="1464"/>
      <c r="I11" s="1464"/>
      <c r="J11" s="1464"/>
      <c r="K11" s="1464"/>
      <c r="L11" s="1464"/>
      <c r="M11" s="1464"/>
      <c r="N11" s="1464"/>
      <c r="O11" s="1464"/>
      <c r="P11" s="1464"/>
      <c r="Q11" s="1464"/>
      <c r="R11" s="1464"/>
      <c r="S11" s="1464"/>
      <c r="T11" s="1466"/>
      <c r="U11" s="1466"/>
      <c r="V11" s="558"/>
      <c r="W11" s="1466"/>
      <c r="X11" s="1466"/>
      <c r="Y11" s="558"/>
      <c r="Z11" s="1548"/>
      <c r="AA11" s="1523" t="s">
        <v>268</v>
      </c>
      <c r="AB11" s="1517" t="s">
        <v>1563</v>
      </c>
      <c r="AC11" s="1517"/>
      <c r="AD11" s="1517"/>
      <c r="AE11" s="1517"/>
      <c r="AF11" s="1517"/>
      <c r="AG11" s="1517"/>
      <c r="AH11" s="1517"/>
      <c r="AI11" s="1517"/>
      <c r="AJ11" s="1517"/>
      <c r="AK11" s="1517"/>
      <c r="AL11" s="511"/>
      <c r="AM11" s="500"/>
    </row>
    <row r="12" customFormat="false" ht="14.1" hidden="false" customHeight="true" outlineLevel="0" collapsed="false">
      <c r="A12" s="558"/>
      <c r="B12" s="519"/>
      <c r="C12" s="558"/>
      <c r="E12" s="558"/>
      <c r="G12" s="558"/>
      <c r="H12" s="558"/>
      <c r="I12" s="558"/>
      <c r="J12" s="558"/>
      <c r="K12" s="558"/>
      <c r="L12" s="558"/>
      <c r="M12" s="558"/>
      <c r="N12" s="558"/>
      <c r="O12" s="558"/>
      <c r="P12" s="558"/>
      <c r="Q12" s="558"/>
      <c r="R12" s="558"/>
      <c r="S12" s="1464"/>
      <c r="V12" s="558"/>
      <c r="Y12" s="558"/>
      <c r="Z12" s="1548"/>
      <c r="AA12" s="538" t="s">
        <v>1564</v>
      </c>
      <c r="AB12" s="598" t="s">
        <v>1565</v>
      </c>
      <c r="AC12" s="1517"/>
      <c r="AD12" s="1517"/>
      <c r="AE12" s="1517"/>
      <c r="AF12" s="1517"/>
      <c r="AG12" s="1517"/>
      <c r="AH12" s="1517"/>
      <c r="AI12" s="1517"/>
      <c r="AJ12" s="1517"/>
      <c r="AK12" s="1517"/>
      <c r="AL12" s="511"/>
      <c r="AM12" s="500"/>
    </row>
    <row r="13" customFormat="false" ht="14.1" hidden="false" customHeight="true" outlineLevel="0" collapsed="false">
      <c r="A13" s="558"/>
      <c r="B13" s="519"/>
      <c r="C13" s="1464" t="s">
        <v>1566</v>
      </c>
      <c r="D13" s="1464"/>
      <c r="E13" s="1464"/>
      <c r="F13" s="1464"/>
      <c r="G13" s="1464"/>
      <c r="H13" s="1464"/>
      <c r="I13" s="1464"/>
      <c r="J13" s="1464"/>
      <c r="K13" s="1464"/>
      <c r="L13" s="1464"/>
      <c r="M13" s="1464"/>
      <c r="N13" s="1464"/>
      <c r="O13" s="1464"/>
      <c r="P13" s="1464"/>
      <c r="Q13" s="1464"/>
      <c r="R13" s="558"/>
      <c r="S13" s="1472"/>
      <c r="T13" s="1472"/>
      <c r="U13" s="1473"/>
      <c r="V13" s="1474"/>
      <c r="W13" s="1474"/>
      <c r="X13" s="558"/>
      <c r="Y13" s="558"/>
      <c r="Z13" s="598"/>
      <c r="AA13" s="521" t="s">
        <v>1567</v>
      </c>
      <c r="AB13" s="598"/>
      <c r="AC13" s="1483"/>
      <c r="AD13" s="1483"/>
      <c r="AE13" s="1483"/>
      <c r="AF13" s="1483"/>
      <c r="AG13" s="1483"/>
      <c r="AH13" s="1483"/>
      <c r="AI13" s="1483"/>
      <c r="AJ13" s="1483"/>
      <c r="AK13" s="1483"/>
      <c r="AL13" s="2846"/>
      <c r="AM13" s="500"/>
    </row>
    <row r="14" customFormat="false" ht="14.1" hidden="false" customHeight="true" outlineLevel="0" collapsed="false">
      <c r="A14" s="558"/>
      <c r="B14" s="519"/>
      <c r="C14" s="1464"/>
      <c r="D14" s="1464"/>
      <c r="E14" s="1464"/>
      <c r="F14" s="1464"/>
      <c r="G14" s="1464"/>
      <c r="H14" s="1464"/>
      <c r="I14" s="1464"/>
      <c r="J14" s="1464"/>
      <c r="K14" s="1464"/>
      <c r="L14" s="1464"/>
      <c r="M14" s="1464"/>
      <c r="N14" s="1464"/>
      <c r="O14" s="1464"/>
      <c r="P14" s="1464"/>
      <c r="Q14" s="1464"/>
      <c r="R14" s="558"/>
      <c r="S14" s="1472"/>
      <c r="T14" s="1472"/>
      <c r="U14" s="1473"/>
      <c r="V14" s="1474"/>
      <c r="W14" s="1474"/>
      <c r="X14" s="558"/>
      <c r="Y14" s="558"/>
      <c r="Z14" s="598"/>
      <c r="AA14" s="538" t="s">
        <v>1564</v>
      </c>
      <c r="AB14" s="1210" t="s">
        <v>1568</v>
      </c>
      <c r="AC14" s="1210"/>
      <c r="AD14" s="1210"/>
      <c r="AE14" s="1210"/>
      <c r="AF14" s="1210"/>
      <c r="AG14" s="1210"/>
      <c r="AH14" s="1210"/>
      <c r="AI14" s="1210"/>
      <c r="AJ14" s="1210"/>
      <c r="AK14" s="1210"/>
      <c r="AL14" s="1210"/>
      <c r="AM14" s="500"/>
    </row>
    <row r="15" customFormat="false" ht="14.1" hidden="false" customHeight="true" outlineLevel="0" collapsed="false">
      <c r="A15" s="558"/>
      <c r="B15" s="519"/>
      <c r="C15" s="1464" t="s">
        <v>984</v>
      </c>
      <c r="D15" s="1464"/>
      <c r="E15" s="1464"/>
      <c r="F15" s="1464"/>
      <c r="G15" s="1464"/>
      <c r="H15" s="1464"/>
      <c r="I15" s="1464"/>
      <c r="J15" s="1464"/>
      <c r="K15" s="1464"/>
      <c r="L15" s="1464"/>
      <c r="M15" s="1464"/>
      <c r="N15" s="1464"/>
      <c r="O15" s="1464"/>
      <c r="P15" s="1464"/>
      <c r="Q15" s="1464"/>
      <c r="R15" s="1464"/>
      <c r="S15" s="1464"/>
      <c r="T15" s="558"/>
      <c r="U15" s="1464"/>
      <c r="V15" s="1464"/>
      <c r="W15" s="1464"/>
      <c r="X15" s="1464"/>
      <c r="Y15" s="1526"/>
      <c r="Z15" s="1526"/>
      <c r="AA15" s="521"/>
      <c r="AB15" s="1210"/>
      <c r="AC15" s="1210"/>
      <c r="AD15" s="1210"/>
      <c r="AE15" s="1210"/>
      <c r="AF15" s="1210"/>
      <c r="AG15" s="1210"/>
      <c r="AH15" s="1210"/>
      <c r="AI15" s="1210"/>
      <c r="AJ15" s="1210"/>
      <c r="AK15" s="1210"/>
      <c r="AL15" s="1210"/>
      <c r="AM15" s="500"/>
    </row>
    <row r="16" customFormat="false" ht="14.1" hidden="false" customHeight="true" outlineLevel="0" collapsed="false">
      <c r="A16" s="558"/>
      <c r="B16" s="519"/>
      <c r="C16" s="558" t="s">
        <v>1569</v>
      </c>
      <c r="E16" s="1464"/>
      <c r="F16" s="1464"/>
      <c r="G16" s="1464"/>
      <c r="H16" s="1464"/>
      <c r="I16" s="1464"/>
      <c r="J16" s="1464"/>
      <c r="K16" s="1464"/>
      <c r="L16" s="1464"/>
      <c r="M16" s="1464"/>
      <c r="N16" s="1464"/>
      <c r="O16" s="1464"/>
      <c r="P16" s="1464"/>
      <c r="Q16" s="1464"/>
      <c r="R16" s="558"/>
      <c r="S16" s="1472"/>
      <c r="T16" s="1472"/>
      <c r="U16" s="1473"/>
      <c r="V16" s="1474"/>
      <c r="W16" s="1474"/>
      <c r="X16" s="558"/>
      <c r="Y16" s="558"/>
      <c r="Z16" s="598"/>
      <c r="AA16" s="521"/>
      <c r="AB16" s="1210"/>
      <c r="AC16" s="1210"/>
      <c r="AD16" s="1210"/>
      <c r="AE16" s="1210"/>
      <c r="AF16" s="1210"/>
      <c r="AG16" s="1210"/>
      <c r="AH16" s="1210"/>
      <c r="AI16" s="1210"/>
      <c r="AJ16" s="1210"/>
      <c r="AK16" s="1210"/>
      <c r="AL16" s="1210"/>
      <c r="AM16" s="500"/>
    </row>
    <row r="17" customFormat="false" ht="14.1" hidden="false" customHeight="true" outlineLevel="0" collapsed="false">
      <c r="A17" s="558"/>
      <c r="B17" s="519"/>
      <c r="C17" s="558"/>
      <c r="E17" s="1464"/>
      <c r="F17" s="1464"/>
      <c r="G17" s="1464"/>
      <c r="H17" s="1464"/>
      <c r="I17" s="1464"/>
      <c r="J17" s="1464"/>
      <c r="K17" s="1464"/>
      <c r="L17" s="1464"/>
      <c r="M17" s="1464"/>
      <c r="N17" s="1464"/>
      <c r="O17" s="1464"/>
      <c r="P17" s="1464"/>
      <c r="Q17" s="1464"/>
      <c r="R17" s="558"/>
      <c r="S17" s="1472"/>
      <c r="T17" s="1472"/>
      <c r="U17" s="1473"/>
      <c r="V17" s="1474"/>
      <c r="W17" s="1474"/>
      <c r="X17" s="558"/>
      <c r="Y17" s="558"/>
      <c r="Z17" s="598"/>
      <c r="AA17" s="521"/>
      <c r="AB17" s="1210"/>
      <c r="AC17" s="1210"/>
      <c r="AD17" s="1210"/>
      <c r="AE17" s="1210"/>
      <c r="AF17" s="1210"/>
      <c r="AG17" s="1210"/>
      <c r="AH17" s="1210"/>
      <c r="AI17" s="1210"/>
      <c r="AJ17" s="1210"/>
      <c r="AK17" s="1210"/>
      <c r="AL17" s="1210"/>
      <c r="AM17" s="500"/>
    </row>
    <row r="18" customFormat="false" ht="14.1" hidden="false" customHeight="true" outlineLevel="0" collapsed="false">
      <c r="A18" s="558"/>
      <c r="B18" s="519"/>
      <c r="C18" s="1464"/>
      <c r="D18" s="1464"/>
      <c r="E18" s="1464"/>
      <c r="F18" s="1464"/>
      <c r="G18" s="1464"/>
      <c r="H18" s="1464"/>
      <c r="I18" s="1464"/>
      <c r="J18" s="1464"/>
      <c r="K18" s="1464"/>
      <c r="L18" s="1464"/>
      <c r="M18" s="1464"/>
      <c r="N18" s="1464"/>
      <c r="O18" s="1464"/>
      <c r="P18" s="1464"/>
      <c r="Q18" s="1464"/>
      <c r="R18" s="1464"/>
      <c r="S18" s="1464"/>
      <c r="T18" s="558"/>
      <c r="U18" s="1464"/>
      <c r="V18" s="1464"/>
      <c r="W18" s="1464"/>
      <c r="X18" s="1464"/>
      <c r="Y18" s="1526"/>
      <c r="Z18" s="1526"/>
      <c r="AA18" s="2847" t="s">
        <v>14</v>
      </c>
      <c r="AB18" s="516" t="s">
        <v>1570</v>
      </c>
      <c r="AC18" s="516"/>
      <c r="AD18" s="516"/>
      <c r="AE18" s="516"/>
      <c r="AF18" s="516"/>
      <c r="AG18" s="516"/>
      <c r="AH18" s="516"/>
      <c r="AI18" s="516"/>
      <c r="AJ18" s="516"/>
      <c r="AK18" s="516"/>
      <c r="AL18" s="516"/>
      <c r="AM18" s="500"/>
    </row>
    <row r="19" customFormat="false" ht="14.1" hidden="false" customHeight="true" outlineLevel="0" collapsed="false">
      <c r="A19" s="558"/>
      <c r="B19" s="519"/>
      <c r="C19" s="558" t="s">
        <v>1571</v>
      </c>
      <c r="E19" s="558"/>
      <c r="F19" s="558"/>
      <c r="G19" s="1464"/>
      <c r="H19" s="558"/>
      <c r="I19" s="1464"/>
      <c r="J19" s="558"/>
      <c r="K19" s="558"/>
      <c r="L19" s="558"/>
      <c r="M19" s="558"/>
      <c r="N19" s="558"/>
      <c r="O19" s="558"/>
      <c r="P19" s="558"/>
      <c r="Q19" s="558"/>
      <c r="R19" s="558"/>
      <c r="S19" s="558"/>
      <c r="T19" s="1464"/>
      <c r="U19" s="1464"/>
      <c r="V19" s="1464"/>
      <c r="W19" s="1464"/>
      <c r="X19" s="1464"/>
      <c r="Y19" s="1464"/>
      <c r="Z19" s="558"/>
      <c r="AA19" s="2848"/>
      <c r="AB19" s="516"/>
      <c r="AC19" s="516"/>
      <c r="AD19" s="516"/>
      <c r="AE19" s="516"/>
      <c r="AF19" s="516"/>
      <c r="AG19" s="516"/>
      <c r="AH19" s="516"/>
      <c r="AI19" s="516"/>
      <c r="AJ19" s="516"/>
      <c r="AK19" s="516"/>
      <c r="AL19" s="516"/>
      <c r="AM19" s="500"/>
    </row>
    <row r="20" customFormat="false" ht="14.1" hidden="false" customHeight="true" outlineLevel="0" collapsed="false">
      <c r="A20" s="558"/>
      <c r="B20" s="519"/>
      <c r="C20" s="1464"/>
      <c r="D20" s="1008" t="s">
        <v>1446</v>
      </c>
      <c r="E20" s="1008"/>
      <c r="F20" s="1008"/>
      <c r="G20" s="1008"/>
      <c r="H20" s="1008"/>
      <c r="I20" s="1008"/>
      <c r="J20" s="1008" t="s">
        <v>1572</v>
      </c>
      <c r="K20" s="1008"/>
      <c r="L20" s="1008"/>
      <c r="M20" s="1008"/>
      <c r="N20" s="1008"/>
      <c r="O20" s="1008" t="s">
        <v>1573</v>
      </c>
      <c r="P20" s="1008"/>
      <c r="Q20" s="1008"/>
      <c r="R20" s="1008"/>
      <c r="S20" s="1008"/>
      <c r="T20" s="1008"/>
      <c r="U20" s="1008"/>
      <c r="V20" s="1008"/>
      <c r="W20" s="1008"/>
      <c r="X20" s="1008" t="s">
        <v>1574</v>
      </c>
      <c r="Y20" s="1008"/>
      <c r="Z20" s="1008"/>
      <c r="AA20" s="1008"/>
      <c r="AB20" s="1008"/>
      <c r="AC20" s="1008"/>
      <c r="AD20" s="1008"/>
      <c r="AE20" s="1008"/>
      <c r="AF20" s="2694" t="s">
        <v>1575</v>
      </c>
      <c r="AG20" s="2694"/>
      <c r="AH20" s="2694"/>
      <c r="AI20" s="2694"/>
      <c r="AJ20" s="2694"/>
      <c r="AL20" s="2636"/>
      <c r="AM20" s="500"/>
    </row>
    <row r="21" customFormat="false" ht="14.1" hidden="false" customHeight="true" outlineLevel="0" collapsed="false">
      <c r="A21" s="558"/>
      <c r="B21" s="519"/>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8"/>
      <c r="AC21" s="1008"/>
      <c r="AD21" s="1008"/>
      <c r="AE21" s="1008"/>
      <c r="AF21" s="2694"/>
      <c r="AG21" s="2694"/>
      <c r="AH21" s="2694"/>
      <c r="AI21" s="2694"/>
      <c r="AJ21" s="2694"/>
      <c r="AL21" s="2636"/>
      <c r="AM21" s="500"/>
    </row>
    <row r="22" customFormat="false" ht="14.1" hidden="false" customHeight="true" outlineLevel="0" collapsed="false">
      <c r="A22" s="558"/>
      <c r="B22" s="559"/>
      <c r="C22" s="1464"/>
      <c r="D22" s="2650"/>
      <c r="E22" s="2650"/>
      <c r="F22" s="2650"/>
      <c r="G22" s="2650"/>
      <c r="H22" s="2650"/>
      <c r="I22" s="2650"/>
      <c r="J22" s="2849"/>
      <c r="K22" s="2849"/>
      <c r="L22" s="2849"/>
      <c r="M22" s="2849"/>
      <c r="N22" s="2849"/>
      <c r="O22" s="2850"/>
      <c r="P22" s="2850"/>
      <c r="Q22" s="2850"/>
      <c r="R22" s="2850"/>
      <c r="S22" s="2850"/>
      <c r="T22" s="2850"/>
      <c r="U22" s="2850"/>
      <c r="V22" s="2850"/>
      <c r="W22" s="2850"/>
      <c r="X22" s="2851"/>
      <c r="Y22" s="2851"/>
      <c r="Z22" s="2851"/>
      <c r="AA22" s="2851"/>
      <c r="AB22" s="2851"/>
      <c r="AC22" s="2851"/>
      <c r="AD22" s="2851"/>
      <c r="AE22" s="2851"/>
      <c r="AF22" s="2852"/>
      <c r="AG22" s="2852"/>
      <c r="AH22" s="2852"/>
      <c r="AI22" s="2852"/>
      <c r="AJ22" s="2852"/>
      <c r="AL22" s="2636"/>
      <c r="AM22" s="500"/>
    </row>
    <row r="23" customFormat="false" ht="14.1" hidden="false" customHeight="true" outlineLevel="0" collapsed="false">
      <c r="A23" s="558"/>
      <c r="B23" s="519"/>
      <c r="C23" s="558"/>
      <c r="D23" s="2650"/>
      <c r="E23" s="2650"/>
      <c r="F23" s="2650"/>
      <c r="G23" s="2650"/>
      <c r="H23" s="2650"/>
      <c r="I23" s="2650"/>
      <c r="J23" s="2849"/>
      <c r="K23" s="2849"/>
      <c r="L23" s="2849"/>
      <c r="M23" s="2849"/>
      <c r="N23" s="2849"/>
      <c r="O23" s="2850"/>
      <c r="P23" s="2850"/>
      <c r="Q23" s="2850"/>
      <c r="R23" s="2850"/>
      <c r="S23" s="2850"/>
      <c r="T23" s="2850"/>
      <c r="U23" s="2850"/>
      <c r="V23" s="2850"/>
      <c r="W23" s="2850"/>
      <c r="X23" s="2851"/>
      <c r="Y23" s="2851"/>
      <c r="Z23" s="2851"/>
      <c r="AA23" s="2851"/>
      <c r="AB23" s="2851"/>
      <c r="AC23" s="2851"/>
      <c r="AD23" s="2851"/>
      <c r="AE23" s="2851"/>
      <c r="AF23" s="2852"/>
      <c r="AG23" s="2852"/>
      <c r="AH23" s="2852"/>
      <c r="AI23" s="2852"/>
      <c r="AJ23" s="2852"/>
      <c r="AL23" s="2636"/>
      <c r="AM23" s="500"/>
    </row>
    <row r="24" customFormat="false" ht="14.1" hidden="false" customHeight="true" outlineLevel="0" collapsed="false">
      <c r="A24" s="558"/>
      <c r="B24" s="519"/>
      <c r="C24" s="558"/>
      <c r="D24" s="2675"/>
      <c r="E24" s="2675"/>
      <c r="F24" s="2675"/>
      <c r="G24" s="2675"/>
      <c r="H24" s="2675"/>
      <c r="I24" s="2675"/>
      <c r="J24" s="2853"/>
      <c r="K24" s="2853"/>
      <c r="L24" s="2853"/>
      <c r="M24" s="2853"/>
      <c r="N24" s="2853"/>
      <c r="O24" s="2854"/>
      <c r="P24" s="2854"/>
      <c r="Q24" s="2854"/>
      <c r="R24" s="2854"/>
      <c r="S24" s="2854"/>
      <c r="T24" s="2854"/>
      <c r="U24" s="2854"/>
      <c r="V24" s="2854"/>
      <c r="W24" s="2854"/>
      <c r="X24" s="2855"/>
      <c r="Y24" s="2855"/>
      <c r="Z24" s="2855"/>
      <c r="AA24" s="2855"/>
      <c r="AB24" s="2855"/>
      <c r="AC24" s="2855"/>
      <c r="AD24" s="2855"/>
      <c r="AE24" s="2855"/>
      <c r="AF24" s="2856"/>
      <c r="AG24" s="2856"/>
      <c r="AH24" s="2856"/>
      <c r="AI24" s="2856"/>
      <c r="AJ24" s="2856"/>
      <c r="AL24" s="2857"/>
      <c r="AM24" s="500"/>
    </row>
    <row r="25" customFormat="false" ht="14.1" hidden="false" customHeight="true" outlineLevel="0" collapsed="false">
      <c r="A25" s="558"/>
      <c r="B25" s="519"/>
      <c r="C25" s="558"/>
      <c r="D25" s="2675"/>
      <c r="E25" s="2675"/>
      <c r="F25" s="2675"/>
      <c r="G25" s="2675"/>
      <c r="H25" s="2675"/>
      <c r="I25" s="2675"/>
      <c r="J25" s="2853"/>
      <c r="K25" s="2853"/>
      <c r="L25" s="2853"/>
      <c r="M25" s="2853"/>
      <c r="N25" s="2853"/>
      <c r="O25" s="2854"/>
      <c r="P25" s="2854"/>
      <c r="Q25" s="2854"/>
      <c r="R25" s="2854"/>
      <c r="S25" s="2854"/>
      <c r="T25" s="2854"/>
      <c r="U25" s="2854"/>
      <c r="V25" s="2854"/>
      <c r="W25" s="2854"/>
      <c r="X25" s="2855"/>
      <c r="Y25" s="2855"/>
      <c r="Z25" s="2855"/>
      <c r="AA25" s="2855"/>
      <c r="AB25" s="2855"/>
      <c r="AC25" s="2855"/>
      <c r="AD25" s="2855"/>
      <c r="AE25" s="2855"/>
      <c r="AF25" s="2856"/>
      <c r="AG25" s="2856"/>
      <c r="AH25" s="2856"/>
      <c r="AI25" s="2856"/>
      <c r="AJ25" s="2856"/>
      <c r="AL25" s="2857"/>
      <c r="AM25" s="500"/>
    </row>
    <row r="26" customFormat="false" ht="14.1" hidden="false" customHeight="true" outlineLevel="0" collapsed="false">
      <c r="A26" s="558"/>
      <c r="B26" s="519"/>
      <c r="C26" s="558"/>
      <c r="D26" s="558"/>
      <c r="E26" s="1464"/>
      <c r="F26" s="1464"/>
      <c r="G26" s="1464"/>
      <c r="H26" s="1464"/>
      <c r="I26" s="1464"/>
      <c r="J26" s="1464"/>
      <c r="K26" s="1464"/>
      <c r="L26" s="1464"/>
      <c r="M26" s="1471"/>
      <c r="N26" s="1471"/>
      <c r="O26" s="1471"/>
      <c r="P26" s="1471"/>
      <c r="Q26" s="1471"/>
      <c r="R26" s="1471"/>
      <c r="S26" s="2858"/>
      <c r="T26" s="2858"/>
      <c r="U26" s="2858"/>
      <c r="V26" s="2858"/>
      <c r="W26" s="2858"/>
      <c r="X26" s="2858"/>
      <c r="Y26" s="2858"/>
      <c r="Z26" s="2858"/>
      <c r="AA26" s="2858"/>
      <c r="AB26" s="2858"/>
      <c r="AC26" s="2858"/>
      <c r="AD26" s="2858"/>
      <c r="AE26" s="2858"/>
      <c r="AF26" s="2858"/>
      <c r="AG26" s="2859"/>
      <c r="AH26" s="2859"/>
      <c r="AI26" s="2859"/>
      <c r="AJ26" s="2859"/>
      <c r="AK26" s="2859"/>
      <c r="AL26" s="2857"/>
      <c r="AM26" s="500"/>
    </row>
    <row r="27" customFormat="false" ht="14.1" hidden="false" customHeight="true" outlineLevel="0" collapsed="false">
      <c r="A27" s="558"/>
      <c r="B27" s="519"/>
      <c r="C27" s="1464" t="s">
        <v>1576</v>
      </c>
      <c r="E27" s="558"/>
      <c r="F27" s="558"/>
      <c r="G27" s="558"/>
      <c r="H27" s="1464"/>
      <c r="I27" s="1464"/>
      <c r="J27" s="1464"/>
      <c r="K27" s="1464"/>
      <c r="L27" s="558"/>
      <c r="M27" s="1464"/>
      <c r="N27" s="1464"/>
      <c r="O27" s="1464"/>
      <c r="P27" s="1464"/>
      <c r="R27" s="1464"/>
      <c r="S27" s="1464"/>
      <c r="T27" s="1464"/>
      <c r="U27" s="1464"/>
      <c r="V27" s="1464"/>
      <c r="W27" s="1464"/>
      <c r="X27" s="1464"/>
      <c r="Y27" s="1464"/>
      <c r="Z27" s="558"/>
      <c r="AA27" s="508"/>
      <c r="AB27" s="1517"/>
      <c r="AC27" s="2042"/>
      <c r="AD27" s="2042"/>
      <c r="AE27" s="2042"/>
      <c r="AF27" s="2042"/>
      <c r="AG27" s="2042"/>
      <c r="AH27" s="2042"/>
      <c r="AI27" s="2042"/>
      <c r="AJ27" s="2042"/>
      <c r="AK27" s="2042"/>
      <c r="AL27" s="511"/>
      <c r="AM27" s="500"/>
    </row>
    <row r="28" customFormat="false" ht="14.1" hidden="false" customHeight="true" outlineLevel="0" collapsed="false">
      <c r="A28" s="558"/>
      <c r="B28" s="519"/>
      <c r="C28" s="2635" t="s">
        <v>1577</v>
      </c>
      <c r="D28" s="2635"/>
      <c r="E28" s="2635"/>
      <c r="F28" s="2635"/>
      <c r="G28" s="2635"/>
      <c r="H28" s="2635"/>
      <c r="I28" s="2635"/>
      <c r="J28" s="2635"/>
      <c r="K28" s="2635"/>
      <c r="L28" s="2635"/>
      <c r="M28" s="2635"/>
      <c r="N28" s="2635"/>
      <c r="O28" s="2635"/>
      <c r="P28" s="2635"/>
      <c r="Q28" s="2635"/>
      <c r="R28" s="2635"/>
      <c r="S28" s="2635"/>
      <c r="T28" s="2635"/>
      <c r="U28" s="2635"/>
      <c r="V28" s="2635"/>
      <c r="W28" s="2635"/>
      <c r="X28" s="2635"/>
      <c r="Y28" s="2635"/>
      <c r="Z28" s="2635"/>
      <c r="AA28" s="508" t="s">
        <v>1578</v>
      </c>
      <c r="AB28" s="1517"/>
      <c r="AC28" s="2042"/>
      <c r="AD28" s="2042"/>
      <c r="AE28" s="2042"/>
      <c r="AF28" s="2042"/>
      <c r="AG28" s="2042"/>
      <c r="AH28" s="2042"/>
      <c r="AI28" s="2042"/>
      <c r="AJ28" s="2042"/>
      <c r="AK28" s="2042"/>
      <c r="AL28" s="511"/>
      <c r="AM28" s="500"/>
      <c r="AY28" s="567"/>
      <c r="AZ28" s="567"/>
      <c r="BA28" s="567"/>
      <c r="BB28" s="567"/>
      <c r="BC28" s="567"/>
    </row>
    <row r="29" customFormat="false" ht="14.1" hidden="false" customHeight="true" outlineLevel="0" collapsed="false">
      <c r="A29" s="558"/>
      <c r="B29" s="519"/>
      <c r="D29" s="1113"/>
      <c r="E29" s="1113"/>
      <c r="F29" s="1113"/>
      <c r="G29" s="1113"/>
      <c r="H29" s="1113"/>
      <c r="I29" s="1113"/>
      <c r="J29" s="1113"/>
      <c r="K29" s="1113"/>
      <c r="L29" s="1009" t="s">
        <v>1579</v>
      </c>
      <c r="M29" s="1009"/>
      <c r="N29" s="1009"/>
      <c r="O29" s="1009"/>
      <c r="P29" s="1009"/>
      <c r="Q29" s="1009"/>
      <c r="R29" s="1009"/>
      <c r="S29" s="1113" t="s">
        <v>1580</v>
      </c>
      <c r="T29" s="1113"/>
      <c r="U29" s="1113"/>
      <c r="V29" s="1113"/>
      <c r="W29" s="1113"/>
      <c r="X29" s="1113"/>
      <c r="Y29" s="1113"/>
      <c r="Z29" s="558"/>
      <c r="AA29" s="2037" t="s">
        <v>268</v>
      </c>
      <c r="AB29" s="598" t="s">
        <v>1581</v>
      </c>
      <c r="AC29" s="2042"/>
      <c r="AD29" s="1517"/>
      <c r="AE29" s="1517"/>
      <c r="AF29" s="1517"/>
      <c r="AG29" s="1517"/>
      <c r="AH29" s="1517"/>
      <c r="AI29" s="1517"/>
      <c r="AJ29" s="1517"/>
      <c r="AK29" s="1517"/>
      <c r="AL29" s="511"/>
      <c r="AM29" s="500"/>
      <c r="AY29" s="1471"/>
      <c r="AZ29" s="1471"/>
      <c r="BA29" s="1471"/>
      <c r="BB29" s="1471"/>
      <c r="BC29" s="1471"/>
    </row>
    <row r="30" customFormat="false" ht="14.1" hidden="false" customHeight="true" outlineLevel="0" collapsed="false">
      <c r="A30" s="558"/>
      <c r="B30" s="519"/>
      <c r="D30" s="1113"/>
      <c r="E30" s="1113"/>
      <c r="F30" s="1113"/>
      <c r="G30" s="1113"/>
      <c r="H30" s="1113"/>
      <c r="I30" s="1113"/>
      <c r="J30" s="1113"/>
      <c r="K30" s="1113"/>
      <c r="L30" s="1008" t="s">
        <v>1582</v>
      </c>
      <c r="M30" s="1008"/>
      <c r="N30" s="1008"/>
      <c r="O30" s="1008"/>
      <c r="P30" s="1113" t="s">
        <v>1583</v>
      </c>
      <c r="Q30" s="1113"/>
      <c r="R30" s="1113"/>
      <c r="S30" s="1497" t="s">
        <v>1582</v>
      </c>
      <c r="T30" s="1497"/>
      <c r="U30" s="1497"/>
      <c r="V30" s="1497"/>
      <c r="W30" s="1113" t="s">
        <v>1583</v>
      </c>
      <c r="X30" s="1113"/>
      <c r="Y30" s="1113"/>
      <c r="Z30" s="558"/>
      <c r="AA30" s="563" t="s">
        <v>14</v>
      </c>
      <c r="AB30" s="516" t="s">
        <v>1584</v>
      </c>
      <c r="AC30" s="516"/>
      <c r="AD30" s="516"/>
      <c r="AE30" s="516"/>
      <c r="AF30" s="516"/>
      <c r="AG30" s="516"/>
      <c r="AH30" s="516"/>
      <c r="AI30" s="516"/>
      <c r="AJ30" s="516"/>
      <c r="AK30" s="516"/>
      <c r="AL30" s="516"/>
      <c r="AM30" s="500"/>
    </row>
    <row r="31" customFormat="false" ht="14.1" hidden="false" customHeight="true" outlineLevel="0" collapsed="false">
      <c r="A31" s="558"/>
      <c r="B31" s="519"/>
      <c r="D31" s="2860" t="s">
        <v>1585</v>
      </c>
      <c r="E31" s="2860"/>
      <c r="F31" s="2860"/>
      <c r="G31" s="2860"/>
      <c r="H31" s="2860"/>
      <c r="I31" s="2860"/>
      <c r="J31" s="2860"/>
      <c r="K31" s="2860"/>
      <c r="L31" s="2861"/>
      <c r="M31" s="2861"/>
      <c r="N31" s="2861"/>
      <c r="O31" s="2861"/>
      <c r="P31" s="1137"/>
      <c r="Q31" s="1137"/>
      <c r="R31" s="1137"/>
      <c r="S31" s="2862"/>
      <c r="T31" s="2862"/>
      <c r="U31" s="2862"/>
      <c r="V31" s="2862"/>
      <c r="W31" s="1137"/>
      <c r="X31" s="1137"/>
      <c r="Y31" s="1137"/>
      <c r="Z31" s="558"/>
      <c r="AA31" s="538"/>
      <c r="AB31" s="516"/>
      <c r="AC31" s="516"/>
      <c r="AD31" s="516"/>
      <c r="AE31" s="516"/>
      <c r="AF31" s="516"/>
      <c r="AG31" s="516"/>
      <c r="AH31" s="516"/>
      <c r="AI31" s="516"/>
      <c r="AJ31" s="516"/>
      <c r="AK31" s="516"/>
      <c r="AL31" s="516"/>
      <c r="AM31" s="500"/>
    </row>
    <row r="32" customFormat="false" ht="14.1" hidden="false" customHeight="true" outlineLevel="0" collapsed="false">
      <c r="A32" s="558"/>
      <c r="B32" s="519"/>
      <c r="D32" s="2863" t="s">
        <v>1586</v>
      </c>
      <c r="E32" s="2863"/>
      <c r="F32" s="2863"/>
      <c r="G32" s="2863"/>
      <c r="H32" s="2863"/>
      <c r="I32" s="2863"/>
      <c r="J32" s="2863"/>
      <c r="K32" s="2863"/>
      <c r="L32" s="2864"/>
      <c r="M32" s="2864"/>
      <c r="N32" s="2864"/>
      <c r="O32" s="2864"/>
      <c r="P32" s="2865"/>
      <c r="Q32" s="2865"/>
      <c r="R32" s="2865"/>
      <c r="S32" s="2866"/>
      <c r="T32" s="2866"/>
      <c r="U32" s="2866"/>
      <c r="V32" s="2866"/>
      <c r="W32" s="2865"/>
      <c r="X32" s="2865"/>
      <c r="Y32" s="2865"/>
      <c r="Z32" s="1547"/>
      <c r="AA32" s="2403"/>
      <c r="AB32" s="516"/>
      <c r="AC32" s="516"/>
      <c r="AD32" s="516"/>
      <c r="AE32" s="516"/>
      <c r="AF32" s="516"/>
      <c r="AG32" s="516"/>
      <c r="AH32" s="516"/>
      <c r="AI32" s="516"/>
      <c r="AJ32" s="516"/>
      <c r="AK32" s="516"/>
      <c r="AL32" s="516"/>
      <c r="AM32" s="500"/>
    </row>
    <row r="33" customFormat="false" ht="14.1" hidden="false" customHeight="true" outlineLevel="0" collapsed="false">
      <c r="A33" s="558"/>
      <c r="B33" s="519"/>
      <c r="D33" s="2863" t="s">
        <v>1587</v>
      </c>
      <c r="E33" s="2863"/>
      <c r="F33" s="2863"/>
      <c r="G33" s="2863"/>
      <c r="H33" s="2863"/>
      <c r="I33" s="2863"/>
      <c r="J33" s="2863"/>
      <c r="K33" s="2863"/>
      <c r="L33" s="2864"/>
      <c r="M33" s="2864"/>
      <c r="N33" s="2864"/>
      <c r="O33" s="2864"/>
      <c r="P33" s="2865"/>
      <c r="Q33" s="2865"/>
      <c r="R33" s="2865"/>
      <c r="S33" s="2866"/>
      <c r="T33" s="2866"/>
      <c r="U33" s="2866"/>
      <c r="V33" s="2866"/>
      <c r="W33" s="2865"/>
      <c r="X33" s="2865"/>
      <c r="Y33" s="2865"/>
      <c r="Z33" s="1547"/>
      <c r="AA33" s="538" t="s">
        <v>268</v>
      </c>
      <c r="AB33" s="1210" t="s">
        <v>1588</v>
      </c>
      <c r="AC33" s="1210"/>
      <c r="AD33" s="1210"/>
      <c r="AE33" s="1210"/>
      <c r="AF33" s="1210"/>
      <c r="AG33" s="1210"/>
      <c r="AH33" s="1210"/>
      <c r="AI33" s="1210"/>
      <c r="AJ33" s="1210"/>
      <c r="AK33" s="1210"/>
      <c r="AL33" s="1210"/>
      <c r="AM33" s="500"/>
    </row>
    <row r="34" customFormat="false" ht="14.1" hidden="false" customHeight="true" outlineLevel="0" collapsed="false">
      <c r="A34" s="558"/>
      <c r="B34" s="519"/>
      <c r="D34" s="2867" t="s">
        <v>1589</v>
      </c>
      <c r="E34" s="2867"/>
      <c r="F34" s="2867"/>
      <c r="G34" s="2867"/>
      <c r="H34" s="2867"/>
      <c r="I34" s="2867"/>
      <c r="J34" s="2867"/>
      <c r="K34" s="2867"/>
      <c r="L34" s="2868"/>
      <c r="M34" s="2868"/>
      <c r="N34" s="2868"/>
      <c r="O34" s="2868"/>
      <c r="P34" s="1088"/>
      <c r="Q34" s="1088"/>
      <c r="R34" s="1088"/>
      <c r="S34" s="2869"/>
      <c r="T34" s="2869"/>
      <c r="U34" s="2869"/>
      <c r="V34" s="2869"/>
      <c r="W34" s="1088"/>
      <c r="X34" s="1088"/>
      <c r="Y34" s="1088"/>
      <c r="Z34" s="1547"/>
      <c r="AB34" s="1210"/>
      <c r="AC34" s="1210"/>
      <c r="AD34" s="1210"/>
      <c r="AE34" s="1210"/>
      <c r="AF34" s="1210"/>
      <c r="AG34" s="1210"/>
      <c r="AH34" s="1210"/>
      <c r="AI34" s="1210"/>
      <c r="AJ34" s="1210"/>
      <c r="AK34" s="1210"/>
      <c r="AL34" s="1210"/>
      <c r="AM34" s="500"/>
    </row>
    <row r="35" customFormat="false" ht="14.1" hidden="false" customHeight="true" outlineLevel="0" collapsed="false">
      <c r="A35" s="558"/>
      <c r="B35" s="519"/>
      <c r="D35" s="2870" t="s">
        <v>1590</v>
      </c>
      <c r="E35" s="2870"/>
      <c r="F35" s="2870"/>
      <c r="G35" s="2870"/>
      <c r="H35" s="2870"/>
      <c r="I35" s="2870"/>
      <c r="J35" s="2870"/>
      <c r="K35" s="2870"/>
      <c r="L35" s="2868"/>
      <c r="M35" s="2868"/>
      <c r="N35" s="2868"/>
      <c r="O35" s="2868"/>
      <c r="P35" s="1088"/>
      <c r="Q35" s="1088"/>
      <c r="R35" s="1088"/>
      <c r="S35" s="2869"/>
      <c r="T35" s="2869"/>
      <c r="U35" s="2869"/>
      <c r="V35" s="2869"/>
      <c r="W35" s="1088"/>
      <c r="X35" s="1088"/>
      <c r="Y35" s="1088"/>
      <c r="Z35" s="1547"/>
      <c r="AA35" s="538" t="s">
        <v>268</v>
      </c>
      <c r="AB35" s="516" t="s">
        <v>1591</v>
      </c>
      <c r="AC35" s="516"/>
      <c r="AD35" s="516"/>
      <c r="AE35" s="516"/>
      <c r="AF35" s="516"/>
      <c r="AG35" s="516"/>
      <c r="AH35" s="516"/>
      <c r="AI35" s="516"/>
      <c r="AJ35" s="516"/>
      <c r="AK35" s="516"/>
      <c r="AL35" s="516"/>
      <c r="AM35" s="500"/>
    </row>
    <row r="36" customFormat="false" ht="14.1" hidden="false" customHeight="true" outlineLevel="0" collapsed="false">
      <c r="B36" s="517"/>
      <c r="C36" s="1461"/>
      <c r="D36" s="1461"/>
      <c r="E36" s="1461"/>
      <c r="F36" s="1461"/>
      <c r="G36" s="1461"/>
      <c r="H36" s="1461"/>
      <c r="I36" s="1461"/>
      <c r="J36" s="1461"/>
      <c r="K36" s="1461"/>
      <c r="L36" s="1461"/>
      <c r="M36" s="1461"/>
      <c r="N36" s="1461"/>
      <c r="O36" s="1461"/>
      <c r="P36" s="1461"/>
      <c r="Q36" s="1461"/>
      <c r="R36" s="1461"/>
      <c r="S36" s="1461"/>
      <c r="T36" s="1461"/>
      <c r="U36" s="1461"/>
      <c r="V36" s="1461"/>
      <c r="W36" s="1461"/>
      <c r="X36" s="1461"/>
      <c r="Y36" s="1461"/>
      <c r="Z36" s="1461"/>
      <c r="AA36" s="533"/>
      <c r="AB36" s="516"/>
      <c r="AC36" s="516"/>
      <c r="AD36" s="516"/>
      <c r="AE36" s="516"/>
      <c r="AF36" s="516"/>
      <c r="AG36" s="516"/>
      <c r="AH36" s="516"/>
      <c r="AI36" s="516"/>
      <c r="AJ36" s="516"/>
      <c r="AK36" s="516"/>
      <c r="AL36" s="516"/>
      <c r="AM36" s="500"/>
    </row>
    <row r="37" customFormat="false" ht="14.1" hidden="false" customHeight="true" outlineLevel="0" collapsed="false">
      <c r="A37" s="558"/>
      <c r="B37" s="1554"/>
      <c r="C37" s="495" t="s">
        <v>1592</v>
      </c>
      <c r="D37" s="2832"/>
      <c r="E37" s="2832"/>
      <c r="F37" s="2832"/>
      <c r="G37" s="2832"/>
      <c r="H37" s="2832"/>
      <c r="I37" s="2832"/>
      <c r="J37" s="2832"/>
      <c r="K37" s="2832"/>
      <c r="L37" s="2832"/>
      <c r="M37" s="2832"/>
      <c r="N37" s="2832"/>
      <c r="O37" s="2832"/>
      <c r="P37" s="2832"/>
      <c r="Q37" s="2832"/>
      <c r="R37" s="2832"/>
      <c r="S37" s="2832"/>
      <c r="T37" s="2871"/>
      <c r="U37" s="1466"/>
      <c r="V37" s="558"/>
      <c r="W37" s="1466"/>
      <c r="X37" s="1466"/>
      <c r="Y37" s="558"/>
      <c r="Z37" s="558"/>
      <c r="AA37" s="538"/>
      <c r="AB37" s="516"/>
      <c r="AC37" s="516"/>
      <c r="AD37" s="516"/>
      <c r="AE37" s="516"/>
      <c r="AF37" s="516"/>
      <c r="AG37" s="516"/>
      <c r="AH37" s="516"/>
      <c r="AI37" s="516"/>
      <c r="AJ37" s="516"/>
      <c r="AK37" s="516"/>
      <c r="AL37" s="516"/>
      <c r="AM37" s="500"/>
    </row>
    <row r="38" customFormat="false" ht="14.1" hidden="false" customHeight="true" outlineLevel="0" collapsed="false">
      <c r="A38" s="558"/>
      <c r="B38" s="519"/>
      <c r="C38" s="1464"/>
      <c r="E38" s="1464"/>
      <c r="F38" s="2669"/>
      <c r="G38" s="2669"/>
      <c r="H38" s="558"/>
      <c r="I38" s="558"/>
      <c r="J38" s="558"/>
      <c r="K38" s="558"/>
      <c r="L38" s="558"/>
      <c r="M38" s="558"/>
      <c r="N38" s="558"/>
      <c r="O38" s="558"/>
      <c r="P38" s="558"/>
      <c r="Q38" s="558"/>
      <c r="R38" s="558"/>
      <c r="S38" s="1472"/>
      <c r="T38" s="1472"/>
      <c r="U38" s="1473"/>
      <c r="V38" s="1474"/>
      <c r="W38" s="1474"/>
      <c r="X38" s="558"/>
      <c r="Y38" s="558"/>
      <c r="Z38" s="598"/>
      <c r="AA38" s="533"/>
      <c r="AB38" s="516"/>
      <c r="AC38" s="516"/>
      <c r="AD38" s="516"/>
      <c r="AE38" s="516"/>
      <c r="AF38" s="516"/>
      <c r="AG38" s="516"/>
      <c r="AH38" s="516"/>
      <c r="AI38" s="516"/>
      <c r="AJ38" s="516"/>
      <c r="AK38" s="516"/>
      <c r="AL38" s="516"/>
      <c r="AM38" s="500"/>
      <c r="AU38" s="1471"/>
      <c r="AV38" s="1471"/>
      <c r="AW38" s="1471"/>
      <c r="AX38" s="1471"/>
      <c r="AY38" s="1471"/>
    </row>
    <row r="39" customFormat="false" ht="14.1" hidden="false" customHeight="true" outlineLevel="0" collapsed="false">
      <c r="A39" s="558"/>
      <c r="B39" s="519"/>
      <c r="C39" s="558" t="s">
        <v>1593</v>
      </c>
      <c r="D39" s="558"/>
      <c r="E39" s="558"/>
      <c r="F39" s="558"/>
      <c r="G39" s="558"/>
      <c r="H39" s="558"/>
      <c r="I39" s="558"/>
      <c r="J39" s="558"/>
      <c r="K39" s="558"/>
      <c r="L39" s="558"/>
      <c r="M39" s="558"/>
      <c r="N39" s="558"/>
      <c r="O39" s="558"/>
      <c r="P39" s="558"/>
      <c r="Q39" s="558"/>
      <c r="R39" s="1464"/>
      <c r="S39" s="1464"/>
      <c r="T39" s="558"/>
      <c r="U39" s="1464"/>
      <c r="V39" s="1464"/>
      <c r="W39" s="1464"/>
      <c r="X39" s="1464"/>
      <c r="Y39" s="1526"/>
      <c r="Z39" s="1526"/>
      <c r="AA39" s="533"/>
      <c r="AD39" s="2643"/>
      <c r="AE39" s="2643"/>
      <c r="AF39" s="2643"/>
      <c r="AG39" s="2643"/>
      <c r="AH39" s="2643"/>
      <c r="AI39" s="2643"/>
      <c r="AJ39" s="2643"/>
      <c r="AK39" s="2643"/>
      <c r="AL39" s="572"/>
      <c r="AM39" s="500"/>
      <c r="AU39" s="2872"/>
      <c r="AV39" s="2872"/>
      <c r="AW39" s="2872"/>
      <c r="AX39" s="2872"/>
      <c r="AY39" s="2872"/>
    </row>
    <row r="40" customFormat="false" ht="14.1" hidden="false" customHeight="true" outlineLevel="0" collapsed="false">
      <c r="A40" s="558"/>
      <c r="B40" s="519"/>
      <c r="C40" s="558"/>
      <c r="D40" s="1464"/>
      <c r="E40" s="547"/>
      <c r="F40" s="547"/>
      <c r="G40" s="547"/>
      <c r="H40" s="547"/>
      <c r="I40" s="547"/>
      <c r="J40" s="547"/>
      <c r="K40" s="547"/>
      <c r="L40" s="547"/>
      <c r="M40" s="547"/>
      <c r="N40" s="547"/>
      <c r="O40" s="547"/>
      <c r="P40" s="547"/>
      <c r="Q40" s="547"/>
      <c r="R40" s="547"/>
      <c r="S40" s="547"/>
      <c r="T40" s="547"/>
      <c r="U40" s="547"/>
      <c r="V40" s="547"/>
      <c r="W40" s="547"/>
      <c r="X40" s="547"/>
      <c r="Y40" s="547"/>
      <c r="AA40" s="508" t="s">
        <v>1594</v>
      </c>
      <c r="AB40" s="2643"/>
      <c r="AC40" s="2643"/>
      <c r="AD40" s="2643"/>
      <c r="AE40" s="2643"/>
      <c r="AF40" s="2643"/>
      <c r="AG40" s="2643"/>
      <c r="AH40" s="2643"/>
      <c r="AI40" s="2643"/>
      <c r="AJ40" s="2643"/>
      <c r="AK40" s="2643"/>
      <c r="AL40" s="572"/>
      <c r="AM40" s="500"/>
      <c r="AU40" s="2872"/>
      <c r="AV40" s="2872"/>
      <c r="AW40" s="2872"/>
      <c r="AX40" s="2872"/>
      <c r="AY40" s="2872"/>
    </row>
    <row r="41" customFormat="false" ht="14.1" hidden="false" customHeight="true" outlineLevel="0" collapsed="false">
      <c r="A41" s="558"/>
      <c r="B41" s="519"/>
      <c r="C41" s="558"/>
      <c r="D41" s="1464"/>
      <c r="E41" s="547"/>
      <c r="F41" s="547"/>
      <c r="G41" s="547"/>
      <c r="H41" s="547"/>
      <c r="I41" s="547"/>
      <c r="J41" s="547"/>
      <c r="K41" s="547"/>
      <c r="L41" s="547"/>
      <c r="M41" s="547"/>
      <c r="N41" s="547"/>
      <c r="O41" s="547"/>
      <c r="P41" s="547"/>
      <c r="Q41" s="547"/>
      <c r="R41" s="547"/>
      <c r="S41" s="547"/>
      <c r="T41" s="547"/>
      <c r="U41" s="547"/>
      <c r="V41" s="547"/>
      <c r="W41" s="547"/>
      <c r="X41" s="547"/>
      <c r="Y41" s="547"/>
      <c r="AA41" s="538" t="s">
        <v>268</v>
      </c>
      <c r="AB41" s="516" t="s">
        <v>1595</v>
      </c>
      <c r="AC41" s="516"/>
      <c r="AD41" s="516"/>
      <c r="AE41" s="516"/>
      <c r="AF41" s="516"/>
      <c r="AG41" s="516"/>
      <c r="AH41" s="516"/>
      <c r="AI41" s="516"/>
      <c r="AJ41" s="516"/>
      <c r="AK41" s="516"/>
      <c r="AL41" s="516"/>
      <c r="AM41" s="500"/>
      <c r="AU41" s="2872"/>
      <c r="AV41" s="2872"/>
      <c r="AW41" s="2872"/>
      <c r="AX41" s="2872"/>
      <c r="AY41" s="2872"/>
    </row>
    <row r="42" customFormat="false" ht="14.1" hidden="false" customHeight="true" outlineLevel="0" collapsed="false">
      <c r="A42" s="558"/>
      <c r="B42" s="519"/>
      <c r="C42" s="558"/>
      <c r="E42" s="547"/>
      <c r="F42" s="547"/>
      <c r="G42" s="547"/>
      <c r="H42" s="547"/>
      <c r="I42" s="547"/>
      <c r="J42" s="547"/>
      <c r="K42" s="547"/>
      <c r="L42" s="547"/>
      <c r="M42" s="547"/>
      <c r="N42" s="547"/>
      <c r="O42" s="547"/>
      <c r="P42" s="547"/>
      <c r="Q42" s="547"/>
      <c r="R42" s="547"/>
      <c r="S42" s="547"/>
      <c r="T42" s="547"/>
      <c r="U42" s="547"/>
      <c r="V42" s="547"/>
      <c r="W42" s="547"/>
      <c r="X42" s="547"/>
      <c r="Y42" s="547"/>
      <c r="Z42" s="558"/>
      <c r="AA42" s="508"/>
      <c r="AB42" s="516"/>
      <c r="AC42" s="516"/>
      <c r="AD42" s="516"/>
      <c r="AE42" s="516"/>
      <c r="AF42" s="516"/>
      <c r="AG42" s="516"/>
      <c r="AH42" s="516"/>
      <c r="AI42" s="516"/>
      <c r="AJ42" s="516"/>
      <c r="AK42" s="516"/>
      <c r="AL42" s="516"/>
      <c r="AM42" s="500"/>
      <c r="AU42" s="2872"/>
      <c r="AV42" s="2872"/>
      <c r="AW42" s="2872"/>
      <c r="AX42" s="2872"/>
      <c r="AY42" s="2872"/>
    </row>
    <row r="43" customFormat="false" ht="14.1" hidden="false" customHeight="true" outlineLevel="0" collapsed="false">
      <c r="A43" s="558"/>
      <c r="B43" s="519"/>
      <c r="D43" s="558"/>
      <c r="E43" s="558"/>
      <c r="F43" s="558"/>
      <c r="G43" s="558"/>
      <c r="H43" s="558"/>
      <c r="I43" s="558"/>
      <c r="J43" s="558"/>
      <c r="K43" s="558"/>
      <c r="L43" s="558"/>
      <c r="M43" s="558"/>
      <c r="N43" s="558"/>
      <c r="O43" s="558"/>
      <c r="P43" s="558"/>
      <c r="Q43" s="558"/>
      <c r="R43" s="558"/>
      <c r="S43" s="558"/>
      <c r="T43" s="558"/>
      <c r="U43" s="558"/>
      <c r="V43" s="558"/>
      <c r="W43" s="1517"/>
      <c r="X43" s="1517"/>
      <c r="Y43" s="1517"/>
      <c r="Z43" s="558"/>
      <c r="AA43" s="508" t="s">
        <v>1596</v>
      </c>
      <c r="AB43" s="1517"/>
      <c r="AC43" s="1517"/>
      <c r="AD43" s="1517"/>
      <c r="AE43" s="1517"/>
      <c r="AF43" s="1517"/>
      <c r="AG43" s="1517"/>
      <c r="AH43" s="1517"/>
      <c r="AI43" s="1517"/>
      <c r="AJ43" s="1517"/>
      <c r="AK43" s="2042"/>
      <c r="AL43" s="511"/>
      <c r="AM43" s="500"/>
      <c r="AU43" s="2872"/>
      <c r="AV43" s="2872"/>
      <c r="AW43" s="2872"/>
      <c r="AX43" s="2872"/>
      <c r="AY43" s="2872"/>
    </row>
    <row r="44" customFormat="false" ht="14.1" hidden="false" customHeight="true" outlineLevel="0" collapsed="false">
      <c r="A44" s="558"/>
      <c r="B44" s="519"/>
      <c r="C44" s="558" t="s">
        <v>1597</v>
      </c>
      <c r="D44" s="558"/>
      <c r="E44" s="558"/>
      <c r="F44" s="558"/>
      <c r="G44" s="558"/>
      <c r="H44" s="558"/>
      <c r="I44" s="558"/>
      <c r="J44" s="558"/>
      <c r="K44" s="558"/>
      <c r="L44" s="558"/>
      <c r="M44" s="558"/>
      <c r="N44" s="558"/>
      <c r="O44" s="558"/>
      <c r="P44" s="558"/>
      <c r="Q44" s="558"/>
      <c r="R44" s="558"/>
      <c r="S44" s="1465"/>
      <c r="V44" s="1465"/>
      <c r="Y44" s="2042"/>
      <c r="Z44" s="2042"/>
      <c r="AA44" s="538" t="s">
        <v>268</v>
      </c>
      <c r="AB44" s="2645" t="s">
        <v>1598</v>
      </c>
      <c r="AC44" s="2645"/>
      <c r="AD44" s="2645"/>
      <c r="AE44" s="2645"/>
      <c r="AF44" s="2645"/>
      <c r="AG44" s="2645"/>
      <c r="AH44" s="2645"/>
      <c r="AI44" s="2645"/>
      <c r="AJ44" s="2645"/>
      <c r="AK44" s="2645"/>
      <c r="AL44" s="2036"/>
      <c r="AM44" s="500"/>
    </row>
    <row r="45" customFormat="false" ht="14.1" hidden="false" customHeight="true" outlineLevel="0" collapsed="false">
      <c r="A45" s="558"/>
      <c r="B45" s="519"/>
      <c r="C45" s="1464"/>
      <c r="D45" s="558"/>
      <c r="F45" s="558"/>
      <c r="G45" s="558"/>
      <c r="H45" s="1464"/>
      <c r="I45" s="1464"/>
      <c r="J45" s="558"/>
      <c r="K45" s="558"/>
      <c r="L45" s="558"/>
      <c r="M45" s="1464"/>
      <c r="N45" s="1464"/>
      <c r="O45" s="558"/>
      <c r="P45" s="558"/>
      <c r="Q45" s="1471"/>
      <c r="R45" s="558"/>
      <c r="S45" s="1472"/>
      <c r="T45" s="1472"/>
      <c r="U45" s="1473"/>
      <c r="V45" s="1474"/>
      <c r="W45" s="1474"/>
      <c r="X45" s="558"/>
      <c r="Y45" s="558"/>
      <c r="Z45" s="598"/>
      <c r="AA45" s="508"/>
      <c r="AB45" s="2645"/>
      <c r="AC45" s="2645"/>
      <c r="AD45" s="2645"/>
      <c r="AE45" s="2645"/>
      <c r="AF45" s="2645"/>
      <c r="AG45" s="2645"/>
      <c r="AH45" s="2645"/>
      <c r="AI45" s="2645"/>
      <c r="AJ45" s="2645"/>
      <c r="AK45" s="2645"/>
      <c r="AL45" s="2036"/>
      <c r="AM45" s="500"/>
    </row>
    <row r="46" customFormat="false" ht="14.1" hidden="false" customHeight="true" outlineLevel="0" collapsed="false">
      <c r="A46" s="558"/>
      <c r="B46" s="519"/>
      <c r="D46" s="1464"/>
      <c r="E46" s="1464"/>
      <c r="F46" s="1464"/>
      <c r="G46" s="558"/>
      <c r="H46" s="558"/>
      <c r="I46" s="558"/>
      <c r="J46" s="558"/>
      <c r="K46" s="558"/>
      <c r="L46" s="558"/>
      <c r="M46" s="1464"/>
      <c r="N46" s="1464"/>
      <c r="O46" s="1464"/>
      <c r="P46" s="1464"/>
      <c r="Q46" s="1464"/>
      <c r="R46" s="1464"/>
      <c r="S46" s="1464"/>
      <c r="T46" s="1464"/>
      <c r="W46" s="1464"/>
      <c r="Z46" s="2062"/>
      <c r="AA46" s="2063"/>
      <c r="AB46" s="2064"/>
      <c r="AC46" s="2064"/>
      <c r="AD46" s="2064"/>
      <c r="AE46" s="2064"/>
      <c r="AF46" s="2064"/>
      <c r="AG46" s="2064"/>
      <c r="AH46" s="2064"/>
      <c r="AI46" s="1517"/>
      <c r="AJ46" s="1517"/>
      <c r="AK46" s="1517"/>
      <c r="AL46" s="511"/>
      <c r="AM46" s="500"/>
    </row>
    <row r="47" customFormat="false" ht="14.1" hidden="false" customHeight="true" outlineLevel="0" collapsed="false">
      <c r="A47" s="558"/>
      <c r="B47" s="519"/>
      <c r="C47" s="1464" t="s">
        <v>75</v>
      </c>
      <c r="D47" s="1464"/>
      <c r="E47" s="1464"/>
      <c r="F47" s="1464"/>
      <c r="G47" s="558"/>
      <c r="H47" s="558"/>
      <c r="I47" s="558"/>
      <c r="J47" s="558"/>
      <c r="K47" s="558"/>
      <c r="L47" s="558"/>
      <c r="M47" s="1464"/>
      <c r="N47" s="1464"/>
      <c r="O47" s="1464"/>
      <c r="P47" s="1464"/>
      <c r="Q47" s="1464"/>
      <c r="R47" s="1464"/>
      <c r="S47" s="1464"/>
      <c r="T47" s="1464"/>
      <c r="W47" s="1464"/>
      <c r="Z47" s="2062"/>
      <c r="AA47" s="2063"/>
      <c r="AB47" s="2064"/>
      <c r="AC47" s="2064"/>
      <c r="AD47" s="2064"/>
      <c r="AE47" s="2064"/>
      <c r="AF47" s="2064"/>
      <c r="AG47" s="2064"/>
      <c r="AH47" s="2064"/>
      <c r="AI47" s="1517"/>
      <c r="AJ47" s="1517"/>
      <c r="AK47" s="1517"/>
      <c r="AL47" s="511"/>
      <c r="AM47" s="500"/>
    </row>
    <row r="48" customFormat="false" ht="14.1" hidden="false" customHeight="true" outlineLevel="0" collapsed="false">
      <c r="A48" s="558"/>
      <c r="B48" s="519"/>
      <c r="C48" s="558" t="s">
        <v>1599</v>
      </c>
      <c r="D48" s="1464"/>
      <c r="E48" s="1464"/>
      <c r="F48" s="1464"/>
      <c r="G48" s="1464"/>
      <c r="H48" s="1464"/>
      <c r="I48" s="1464"/>
      <c r="J48" s="1464"/>
      <c r="K48" s="1464"/>
      <c r="L48" s="1464"/>
      <c r="M48" s="1464"/>
      <c r="N48" s="1464"/>
      <c r="O48" s="1464"/>
      <c r="P48" s="1464"/>
      <c r="Q48" s="1464"/>
      <c r="R48" s="1464"/>
      <c r="S48" s="1464"/>
      <c r="T48" s="1464"/>
      <c r="U48" s="1464"/>
      <c r="V48" s="1464"/>
      <c r="W48" s="1464"/>
      <c r="X48" s="1464"/>
      <c r="Y48" s="1464"/>
      <c r="Z48" s="2740"/>
      <c r="AA48" s="1488"/>
      <c r="AB48" s="1517"/>
      <c r="AC48" s="1517"/>
      <c r="AD48" s="1517"/>
      <c r="AE48" s="1517"/>
      <c r="AF48" s="1517"/>
      <c r="AG48" s="1517"/>
      <c r="AH48" s="1517"/>
      <c r="AI48" s="1517"/>
      <c r="AJ48" s="1517"/>
      <c r="AK48" s="1517"/>
      <c r="AL48" s="511"/>
      <c r="AM48" s="500"/>
    </row>
    <row r="49" customFormat="false" ht="14.1" hidden="false" customHeight="true" outlineLevel="0" collapsed="false">
      <c r="A49" s="558"/>
      <c r="B49" s="519"/>
      <c r="C49" s="2635" t="s">
        <v>1600</v>
      </c>
      <c r="D49" s="2635"/>
      <c r="E49" s="2635"/>
      <c r="F49" s="2635"/>
      <c r="G49" s="2635"/>
      <c r="H49" s="2635"/>
      <c r="I49" s="2635"/>
      <c r="J49" s="2635"/>
      <c r="K49" s="2635"/>
      <c r="L49" s="2635"/>
      <c r="M49" s="2635"/>
      <c r="N49" s="2635"/>
      <c r="O49" s="2635"/>
      <c r="P49" s="2635"/>
      <c r="Q49" s="2635"/>
      <c r="R49" s="2635"/>
      <c r="S49" s="2635"/>
      <c r="T49" s="2635"/>
      <c r="U49" s="2635"/>
      <c r="V49" s="2635"/>
      <c r="W49" s="2635"/>
      <c r="X49" s="2635"/>
      <c r="Y49" s="2635"/>
      <c r="Z49" s="2635"/>
      <c r="AA49" s="1488"/>
      <c r="AB49" s="44"/>
      <c r="AC49" s="44"/>
      <c r="AD49" s="44"/>
      <c r="AE49" s="44"/>
      <c r="AF49" s="44"/>
      <c r="AG49" s="44"/>
      <c r="AH49" s="44"/>
      <c r="AI49" s="44"/>
      <c r="AJ49" s="44"/>
      <c r="AK49" s="44"/>
      <c r="AL49" s="569"/>
      <c r="AM49" s="500"/>
    </row>
    <row r="50" customFormat="false" ht="14.1" hidden="false" customHeight="true" outlineLevel="0" collapsed="false">
      <c r="A50" s="558"/>
      <c r="B50" s="519"/>
      <c r="C50" s="558"/>
      <c r="D50" s="1008" t="s">
        <v>1601</v>
      </c>
      <c r="E50" s="1008"/>
      <c r="F50" s="1008"/>
      <c r="G50" s="1008"/>
      <c r="H50" s="1008"/>
      <c r="I50" s="1008"/>
      <c r="J50" s="1008"/>
      <c r="K50" s="1008"/>
      <c r="L50" s="1008"/>
      <c r="M50" s="1008"/>
      <c r="N50" s="1008"/>
      <c r="O50" s="1008"/>
      <c r="P50" s="1008"/>
      <c r="Q50" s="1008"/>
      <c r="R50" s="1008"/>
      <c r="S50" s="1008"/>
      <c r="T50" s="1008" t="s">
        <v>1602</v>
      </c>
      <c r="U50" s="1008"/>
      <c r="V50" s="1008"/>
      <c r="W50" s="1008"/>
      <c r="X50" s="1008"/>
      <c r="Y50" s="1008"/>
      <c r="Z50" s="558"/>
      <c r="AA50" s="508"/>
      <c r="AB50" s="1517"/>
      <c r="AC50" s="1517"/>
      <c r="AD50" s="1517"/>
      <c r="AE50" s="1517"/>
      <c r="AF50" s="1517"/>
      <c r="AG50" s="1517"/>
      <c r="AH50" s="1517"/>
      <c r="AI50" s="1517"/>
      <c r="AJ50" s="1517"/>
      <c r="AK50" s="1517"/>
      <c r="AL50" s="511"/>
      <c r="AM50" s="500"/>
    </row>
    <row r="51" customFormat="false" ht="14.1" hidden="false" customHeight="true" outlineLevel="0" collapsed="false">
      <c r="A51" s="558"/>
      <c r="B51" s="519"/>
      <c r="C51" s="558"/>
      <c r="D51" s="2873"/>
      <c r="E51" s="2873"/>
      <c r="F51" s="2873"/>
      <c r="G51" s="2873"/>
      <c r="H51" s="2873"/>
      <c r="I51" s="2873"/>
      <c r="J51" s="2873"/>
      <c r="K51" s="2873"/>
      <c r="L51" s="2873"/>
      <c r="M51" s="2873"/>
      <c r="N51" s="2873"/>
      <c r="O51" s="2873"/>
      <c r="P51" s="2873"/>
      <c r="Q51" s="2873"/>
      <c r="R51" s="2873"/>
      <c r="S51" s="2873"/>
      <c r="T51" s="2874"/>
      <c r="U51" s="2874"/>
      <c r="V51" s="2874"/>
      <c r="W51" s="2874"/>
      <c r="X51" s="2874"/>
      <c r="Y51" s="2874"/>
      <c r="Z51" s="558"/>
      <c r="AA51" s="508"/>
      <c r="AB51" s="1517"/>
      <c r="AC51" s="1517"/>
      <c r="AD51" s="1517"/>
      <c r="AE51" s="1517"/>
      <c r="AF51" s="1517"/>
      <c r="AG51" s="1517"/>
      <c r="AH51" s="1517"/>
      <c r="AI51" s="1517"/>
      <c r="AJ51" s="1517"/>
      <c r="AK51" s="1517"/>
      <c r="AL51" s="511"/>
      <c r="AM51" s="500"/>
    </row>
    <row r="52" customFormat="false" ht="14.1" hidden="false" customHeight="true" outlineLevel="0" collapsed="false">
      <c r="A52" s="558"/>
      <c r="B52" s="519"/>
      <c r="C52" s="558"/>
      <c r="D52" s="2875"/>
      <c r="E52" s="2875"/>
      <c r="F52" s="2875"/>
      <c r="G52" s="2875"/>
      <c r="H52" s="2875"/>
      <c r="I52" s="2875"/>
      <c r="J52" s="2875"/>
      <c r="K52" s="2875"/>
      <c r="L52" s="2875"/>
      <c r="M52" s="2875"/>
      <c r="N52" s="2875"/>
      <c r="O52" s="2875"/>
      <c r="P52" s="2875"/>
      <c r="Q52" s="2875"/>
      <c r="R52" s="2875"/>
      <c r="S52" s="2875"/>
      <c r="T52" s="2876"/>
      <c r="U52" s="2876"/>
      <c r="V52" s="2876"/>
      <c r="W52" s="2876"/>
      <c r="X52" s="2876"/>
      <c r="Y52" s="2876"/>
      <c r="Z52" s="558"/>
      <c r="AA52" s="508"/>
      <c r="AB52" s="2042"/>
      <c r="AC52" s="2042"/>
      <c r="AD52" s="2042"/>
      <c r="AE52" s="2042"/>
      <c r="AF52" s="2042"/>
      <c r="AG52" s="2042"/>
      <c r="AH52" s="2042"/>
      <c r="AI52" s="2042"/>
      <c r="AJ52" s="2042"/>
      <c r="AK52" s="2042"/>
      <c r="AL52" s="511"/>
      <c r="AM52" s="500"/>
    </row>
    <row r="53" customFormat="false" ht="14.1" hidden="false" customHeight="true" outlineLevel="0" collapsed="false">
      <c r="A53" s="558"/>
      <c r="B53" s="519"/>
      <c r="C53" s="558"/>
      <c r="D53" s="2875"/>
      <c r="E53" s="2875"/>
      <c r="F53" s="2875"/>
      <c r="G53" s="2875"/>
      <c r="H53" s="2875"/>
      <c r="I53" s="2875"/>
      <c r="J53" s="2875"/>
      <c r="K53" s="2875"/>
      <c r="L53" s="2875"/>
      <c r="M53" s="2875"/>
      <c r="N53" s="2875"/>
      <c r="O53" s="2875"/>
      <c r="P53" s="2875"/>
      <c r="Q53" s="2875"/>
      <c r="R53" s="2875"/>
      <c r="S53" s="2875"/>
      <c r="T53" s="2876"/>
      <c r="U53" s="2876"/>
      <c r="V53" s="2876"/>
      <c r="W53" s="2876"/>
      <c r="X53" s="2876"/>
      <c r="Y53" s="2876"/>
      <c r="Z53" s="558"/>
      <c r="AA53" s="508"/>
      <c r="AB53" s="2042"/>
      <c r="AC53" s="2042"/>
      <c r="AD53" s="2042"/>
      <c r="AE53" s="2042"/>
      <c r="AF53" s="2042"/>
      <c r="AG53" s="2042"/>
      <c r="AH53" s="2042"/>
      <c r="AI53" s="2042"/>
      <c r="AJ53" s="2042"/>
      <c r="AK53" s="2042"/>
      <c r="AL53" s="511"/>
      <c r="AM53" s="500"/>
    </row>
    <row r="54" customFormat="false" ht="14.1" hidden="false" customHeight="true" outlineLevel="0" collapsed="false">
      <c r="A54" s="558"/>
      <c r="B54" s="519"/>
      <c r="C54" s="558"/>
      <c r="D54" s="2875"/>
      <c r="E54" s="2875"/>
      <c r="F54" s="2875"/>
      <c r="G54" s="2875"/>
      <c r="H54" s="2875"/>
      <c r="I54" s="2875"/>
      <c r="J54" s="2875"/>
      <c r="K54" s="2875"/>
      <c r="L54" s="2875"/>
      <c r="M54" s="2875"/>
      <c r="N54" s="2875"/>
      <c r="O54" s="2875"/>
      <c r="P54" s="2875"/>
      <c r="Q54" s="2875"/>
      <c r="R54" s="2875"/>
      <c r="S54" s="2875"/>
      <c r="T54" s="2876"/>
      <c r="U54" s="2876"/>
      <c r="V54" s="2876"/>
      <c r="W54" s="2876"/>
      <c r="X54" s="2876"/>
      <c r="Y54" s="2876"/>
      <c r="Z54" s="558"/>
      <c r="AA54" s="508"/>
      <c r="AB54" s="2042"/>
      <c r="AC54" s="2042"/>
      <c r="AD54" s="2042"/>
      <c r="AE54" s="2042"/>
      <c r="AF54" s="2042"/>
      <c r="AG54" s="2042"/>
      <c r="AH54" s="2042"/>
      <c r="AI54" s="2042"/>
      <c r="AJ54" s="2042"/>
      <c r="AK54" s="2042"/>
      <c r="AL54" s="511"/>
      <c r="AM54" s="500"/>
    </row>
    <row r="55" customFormat="false" ht="14.1" hidden="false" customHeight="true" outlineLevel="0" collapsed="false">
      <c r="A55" s="558"/>
      <c r="B55" s="519"/>
      <c r="C55" s="558"/>
      <c r="D55" s="2875"/>
      <c r="E55" s="2875"/>
      <c r="F55" s="2875"/>
      <c r="G55" s="2875"/>
      <c r="H55" s="2875"/>
      <c r="I55" s="2875"/>
      <c r="J55" s="2875"/>
      <c r="K55" s="2875"/>
      <c r="L55" s="2875"/>
      <c r="M55" s="2875"/>
      <c r="N55" s="2875"/>
      <c r="O55" s="2875"/>
      <c r="P55" s="2875"/>
      <c r="Q55" s="2875"/>
      <c r="R55" s="2875"/>
      <c r="S55" s="2875"/>
      <c r="T55" s="2876"/>
      <c r="U55" s="2876"/>
      <c r="V55" s="2876"/>
      <c r="W55" s="2876"/>
      <c r="X55" s="2876"/>
      <c r="Y55" s="2876"/>
      <c r="Z55" s="558"/>
      <c r="AA55" s="508"/>
      <c r="AB55" s="2042"/>
      <c r="AC55" s="2042"/>
      <c r="AD55" s="2042"/>
      <c r="AE55" s="2042"/>
      <c r="AF55" s="2042"/>
      <c r="AG55" s="2042"/>
      <c r="AH55" s="2042"/>
      <c r="AI55" s="2042"/>
      <c r="AJ55" s="2042"/>
      <c r="AK55" s="2042"/>
      <c r="AL55" s="511"/>
      <c r="AM55" s="500"/>
    </row>
    <row r="56" customFormat="false" ht="14.1" hidden="false" customHeight="true" outlineLevel="0" collapsed="false">
      <c r="A56" s="558"/>
      <c r="B56" s="519"/>
      <c r="C56" s="558"/>
      <c r="D56" s="2875"/>
      <c r="E56" s="2875"/>
      <c r="F56" s="2875"/>
      <c r="G56" s="2875"/>
      <c r="H56" s="2875"/>
      <c r="I56" s="2875"/>
      <c r="J56" s="2875"/>
      <c r="K56" s="2875"/>
      <c r="L56" s="2875"/>
      <c r="M56" s="2875"/>
      <c r="N56" s="2875"/>
      <c r="O56" s="2875"/>
      <c r="P56" s="2875"/>
      <c r="Q56" s="2875"/>
      <c r="R56" s="2875"/>
      <c r="S56" s="2875"/>
      <c r="T56" s="2876"/>
      <c r="U56" s="2876"/>
      <c r="V56" s="2876"/>
      <c r="W56" s="2876"/>
      <c r="X56" s="2876"/>
      <c r="Y56" s="2876"/>
      <c r="Z56" s="558"/>
      <c r="AA56" s="508"/>
      <c r="AB56" s="1517"/>
      <c r="AC56" s="1517"/>
      <c r="AD56" s="1517"/>
      <c r="AE56" s="1517"/>
      <c r="AF56" s="1517"/>
      <c r="AG56" s="1517"/>
      <c r="AH56" s="1517"/>
      <c r="AI56" s="1517"/>
      <c r="AJ56" s="1517"/>
      <c r="AK56" s="1517"/>
      <c r="AL56" s="511"/>
      <c r="AM56" s="500"/>
    </row>
    <row r="57" customFormat="false" ht="14.1" hidden="false" customHeight="true" outlineLevel="0" collapsed="false">
      <c r="A57" s="558"/>
      <c r="B57" s="519"/>
      <c r="C57" s="558"/>
      <c r="D57" s="2875"/>
      <c r="E57" s="2875"/>
      <c r="F57" s="2875"/>
      <c r="G57" s="2875"/>
      <c r="H57" s="2875"/>
      <c r="I57" s="2875"/>
      <c r="J57" s="2875"/>
      <c r="K57" s="2875"/>
      <c r="L57" s="2875"/>
      <c r="M57" s="2875"/>
      <c r="N57" s="2875"/>
      <c r="O57" s="2875"/>
      <c r="P57" s="2875"/>
      <c r="Q57" s="2875"/>
      <c r="R57" s="2875"/>
      <c r="S57" s="2875"/>
      <c r="T57" s="2876"/>
      <c r="U57" s="2876"/>
      <c r="V57" s="2876"/>
      <c r="W57" s="2876"/>
      <c r="X57" s="2876"/>
      <c r="Y57" s="2876"/>
      <c r="Z57" s="558"/>
      <c r="AA57" s="508"/>
      <c r="AB57" s="1517"/>
      <c r="AC57" s="1517"/>
      <c r="AD57" s="1517"/>
      <c r="AE57" s="1517"/>
      <c r="AF57" s="1517"/>
      <c r="AG57" s="1517"/>
      <c r="AH57" s="1517"/>
      <c r="AI57" s="1517"/>
      <c r="AJ57" s="1517"/>
      <c r="AK57" s="1517"/>
      <c r="AL57" s="511"/>
      <c r="AM57" s="500"/>
    </row>
    <row r="58" customFormat="false" ht="14.1" hidden="false" customHeight="true" outlineLevel="0" collapsed="false">
      <c r="A58" s="558"/>
      <c r="B58" s="519"/>
      <c r="D58" s="2877"/>
      <c r="E58" s="2877"/>
      <c r="F58" s="2877"/>
      <c r="G58" s="2877"/>
      <c r="H58" s="2877"/>
      <c r="I58" s="2877"/>
      <c r="J58" s="2877"/>
      <c r="K58" s="2877"/>
      <c r="L58" s="2877"/>
      <c r="M58" s="2877"/>
      <c r="N58" s="2877"/>
      <c r="O58" s="2877"/>
      <c r="P58" s="2877"/>
      <c r="Q58" s="2877"/>
      <c r="R58" s="2877"/>
      <c r="S58" s="2877"/>
      <c r="T58" s="2878"/>
      <c r="U58" s="2878"/>
      <c r="V58" s="2878"/>
      <c r="W58" s="2878"/>
      <c r="X58" s="2878"/>
      <c r="Y58" s="2878"/>
      <c r="Z58" s="1464"/>
      <c r="AA58" s="2879"/>
      <c r="AB58" s="2879"/>
      <c r="AC58" s="2879"/>
      <c r="AD58" s="2879"/>
      <c r="AE58" s="2879"/>
      <c r="AF58" s="1183"/>
      <c r="AG58" s="1183"/>
      <c r="AH58" s="1183"/>
      <c r="AI58" s="1183"/>
      <c r="AJ58" s="1183"/>
      <c r="AK58" s="1183"/>
      <c r="AL58" s="511"/>
      <c r="AM58" s="500"/>
    </row>
    <row r="59" customFormat="false" ht="14.1" hidden="false" customHeight="true" outlineLevel="0" collapsed="false">
      <c r="A59" s="558"/>
      <c r="B59" s="519"/>
      <c r="C59" s="558"/>
      <c r="D59" s="1464"/>
      <c r="F59" s="1464"/>
      <c r="G59" s="1464"/>
      <c r="H59" s="567"/>
      <c r="I59" s="567"/>
      <c r="J59" s="1464"/>
      <c r="M59" s="558"/>
      <c r="N59" s="558"/>
      <c r="O59" s="558"/>
      <c r="P59" s="1471"/>
      <c r="Q59" s="558"/>
      <c r="R59" s="558"/>
      <c r="S59" s="1464"/>
      <c r="U59" s="567"/>
      <c r="V59" s="567"/>
      <c r="W59" s="567"/>
      <c r="X59" s="558"/>
      <c r="Y59" s="558"/>
      <c r="Z59" s="558"/>
      <c r="AA59" s="508"/>
      <c r="AB59" s="1517"/>
      <c r="AC59" s="1517"/>
      <c r="AD59" s="1183"/>
      <c r="AE59" s="1183"/>
      <c r="AF59" s="1183"/>
      <c r="AG59" s="1183"/>
      <c r="AH59" s="1183"/>
      <c r="AI59" s="1183"/>
      <c r="AJ59" s="1183"/>
      <c r="AK59" s="1183"/>
      <c r="AL59" s="2634"/>
      <c r="AM59" s="500"/>
    </row>
    <row r="60" customFormat="false" ht="14.1" hidden="false" customHeight="true" outlineLevel="0" collapsed="false">
      <c r="A60" s="558"/>
      <c r="B60" s="519"/>
      <c r="C60" s="1464" t="s">
        <v>1603</v>
      </c>
      <c r="E60" s="1464"/>
      <c r="F60" s="1464"/>
      <c r="G60" s="1464"/>
      <c r="H60" s="1464"/>
      <c r="I60" s="1464"/>
      <c r="J60" s="1464"/>
      <c r="K60" s="1464"/>
      <c r="L60" s="1464"/>
      <c r="M60" s="1464"/>
      <c r="N60" s="1464"/>
      <c r="O60" s="1464"/>
      <c r="P60" s="1464"/>
      <c r="Q60" s="1464"/>
      <c r="R60" s="1464"/>
      <c r="S60" s="1464"/>
      <c r="T60" s="1464"/>
      <c r="U60" s="1464"/>
      <c r="V60" s="1464"/>
      <c r="W60" s="1464"/>
      <c r="X60" s="1464"/>
      <c r="Y60" s="1464"/>
      <c r="Z60" s="1464"/>
      <c r="AA60" s="2050" t="s">
        <v>268</v>
      </c>
      <c r="AB60" s="1883" t="s">
        <v>1604</v>
      </c>
      <c r="AC60" s="1883"/>
      <c r="AD60" s="1883"/>
      <c r="AE60" s="1883"/>
      <c r="AF60" s="1883"/>
      <c r="AG60" s="1883"/>
      <c r="AH60" s="1883"/>
      <c r="AI60" s="1883"/>
      <c r="AJ60" s="1883"/>
      <c r="AK60" s="1883"/>
      <c r="AL60" s="1883"/>
      <c r="AM60" s="500"/>
    </row>
    <row r="61" customFormat="false" ht="14.1" hidden="false" customHeight="true" outlineLevel="0" collapsed="false">
      <c r="A61" s="558"/>
      <c r="B61" s="519"/>
      <c r="C61" s="558"/>
      <c r="D61" s="1464"/>
      <c r="E61" s="2719"/>
      <c r="F61" s="2719"/>
      <c r="G61" s="2719"/>
      <c r="H61" s="2719"/>
      <c r="I61" s="2719"/>
      <c r="J61" s="2719"/>
      <c r="K61" s="2719"/>
      <c r="L61" s="2719"/>
      <c r="M61" s="2719"/>
      <c r="N61" s="2719"/>
      <c r="O61" s="2719"/>
      <c r="P61" s="2719"/>
      <c r="Q61" s="2719"/>
      <c r="R61" s="2719"/>
      <c r="S61" s="2719"/>
      <c r="T61" s="2719"/>
      <c r="U61" s="2719"/>
      <c r="V61" s="2719"/>
      <c r="W61" s="2719"/>
      <c r="X61" s="2719"/>
      <c r="Y61" s="1464"/>
      <c r="AA61" s="1488"/>
      <c r="AB61" s="1883"/>
      <c r="AC61" s="1883"/>
      <c r="AD61" s="1883"/>
      <c r="AE61" s="1883"/>
      <c r="AF61" s="1883"/>
      <c r="AG61" s="1883"/>
      <c r="AH61" s="1883"/>
      <c r="AI61" s="1883"/>
      <c r="AJ61" s="1883"/>
      <c r="AK61" s="1883"/>
      <c r="AL61" s="1883"/>
      <c r="AM61" s="500"/>
    </row>
    <row r="62" customFormat="false" ht="14.1" hidden="false" customHeight="true" outlineLevel="0" collapsed="false">
      <c r="A62" s="558"/>
      <c r="B62" s="519"/>
      <c r="C62" s="558"/>
      <c r="D62" s="1464"/>
      <c r="E62" s="2719"/>
      <c r="F62" s="2719"/>
      <c r="G62" s="2719"/>
      <c r="H62" s="2719"/>
      <c r="I62" s="2719"/>
      <c r="J62" s="2719"/>
      <c r="K62" s="2719"/>
      <c r="L62" s="2719"/>
      <c r="M62" s="2719"/>
      <c r="N62" s="2719"/>
      <c r="O62" s="2719"/>
      <c r="P62" s="2719"/>
      <c r="Q62" s="2719"/>
      <c r="R62" s="2719"/>
      <c r="S62" s="2719"/>
      <c r="T62" s="2719"/>
      <c r="U62" s="2719"/>
      <c r="V62" s="2719"/>
      <c r="W62" s="2719"/>
      <c r="X62" s="2719"/>
      <c r="Y62" s="1464"/>
      <c r="AA62" s="1488"/>
      <c r="AB62" s="1883"/>
      <c r="AC62" s="1883"/>
      <c r="AD62" s="1883"/>
      <c r="AE62" s="1883"/>
      <c r="AF62" s="1883"/>
      <c r="AG62" s="1883"/>
      <c r="AH62" s="1883"/>
      <c r="AI62" s="1883"/>
      <c r="AJ62" s="1883"/>
      <c r="AK62" s="1883"/>
      <c r="AL62" s="1883"/>
      <c r="AM62" s="500"/>
    </row>
    <row r="63" customFormat="false" ht="14.1" hidden="false" customHeight="true" outlineLevel="0" collapsed="false">
      <c r="A63" s="558"/>
      <c r="B63" s="519"/>
      <c r="C63" s="558"/>
      <c r="D63" s="558"/>
      <c r="E63" s="2719"/>
      <c r="F63" s="2719"/>
      <c r="G63" s="2719"/>
      <c r="H63" s="2719"/>
      <c r="I63" s="2719"/>
      <c r="J63" s="2719"/>
      <c r="K63" s="2719"/>
      <c r="L63" s="2719"/>
      <c r="M63" s="2719"/>
      <c r="N63" s="2719"/>
      <c r="O63" s="2719"/>
      <c r="P63" s="2719"/>
      <c r="Q63" s="2719"/>
      <c r="R63" s="2719"/>
      <c r="S63" s="2719"/>
      <c r="T63" s="2719"/>
      <c r="U63" s="2719"/>
      <c r="V63" s="2719"/>
      <c r="W63" s="2719"/>
      <c r="X63" s="2719"/>
      <c r="Y63" s="558"/>
      <c r="Z63" s="558"/>
      <c r="AA63" s="508"/>
      <c r="AB63" s="598"/>
      <c r="AC63" s="1517"/>
      <c r="AD63" s="1517"/>
      <c r="AE63" s="1517"/>
      <c r="AF63" s="1517"/>
      <c r="AG63" s="1517"/>
      <c r="AH63" s="1517"/>
      <c r="AI63" s="1517"/>
      <c r="AJ63" s="1517"/>
      <c r="AK63" s="1517"/>
      <c r="AL63" s="511"/>
      <c r="AM63" s="500"/>
    </row>
    <row r="64" customFormat="false" ht="6.95" hidden="false" customHeight="true" outlineLevel="0" collapsed="false">
      <c r="A64" s="558"/>
      <c r="B64" s="2072"/>
      <c r="C64" s="2074"/>
      <c r="D64" s="2074"/>
      <c r="E64" s="2074"/>
      <c r="F64" s="2074"/>
      <c r="G64" s="2073"/>
      <c r="H64" s="2073"/>
      <c r="I64" s="2073"/>
      <c r="J64" s="2073"/>
      <c r="K64" s="2073"/>
      <c r="L64" s="2073"/>
      <c r="M64" s="2074"/>
      <c r="N64" s="2074"/>
      <c r="O64" s="2074"/>
      <c r="P64" s="2074"/>
      <c r="Q64" s="2074"/>
      <c r="R64" s="2074"/>
      <c r="S64" s="2074"/>
      <c r="T64" s="2074"/>
      <c r="U64" s="551"/>
      <c r="V64" s="551"/>
      <c r="W64" s="2074"/>
      <c r="X64" s="551"/>
      <c r="Y64" s="551"/>
      <c r="Z64" s="2880"/>
      <c r="AA64" s="2881"/>
      <c r="AB64" s="2882"/>
      <c r="AC64" s="2882"/>
      <c r="AD64" s="2882"/>
      <c r="AE64" s="2882"/>
      <c r="AF64" s="2882"/>
      <c r="AG64" s="2882"/>
      <c r="AH64" s="2882"/>
      <c r="AI64" s="2078"/>
      <c r="AJ64" s="2078"/>
      <c r="AK64" s="2078"/>
      <c r="AL64" s="2837"/>
      <c r="AM64" s="500"/>
    </row>
    <row r="65" customFormat="false" ht="14.1" hidden="false" customHeight="true" outlineLevel="0" collapsed="false"/>
    <row r="66" customFormat="false" ht="14.1" hidden="false" customHeight="true" outlineLevel="0" collapsed="false"/>
    <row r="75" customFormat="false" ht="14.1" hidden="false" customHeight="true" outlineLevel="0" collapsed="false">
      <c r="A75" s="558"/>
    </row>
  </sheetData>
  <mergeCells count="83">
    <mergeCell ref="B1:AL1"/>
    <mergeCell ref="AM1:AP1"/>
    <mergeCell ref="B3:Z3"/>
    <mergeCell ref="AA3:AL3"/>
    <mergeCell ref="AB14:AL17"/>
    <mergeCell ref="AB18:AL19"/>
    <mergeCell ref="D20:I21"/>
    <mergeCell ref="J20:N21"/>
    <mergeCell ref="O20:W21"/>
    <mergeCell ref="X20:AE21"/>
    <mergeCell ref="AF20:AJ21"/>
    <mergeCell ref="D22:I23"/>
    <mergeCell ref="J22:N23"/>
    <mergeCell ref="O22:W23"/>
    <mergeCell ref="X22:AE23"/>
    <mergeCell ref="AF22:AJ23"/>
    <mergeCell ref="D24:I25"/>
    <mergeCell ref="J24:N25"/>
    <mergeCell ref="O24:W25"/>
    <mergeCell ref="X24:AE25"/>
    <mergeCell ref="AF24:AJ25"/>
    <mergeCell ref="C28:Z28"/>
    <mergeCell ref="AY28:BC28"/>
    <mergeCell ref="D29:K30"/>
    <mergeCell ref="L29:R29"/>
    <mergeCell ref="S29:Y29"/>
    <mergeCell ref="L30:O30"/>
    <mergeCell ref="P30:R30"/>
    <mergeCell ref="S30:V30"/>
    <mergeCell ref="W30:Y30"/>
    <mergeCell ref="AB30:AL32"/>
    <mergeCell ref="D31:K31"/>
    <mergeCell ref="L31:O31"/>
    <mergeCell ref="P31:R31"/>
    <mergeCell ref="S31:V31"/>
    <mergeCell ref="W31:Y31"/>
    <mergeCell ref="D32:K32"/>
    <mergeCell ref="L32:O32"/>
    <mergeCell ref="P32:R32"/>
    <mergeCell ref="S32:V32"/>
    <mergeCell ref="W32:Y32"/>
    <mergeCell ref="D33:K33"/>
    <mergeCell ref="L33:O33"/>
    <mergeCell ref="P33:R33"/>
    <mergeCell ref="S33:V33"/>
    <mergeCell ref="W33:Y33"/>
    <mergeCell ref="AB33:AL34"/>
    <mergeCell ref="D34:K34"/>
    <mergeCell ref="L34:O35"/>
    <mergeCell ref="P34:R35"/>
    <mergeCell ref="S34:V35"/>
    <mergeCell ref="W34:Y35"/>
    <mergeCell ref="D35:K35"/>
    <mergeCell ref="AB35:AL38"/>
    <mergeCell ref="E40:Y42"/>
    <mergeCell ref="AB41:AL42"/>
    <mergeCell ref="C49:Z49"/>
    <mergeCell ref="D50:S50"/>
    <mergeCell ref="T50:Y50"/>
    <mergeCell ref="D51:S51"/>
    <mergeCell ref="T51:Y51"/>
    <mergeCell ref="D52:S52"/>
    <mergeCell ref="T52:Y52"/>
    <mergeCell ref="D53:S53"/>
    <mergeCell ref="T53:Y53"/>
    <mergeCell ref="D54:S54"/>
    <mergeCell ref="T54:Y54"/>
    <mergeCell ref="D55:S55"/>
    <mergeCell ref="T55:Y55"/>
    <mergeCell ref="D56:S56"/>
    <mergeCell ref="T56:Y56"/>
    <mergeCell ref="D57:S57"/>
    <mergeCell ref="T57:Y57"/>
    <mergeCell ref="D58:S58"/>
    <mergeCell ref="T58:Y58"/>
    <mergeCell ref="AA58:AE58"/>
    <mergeCell ref="AF58:AK58"/>
    <mergeCell ref="H59:I59"/>
    <mergeCell ref="U59:W59"/>
    <mergeCell ref="AD59:AE59"/>
    <mergeCell ref="AF59:AK59"/>
    <mergeCell ref="AB60:AL62"/>
    <mergeCell ref="E61:X63"/>
  </mergeCells>
  <dataValidations count="1">
    <dataValidation allowBlank="true" operator="between" showDropDown="false" showErrorMessage="true" showInputMessage="true" sqref="P31:R35 W31:Y35" type="list">
      <formula1>"有,無"</formula1>
      <formula2>0</formula2>
    </dataValidation>
  </dataValidations>
  <hyperlinks>
    <hyperlink ref="AM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4.xml><?xml version="1.0" encoding="utf-8"?>
<worksheet xmlns="http://schemas.openxmlformats.org/spreadsheetml/2006/main" xmlns:r="http://schemas.openxmlformats.org/officeDocument/2006/relationships">
  <sheetPr filterMode="false">
    <tabColor rgb="FFFFCCFF"/>
    <pageSetUpPr fitToPage="false"/>
  </sheetPr>
  <dimension ref="A1:BU8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U5" activeCellId="0" sqref="AU5"/>
    </sheetView>
  </sheetViews>
  <sheetFormatPr defaultRowHeight="12" zeroHeight="false" outlineLevelRow="0" outlineLevelCol="0"/>
  <cols>
    <col collapsed="false" customWidth="true" hidden="false" outlineLevel="0" max="2" min="1" style="495" width="1.5"/>
    <col collapsed="false" customWidth="true" hidden="false" outlineLevel="0" max="25" min="3" style="495" width="2.37"/>
    <col collapsed="false" customWidth="true" hidden="false" outlineLevel="0" max="26" min="26" style="495" width="5.75"/>
    <col collapsed="false" customWidth="true" hidden="false" outlineLevel="0" max="45" min="27" style="495" width="2.37"/>
    <col collapsed="false" customWidth="true" hidden="false" outlineLevel="0" max="87" min="46" style="495" width="2.63"/>
    <col collapsed="false" customWidth="true" hidden="false" outlineLevel="0" max="1025" min="88" style="495" width="8"/>
  </cols>
  <sheetData>
    <row r="1" customFormat="false" ht="14.1" hidden="false" customHeight="true" outlineLevel="0" collapsed="false">
      <c r="A1" s="501"/>
      <c r="B1" s="496" t="s">
        <v>1605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7" t="s">
        <v>231</v>
      </c>
      <c r="AS1" s="497"/>
      <c r="AT1" s="497"/>
      <c r="AU1" s="497"/>
    </row>
    <row r="2" customFormat="false" ht="5.1" hidden="false" customHeight="true" outlineLevel="0" collapsed="false">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row>
    <row r="3" customFormat="false" ht="14.1" hidden="false" customHeight="true" outlineLevel="0" collapsed="false">
      <c r="A3" s="501"/>
      <c r="B3" s="1786" t="s">
        <v>1554</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499" t="s">
        <v>233</v>
      </c>
      <c r="AB3" s="499"/>
      <c r="AC3" s="499"/>
      <c r="AD3" s="499"/>
      <c r="AE3" s="499"/>
      <c r="AF3" s="499"/>
      <c r="AG3" s="499"/>
      <c r="AH3" s="499"/>
      <c r="AI3" s="499"/>
      <c r="AJ3" s="499"/>
      <c r="AK3" s="499"/>
      <c r="AL3" s="499"/>
      <c r="AM3" s="499"/>
      <c r="AN3" s="499"/>
      <c r="AO3" s="499"/>
      <c r="AP3" s="499"/>
      <c r="AQ3" s="518"/>
    </row>
    <row r="4" customFormat="false" ht="6.95" hidden="false" customHeight="true" outlineLevel="0" collapsed="false">
      <c r="A4" s="501"/>
      <c r="B4" s="517"/>
      <c r="C4" s="518"/>
      <c r="D4" s="518"/>
      <c r="E4" s="518"/>
      <c r="F4" s="518"/>
      <c r="G4" s="518"/>
      <c r="H4" s="518"/>
      <c r="I4" s="518"/>
      <c r="J4" s="518"/>
      <c r="K4" s="518"/>
      <c r="L4" s="518"/>
      <c r="M4" s="518"/>
      <c r="N4" s="518"/>
      <c r="O4" s="518"/>
      <c r="P4" s="518"/>
      <c r="Q4" s="518"/>
      <c r="R4" s="518"/>
      <c r="S4" s="518"/>
      <c r="T4" s="518"/>
      <c r="U4" s="518"/>
      <c r="V4" s="518"/>
      <c r="W4" s="518"/>
      <c r="X4" s="518"/>
      <c r="Y4" s="518"/>
      <c r="Z4" s="518"/>
      <c r="AA4" s="546"/>
      <c r="AB4" s="518"/>
      <c r="AC4" s="518"/>
      <c r="AD4" s="518"/>
      <c r="AE4" s="518"/>
      <c r="AF4" s="518"/>
      <c r="AG4" s="518"/>
      <c r="AH4" s="518"/>
      <c r="AI4" s="518"/>
      <c r="AJ4" s="518"/>
      <c r="AK4" s="518"/>
      <c r="AL4" s="518"/>
      <c r="AM4" s="518"/>
      <c r="AN4" s="518"/>
      <c r="AO4" s="518"/>
      <c r="AP4" s="1938"/>
      <c r="AQ4" s="518"/>
      <c r="AR4" s="501"/>
    </row>
    <row r="5" customFormat="false" ht="14.1" hidden="false" customHeight="true" outlineLevel="0" collapsed="false">
      <c r="A5" s="506"/>
      <c r="B5" s="519"/>
      <c r="C5" s="501" t="s">
        <v>1606</v>
      </c>
      <c r="D5" s="501"/>
      <c r="E5" s="566"/>
      <c r="F5" s="506"/>
      <c r="G5" s="506"/>
      <c r="H5" s="506"/>
      <c r="I5" s="506"/>
      <c r="J5" s="506"/>
      <c r="K5" s="506"/>
      <c r="L5" s="506"/>
      <c r="M5" s="506"/>
      <c r="N5" s="506"/>
      <c r="O5" s="506"/>
      <c r="P5" s="506"/>
      <c r="Q5" s="506"/>
      <c r="R5" s="506"/>
      <c r="S5" s="566"/>
      <c r="T5" s="566"/>
      <c r="U5" s="571"/>
      <c r="V5" s="566"/>
      <c r="W5" s="566"/>
      <c r="X5" s="506"/>
      <c r="Y5" s="506"/>
      <c r="Z5" s="1548"/>
      <c r="AA5" s="508"/>
      <c r="AB5" s="509"/>
      <c r="AC5" s="509"/>
      <c r="AD5" s="509"/>
      <c r="AE5" s="509"/>
      <c r="AF5" s="509"/>
      <c r="AG5" s="509"/>
      <c r="AH5" s="509"/>
      <c r="AI5" s="509"/>
      <c r="AJ5" s="509"/>
      <c r="AK5" s="509"/>
      <c r="AL5" s="509"/>
      <c r="AM5" s="509"/>
      <c r="AN5" s="509"/>
      <c r="AO5" s="509"/>
      <c r="AP5" s="564"/>
      <c r="AQ5" s="2782"/>
    </row>
    <row r="6" customFormat="false" ht="14.1" hidden="false" customHeight="true" outlineLevel="0" collapsed="false">
      <c r="A6" s="506"/>
      <c r="B6" s="519"/>
      <c r="C6" s="506" t="s">
        <v>1607</v>
      </c>
      <c r="D6" s="506"/>
      <c r="E6" s="501"/>
      <c r="F6" s="506"/>
      <c r="G6" s="566"/>
      <c r="H6" s="566"/>
      <c r="I6" s="566"/>
      <c r="J6" s="566"/>
      <c r="K6" s="566"/>
      <c r="L6" s="566"/>
      <c r="M6" s="566"/>
      <c r="N6" s="566"/>
      <c r="O6" s="566"/>
      <c r="P6" s="566"/>
      <c r="Q6" s="566"/>
      <c r="R6" s="566"/>
      <c r="S6" s="566"/>
      <c r="T6" s="501"/>
      <c r="U6" s="501"/>
      <c r="V6" s="566"/>
      <c r="W6" s="1990"/>
      <c r="X6" s="1990"/>
      <c r="Y6" s="506"/>
      <c r="Z6" s="1548"/>
      <c r="AA6" s="1183" t="s">
        <v>268</v>
      </c>
      <c r="AB6" s="509" t="s">
        <v>1608</v>
      </c>
      <c r="AC6" s="594"/>
      <c r="AD6" s="594"/>
      <c r="AE6" s="594"/>
      <c r="AF6" s="594"/>
      <c r="AG6" s="594"/>
      <c r="AH6" s="594"/>
      <c r="AI6" s="594"/>
      <c r="AJ6" s="594"/>
      <c r="AK6" s="594"/>
      <c r="AL6" s="594"/>
      <c r="AM6" s="594"/>
      <c r="AN6" s="594"/>
      <c r="AO6" s="594"/>
      <c r="AP6" s="564"/>
      <c r="AQ6" s="2782"/>
    </row>
    <row r="7" customFormat="false" ht="14.1" hidden="false" customHeight="true" outlineLevel="0" collapsed="false">
      <c r="A7" s="506"/>
      <c r="B7" s="519"/>
      <c r="C7" s="506"/>
      <c r="D7" s="506"/>
      <c r="E7" s="501"/>
      <c r="F7" s="506"/>
      <c r="G7" s="501"/>
      <c r="H7" s="506"/>
      <c r="I7" s="506"/>
      <c r="J7" s="506"/>
      <c r="K7" s="506"/>
      <c r="L7" s="506"/>
      <c r="M7" s="506"/>
      <c r="N7" s="506"/>
      <c r="O7" s="506"/>
      <c r="P7" s="506"/>
      <c r="Q7" s="506"/>
      <c r="R7" s="514"/>
      <c r="S7" s="514"/>
      <c r="T7" s="577"/>
      <c r="U7" s="515"/>
      <c r="V7" s="515"/>
      <c r="W7" s="506"/>
      <c r="X7" s="506"/>
      <c r="Y7" s="506"/>
      <c r="Z7" s="1548"/>
      <c r="AA7" s="2050" t="s">
        <v>14</v>
      </c>
      <c r="AB7" s="516" t="s">
        <v>1609</v>
      </c>
      <c r="AC7" s="516"/>
      <c r="AD7" s="516"/>
      <c r="AE7" s="516"/>
      <c r="AF7" s="516"/>
      <c r="AG7" s="516"/>
      <c r="AH7" s="516"/>
      <c r="AI7" s="516"/>
      <c r="AJ7" s="516"/>
      <c r="AK7" s="516"/>
      <c r="AL7" s="516"/>
      <c r="AM7" s="516"/>
      <c r="AN7" s="516"/>
      <c r="AO7" s="516"/>
      <c r="AP7" s="516"/>
      <c r="AQ7" s="540"/>
    </row>
    <row r="8" customFormat="false" ht="14.1" hidden="false" customHeight="true" outlineLevel="0" collapsed="false">
      <c r="A8" s="506"/>
      <c r="B8" s="519"/>
      <c r="C8" s="506"/>
      <c r="D8" s="566" t="s">
        <v>1610</v>
      </c>
      <c r="E8" s="501"/>
      <c r="F8" s="506"/>
      <c r="G8" s="506"/>
      <c r="H8" s="501"/>
      <c r="I8" s="506"/>
      <c r="J8" s="506"/>
      <c r="K8" s="506"/>
      <c r="L8" s="506"/>
      <c r="M8" s="506"/>
      <c r="N8" s="506"/>
      <c r="O8" s="506"/>
      <c r="P8" s="506"/>
      <c r="Q8" s="566"/>
      <c r="R8" s="566"/>
      <c r="S8" s="501"/>
      <c r="T8" s="501"/>
      <c r="U8" s="566"/>
      <c r="V8" s="501"/>
      <c r="W8" s="501"/>
      <c r="X8" s="501"/>
      <c r="Y8" s="506"/>
      <c r="Z8" s="1548"/>
      <c r="AA8" s="2050"/>
      <c r="AB8" s="516"/>
      <c r="AC8" s="516"/>
      <c r="AD8" s="516"/>
      <c r="AE8" s="516"/>
      <c r="AF8" s="516"/>
      <c r="AG8" s="516"/>
      <c r="AH8" s="516"/>
      <c r="AI8" s="516"/>
      <c r="AJ8" s="516"/>
      <c r="AK8" s="516"/>
      <c r="AL8" s="516"/>
      <c r="AM8" s="516"/>
      <c r="AN8" s="516"/>
      <c r="AO8" s="516"/>
      <c r="AP8" s="516"/>
      <c r="AQ8" s="540"/>
    </row>
    <row r="9" customFormat="false" ht="14.1" hidden="false" customHeight="true" outlineLevel="0" collapsed="false">
      <c r="A9" s="506"/>
      <c r="B9" s="519"/>
      <c r="C9" s="506"/>
      <c r="D9" s="566" t="s">
        <v>1611</v>
      </c>
      <c r="E9" s="501"/>
      <c r="F9" s="566"/>
      <c r="G9" s="566"/>
      <c r="H9" s="566"/>
      <c r="I9" s="566"/>
      <c r="J9" s="566"/>
      <c r="K9" s="501"/>
      <c r="M9" s="535" t="s">
        <v>1612</v>
      </c>
      <c r="N9" s="535"/>
      <c r="O9" s="593"/>
      <c r="P9" s="593"/>
      <c r="Q9" s="501" t="s">
        <v>1613</v>
      </c>
      <c r="S9" s="501"/>
      <c r="T9" s="506"/>
      <c r="U9" s="501"/>
      <c r="V9" s="501"/>
      <c r="W9" s="501"/>
      <c r="X9" s="593"/>
      <c r="Y9" s="593"/>
      <c r="Z9" s="1548" t="s">
        <v>424</v>
      </c>
      <c r="AA9" s="1183" t="s">
        <v>268</v>
      </c>
      <c r="AB9" s="509" t="s">
        <v>1614</v>
      </c>
      <c r="AC9" s="594"/>
      <c r="AD9" s="594"/>
      <c r="AE9" s="594"/>
      <c r="AF9" s="594"/>
      <c r="AG9" s="594"/>
      <c r="AH9" s="509"/>
      <c r="AI9" s="509"/>
      <c r="AJ9" s="509"/>
      <c r="AK9" s="509"/>
      <c r="AL9" s="509"/>
      <c r="AM9" s="509"/>
      <c r="AN9" s="509"/>
      <c r="AO9" s="509"/>
      <c r="AP9" s="511"/>
      <c r="AQ9" s="509"/>
      <c r="AR9" s="501"/>
    </row>
    <row r="10" customFormat="false" ht="14.1" hidden="false" customHeight="true" outlineLevel="0" collapsed="false">
      <c r="A10" s="501"/>
      <c r="B10" s="559"/>
      <c r="C10" s="561"/>
      <c r="D10" s="566"/>
      <c r="E10" s="506"/>
      <c r="F10" s="506"/>
      <c r="G10" s="506"/>
      <c r="H10" s="506"/>
      <c r="I10" s="506"/>
      <c r="J10" s="506"/>
      <c r="K10" s="506"/>
      <c r="L10" s="506"/>
      <c r="M10" s="506"/>
      <c r="N10" s="566"/>
      <c r="O10" s="501"/>
      <c r="P10" s="566"/>
      <c r="Q10" s="566"/>
      <c r="R10" s="566"/>
      <c r="S10" s="566"/>
      <c r="T10" s="566"/>
      <c r="U10" s="566"/>
      <c r="V10" s="566"/>
      <c r="W10" s="566"/>
      <c r="X10" s="566"/>
      <c r="Y10" s="566"/>
      <c r="Z10" s="506"/>
      <c r="AA10" s="508"/>
      <c r="AB10" s="509"/>
      <c r="AC10" s="509"/>
      <c r="AD10" s="509"/>
      <c r="AE10" s="509"/>
      <c r="AF10" s="509"/>
      <c r="AG10" s="509"/>
      <c r="AH10" s="509"/>
      <c r="AI10" s="509"/>
      <c r="AJ10" s="509"/>
      <c r="AK10" s="509"/>
      <c r="AL10" s="509"/>
      <c r="AM10" s="509"/>
      <c r="AN10" s="509"/>
      <c r="AO10" s="509"/>
      <c r="AP10" s="511"/>
      <c r="AQ10" s="509"/>
      <c r="AR10" s="501"/>
    </row>
    <row r="11" customFormat="false" ht="14.1" hidden="false" customHeight="true" outlineLevel="0" collapsed="false">
      <c r="A11" s="506"/>
      <c r="B11" s="519"/>
      <c r="C11" s="506" t="s">
        <v>1615</v>
      </c>
      <c r="D11" s="506"/>
      <c r="E11" s="566"/>
      <c r="F11" s="566"/>
      <c r="G11" s="506"/>
      <c r="H11" s="506"/>
      <c r="I11" s="506"/>
      <c r="J11" s="506"/>
      <c r="K11" s="506"/>
      <c r="L11" s="506"/>
      <c r="M11" s="506"/>
      <c r="N11" s="506"/>
      <c r="O11" s="506"/>
      <c r="P11" s="506"/>
      <c r="Q11" s="506"/>
      <c r="R11" s="506"/>
      <c r="S11" s="514"/>
      <c r="T11" s="514"/>
      <c r="U11" s="577"/>
      <c r="V11" s="515"/>
      <c r="W11" s="515"/>
      <c r="X11" s="506"/>
      <c r="Y11" s="506"/>
      <c r="Z11" s="571"/>
      <c r="AA11" s="508"/>
      <c r="AB11" s="509"/>
      <c r="AC11" s="509"/>
      <c r="AD11" s="509"/>
      <c r="AE11" s="509"/>
      <c r="AF11" s="509"/>
      <c r="AG11" s="509"/>
      <c r="AH11" s="509"/>
      <c r="AI11" s="509"/>
      <c r="AJ11" s="509"/>
      <c r="AK11" s="509"/>
      <c r="AL11" s="509"/>
      <c r="AM11" s="509"/>
      <c r="AN11" s="509"/>
      <c r="AO11" s="509"/>
      <c r="AP11" s="511"/>
      <c r="AQ11" s="509"/>
    </row>
    <row r="12" customFormat="false" ht="14.1" hidden="false" customHeight="true" outlineLevel="0" collapsed="false">
      <c r="A12" s="506"/>
      <c r="B12" s="519"/>
      <c r="C12" s="566"/>
      <c r="D12" s="506" t="s">
        <v>1616</v>
      </c>
      <c r="E12" s="566"/>
      <c r="F12" s="566"/>
      <c r="G12" s="566"/>
      <c r="H12" s="566"/>
      <c r="I12" s="566"/>
      <c r="J12" s="566"/>
      <c r="K12" s="566"/>
      <c r="L12" s="566"/>
      <c r="M12" s="566"/>
      <c r="N12" s="566"/>
      <c r="O12" s="566"/>
      <c r="P12" s="566"/>
      <c r="Q12" s="566"/>
      <c r="R12" s="506"/>
      <c r="S12" s="506"/>
      <c r="T12" s="506"/>
      <c r="U12" s="501"/>
      <c r="V12" s="501"/>
      <c r="W12" s="571"/>
      <c r="X12" s="501"/>
      <c r="Y12" s="501"/>
      <c r="Z12" s="509"/>
      <c r="AA12" s="508"/>
      <c r="AB12" s="509"/>
      <c r="AC12" s="509"/>
      <c r="AD12" s="509"/>
      <c r="AE12" s="509"/>
      <c r="AF12" s="509"/>
      <c r="AG12" s="509"/>
      <c r="AH12" s="509"/>
      <c r="AI12" s="509"/>
      <c r="AJ12" s="509"/>
      <c r="AK12" s="509"/>
      <c r="AL12" s="509"/>
      <c r="AM12" s="509"/>
      <c r="AN12" s="509"/>
      <c r="AO12" s="509"/>
      <c r="AP12" s="511"/>
      <c r="AQ12" s="509"/>
    </row>
    <row r="13" customFormat="false" ht="14.1" hidden="false" customHeight="true" outlineLevel="0" collapsed="false">
      <c r="A13" s="506"/>
      <c r="B13" s="519"/>
      <c r="C13" s="506"/>
      <c r="D13" s="566"/>
      <c r="E13" s="547"/>
      <c r="F13" s="547"/>
      <c r="G13" s="547"/>
      <c r="H13" s="547"/>
      <c r="I13" s="547"/>
      <c r="J13" s="547"/>
      <c r="K13" s="547"/>
      <c r="L13" s="547"/>
      <c r="M13" s="547"/>
      <c r="N13" s="547"/>
      <c r="O13" s="547"/>
      <c r="P13" s="547"/>
      <c r="Q13" s="547"/>
      <c r="R13" s="547"/>
      <c r="S13" s="547"/>
      <c r="T13" s="547"/>
      <c r="U13" s="547"/>
      <c r="V13" s="547"/>
      <c r="W13" s="547"/>
      <c r="X13" s="547"/>
      <c r="Y13" s="547"/>
      <c r="Z13" s="509"/>
      <c r="AA13" s="508"/>
      <c r="AB13" s="509"/>
      <c r="AC13" s="509"/>
      <c r="AD13" s="509"/>
      <c r="AE13" s="509"/>
      <c r="AF13" s="509"/>
      <c r="AG13" s="509"/>
      <c r="AH13" s="509"/>
      <c r="AI13" s="509"/>
      <c r="AJ13" s="509"/>
      <c r="AK13" s="509"/>
      <c r="AL13" s="509"/>
      <c r="AM13" s="509"/>
      <c r="AN13" s="509"/>
      <c r="AO13" s="509"/>
      <c r="AP13" s="523"/>
      <c r="AQ13" s="510"/>
    </row>
    <row r="14" customFormat="false" ht="14.1" hidden="false" customHeight="true" outlineLevel="0" collapsed="false">
      <c r="A14" s="506"/>
      <c r="B14" s="519"/>
      <c r="C14" s="506"/>
      <c r="D14" s="566"/>
      <c r="E14" s="547"/>
      <c r="F14" s="547"/>
      <c r="G14" s="547"/>
      <c r="H14" s="547"/>
      <c r="I14" s="547"/>
      <c r="J14" s="547"/>
      <c r="K14" s="547"/>
      <c r="L14" s="547"/>
      <c r="M14" s="547"/>
      <c r="N14" s="547"/>
      <c r="O14" s="547"/>
      <c r="P14" s="547"/>
      <c r="Q14" s="547"/>
      <c r="R14" s="547"/>
      <c r="S14" s="547"/>
      <c r="T14" s="547"/>
      <c r="U14" s="547"/>
      <c r="V14" s="547"/>
      <c r="W14" s="547"/>
      <c r="X14" s="547"/>
      <c r="Y14" s="547"/>
      <c r="Z14" s="509"/>
      <c r="AA14" s="508"/>
      <c r="AB14" s="509"/>
      <c r="AC14" s="509"/>
      <c r="AD14" s="509"/>
      <c r="AE14" s="509"/>
      <c r="AF14" s="509"/>
      <c r="AG14" s="509"/>
      <c r="AH14" s="509"/>
      <c r="AI14" s="509"/>
      <c r="AJ14" s="509"/>
      <c r="AK14" s="509"/>
      <c r="AL14" s="509"/>
      <c r="AM14" s="509"/>
      <c r="AN14" s="509"/>
      <c r="AO14" s="509"/>
      <c r="AP14" s="523"/>
      <c r="AQ14" s="510"/>
    </row>
    <row r="15" customFormat="false" ht="14.1" hidden="false" customHeight="true" outlineLevel="0" collapsed="false">
      <c r="A15" s="506"/>
      <c r="B15" s="519"/>
      <c r="C15" s="566"/>
      <c r="D15" s="566"/>
      <c r="E15" s="547"/>
      <c r="F15" s="547"/>
      <c r="G15" s="547"/>
      <c r="H15" s="547"/>
      <c r="I15" s="547"/>
      <c r="J15" s="547"/>
      <c r="K15" s="547"/>
      <c r="L15" s="547"/>
      <c r="M15" s="547"/>
      <c r="N15" s="547"/>
      <c r="O15" s="547"/>
      <c r="P15" s="547"/>
      <c r="Q15" s="547"/>
      <c r="R15" s="547"/>
      <c r="S15" s="547"/>
      <c r="T15" s="547"/>
      <c r="U15" s="547"/>
      <c r="V15" s="547"/>
      <c r="W15" s="547"/>
      <c r="X15" s="547"/>
      <c r="Y15" s="547"/>
      <c r="Z15" s="594"/>
      <c r="AA15" s="508"/>
      <c r="AB15" s="510"/>
      <c r="AC15" s="509"/>
      <c r="AD15" s="509"/>
      <c r="AE15" s="509"/>
      <c r="AF15" s="594"/>
      <c r="AG15" s="594"/>
      <c r="AH15" s="594"/>
      <c r="AI15" s="594"/>
      <c r="AJ15" s="594"/>
      <c r="AK15" s="594"/>
      <c r="AL15" s="594"/>
      <c r="AM15" s="594"/>
      <c r="AN15" s="594"/>
      <c r="AO15" s="594"/>
      <c r="AP15" s="511"/>
      <c r="AQ15" s="509"/>
    </row>
    <row r="16" customFormat="false" ht="14.1" hidden="false" customHeight="true" outlineLevel="0" collapsed="false">
      <c r="A16" s="506"/>
      <c r="B16" s="519"/>
      <c r="C16" s="566"/>
      <c r="D16" s="566"/>
      <c r="E16" s="547"/>
      <c r="F16" s="547"/>
      <c r="G16" s="547"/>
      <c r="H16" s="547"/>
      <c r="I16" s="547"/>
      <c r="J16" s="547"/>
      <c r="K16" s="547"/>
      <c r="L16" s="547"/>
      <c r="M16" s="547"/>
      <c r="N16" s="547"/>
      <c r="O16" s="547"/>
      <c r="P16" s="547"/>
      <c r="Q16" s="547"/>
      <c r="R16" s="547"/>
      <c r="S16" s="547"/>
      <c r="T16" s="547"/>
      <c r="U16" s="547"/>
      <c r="V16" s="547"/>
      <c r="W16" s="547"/>
      <c r="X16" s="547"/>
      <c r="Y16" s="547"/>
      <c r="Z16" s="594"/>
      <c r="AA16" s="508"/>
      <c r="AB16" s="510"/>
      <c r="AC16" s="509"/>
      <c r="AD16" s="509"/>
      <c r="AE16" s="509"/>
      <c r="AF16" s="594"/>
      <c r="AG16" s="594"/>
      <c r="AH16" s="594"/>
      <c r="AI16" s="594"/>
      <c r="AJ16" s="594"/>
      <c r="AK16" s="594"/>
      <c r="AL16" s="594"/>
      <c r="AM16" s="594"/>
      <c r="AN16" s="594"/>
      <c r="AO16" s="594"/>
      <c r="AP16" s="511"/>
      <c r="AQ16" s="509"/>
    </row>
    <row r="17" customFormat="false" ht="14.1" hidden="false" customHeight="true" outlineLevel="0" collapsed="false">
      <c r="A17" s="506"/>
      <c r="B17" s="519"/>
      <c r="C17" s="501" t="s">
        <v>1617</v>
      </c>
      <c r="D17" s="501"/>
      <c r="E17" s="501"/>
      <c r="F17" s="566"/>
      <c r="G17" s="566"/>
      <c r="H17" s="566"/>
      <c r="I17" s="566"/>
      <c r="J17" s="566"/>
      <c r="K17" s="566"/>
      <c r="L17" s="566"/>
      <c r="M17" s="566"/>
      <c r="N17" s="566"/>
      <c r="O17" s="566"/>
      <c r="P17" s="566"/>
      <c r="Q17" s="566"/>
      <c r="R17" s="566"/>
      <c r="S17" s="506"/>
      <c r="T17" s="520"/>
      <c r="U17" s="520"/>
      <c r="V17" s="506"/>
      <c r="W17" s="520"/>
      <c r="X17" s="520"/>
      <c r="Y17" s="506"/>
      <c r="Z17" s="1548"/>
      <c r="AA17" s="508" t="s">
        <v>268</v>
      </c>
      <c r="AB17" s="516" t="s">
        <v>1618</v>
      </c>
      <c r="AC17" s="516"/>
      <c r="AD17" s="516"/>
      <c r="AE17" s="516"/>
      <c r="AF17" s="516"/>
      <c r="AG17" s="516"/>
      <c r="AH17" s="516"/>
      <c r="AI17" s="516"/>
      <c r="AJ17" s="516"/>
      <c r="AK17" s="516"/>
      <c r="AL17" s="516"/>
      <c r="AM17" s="516"/>
      <c r="AN17" s="516"/>
      <c r="AO17" s="516"/>
      <c r="AP17" s="516"/>
      <c r="AQ17" s="2883"/>
    </row>
    <row r="18" customFormat="false" ht="14.1" hidden="false" customHeight="true" outlineLevel="0" collapsed="false">
      <c r="A18" s="506"/>
      <c r="B18" s="519"/>
      <c r="C18" s="506"/>
      <c r="D18" s="506" t="s">
        <v>1619</v>
      </c>
      <c r="E18" s="501"/>
      <c r="F18" s="501"/>
      <c r="G18" s="506"/>
      <c r="H18" s="506"/>
      <c r="I18" s="506"/>
      <c r="J18" s="506"/>
      <c r="K18" s="506"/>
      <c r="L18" s="506"/>
      <c r="M18" s="506"/>
      <c r="N18" s="506"/>
      <c r="O18" s="506"/>
      <c r="P18" s="506"/>
      <c r="Q18" s="506"/>
      <c r="R18" s="514"/>
      <c r="S18" s="514"/>
      <c r="T18" s="577"/>
      <c r="U18" s="515"/>
      <c r="V18" s="515"/>
      <c r="W18" s="506"/>
      <c r="X18" s="506"/>
      <c r="Y18" s="506"/>
      <c r="Z18" s="1548"/>
      <c r="AA18" s="508"/>
      <c r="AB18" s="516"/>
      <c r="AC18" s="516"/>
      <c r="AD18" s="516"/>
      <c r="AE18" s="516"/>
      <c r="AF18" s="516"/>
      <c r="AG18" s="516"/>
      <c r="AH18" s="516"/>
      <c r="AI18" s="516"/>
      <c r="AJ18" s="516"/>
      <c r="AK18" s="516"/>
      <c r="AL18" s="516"/>
      <c r="AM18" s="516"/>
      <c r="AN18" s="516"/>
      <c r="AO18" s="516"/>
      <c r="AP18" s="516"/>
      <c r="AQ18" s="2883"/>
    </row>
    <row r="19" customFormat="false" ht="14.1" hidden="false" customHeight="true" outlineLevel="0" collapsed="false">
      <c r="A19" s="506"/>
      <c r="B19" s="519"/>
      <c r="C19" s="501"/>
      <c r="D19" s="506"/>
      <c r="E19" s="501"/>
      <c r="F19" s="506"/>
      <c r="G19" s="566"/>
      <c r="H19" s="566"/>
      <c r="I19" s="566"/>
      <c r="J19" s="566"/>
      <c r="K19" s="566"/>
      <c r="L19" s="566"/>
      <c r="M19" s="566"/>
      <c r="N19" s="566"/>
      <c r="O19" s="566"/>
      <c r="P19" s="566"/>
      <c r="Q19" s="566"/>
      <c r="R19" s="566"/>
      <c r="S19" s="501"/>
      <c r="T19" s="501"/>
      <c r="U19" s="566"/>
      <c r="V19" s="501"/>
      <c r="W19" s="501"/>
      <c r="X19" s="501"/>
      <c r="Y19" s="506"/>
      <c r="Z19" s="1548"/>
      <c r="AA19" s="1488"/>
      <c r="AB19" s="516"/>
      <c r="AC19" s="516"/>
      <c r="AD19" s="516"/>
      <c r="AE19" s="516"/>
      <c r="AF19" s="516"/>
      <c r="AG19" s="516"/>
      <c r="AH19" s="516"/>
      <c r="AI19" s="516"/>
      <c r="AJ19" s="516"/>
      <c r="AK19" s="516"/>
      <c r="AL19" s="516"/>
      <c r="AM19" s="516"/>
      <c r="AN19" s="516"/>
      <c r="AO19" s="516"/>
      <c r="AP19" s="516"/>
      <c r="AQ19" s="2883"/>
    </row>
    <row r="20" customFormat="false" ht="14.1" hidden="false" customHeight="true" outlineLevel="0" collapsed="false">
      <c r="A20" s="506"/>
      <c r="B20" s="519"/>
      <c r="C20" s="1547" t="s">
        <v>1620</v>
      </c>
      <c r="D20" s="1547"/>
      <c r="E20" s="1547"/>
      <c r="F20" s="1547"/>
      <c r="G20" s="1547"/>
      <c r="H20" s="1547"/>
      <c r="I20" s="1547"/>
      <c r="J20" s="1547"/>
      <c r="K20" s="1547"/>
      <c r="L20" s="1547"/>
      <c r="M20" s="1547"/>
      <c r="N20" s="1547"/>
      <c r="O20" s="1547"/>
      <c r="P20" s="1547"/>
      <c r="Q20" s="1547"/>
      <c r="R20" s="1547"/>
      <c r="S20" s="1547"/>
      <c r="T20" s="1547"/>
      <c r="U20" s="1547"/>
      <c r="V20" s="1547"/>
      <c r="W20" s="1547"/>
      <c r="X20" s="1547"/>
      <c r="Y20" s="1547"/>
      <c r="Z20" s="1547"/>
      <c r="AA20" s="1488"/>
      <c r="AB20" s="509"/>
      <c r="AC20" s="594"/>
      <c r="AD20" s="594"/>
      <c r="AE20" s="594"/>
      <c r="AF20" s="594"/>
      <c r="AG20" s="594"/>
      <c r="AH20" s="594"/>
      <c r="AI20" s="594"/>
      <c r="AJ20" s="594"/>
      <c r="AK20" s="594"/>
      <c r="AL20" s="594"/>
      <c r="AM20" s="594"/>
      <c r="AN20" s="594"/>
      <c r="AO20" s="594"/>
      <c r="AP20" s="564"/>
      <c r="AQ20" s="2782"/>
    </row>
    <row r="21" customFormat="false" ht="14.1" hidden="false" customHeight="true" outlineLevel="0" collapsed="false">
      <c r="A21" s="506"/>
      <c r="B21" s="519"/>
      <c r="C21" s="566"/>
      <c r="D21" s="566"/>
      <c r="E21" s="501"/>
      <c r="F21" s="506"/>
      <c r="G21" s="566"/>
      <c r="H21" s="566"/>
      <c r="I21" s="566"/>
      <c r="J21" s="566"/>
      <c r="K21" s="566"/>
      <c r="L21" s="566"/>
      <c r="M21" s="566"/>
      <c r="N21" s="566"/>
      <c r="O21" s="501"/>
      <c r="P21" s="566"/>
      <c r="Q21" s="506"/>
      <c r="R21" s="514"/>
      <c r="S21" s="514"/>
      <c r="T21" s="577"/>
      <c r="U21" s="515"/>
      <c r="V21" s="515"/>
      <c r="W21" s="506"/>
      <c r="X21" s="506"/>
      <c r="Y21" s="506"/>
      <c r="Z21" s="1548"/>
      <c r="AA21" s="508"/>
      <c r="AB21" s="510"/>
      <c r="AC21" s="509"/>
      <c r="AD21" s="509"/>
      <c r="AE21" s="594"/>
      <c r="AF21" s="594"/>
      <c r="AG21" s="594"/>
      <c r="AH21" s="594"/>
      <c r="AI21" s="594"/>
      <c r="AJ21" s="594"/>
      <c r="AK21" s="594"/>
      <c r="AL21" s="594"/>
      <c r="AM21" s="594"/>
      <c r="AN21" s="594"/>
      <c r="AO21" s="594"/>
      <c r="AP21" s="564"/>
      <c r="AQ21" s="2782"/>
    </row>
    <row r="22" customFormat="false" ht="14.1" hidden="false" customHeight="true" outlineLevel="0" collapsed="false">
      <c r="A22" s="506"/>
      <c r="B22" s="519"/>
      <c r="C22" s="506"/>
      <c r="D22" s="506" t="s">
        <v>1621</v>
      </c>
      <c r="E22" s="506"/>
      <c r="F22" s="506"/>
      <c r="G22" s="506"/>
      <c r="H22" s="506"/>
      <c r="I22" s="506"/>
      <c r="J22" s="506"/>
      <c r="K22" s="506"/>
      <c r="L22" s="506"/>
      <c r="M22" s="506"/>
      <c r="N22" s="506"/>
      <c r="O22" s="506"/>
      <c r="P22" s="506"/>
      <c r="Q22" s="506"/>
      <c r="R22" s="566"/>
      <c r="S22" s="566"/>
      <c r="T22" s="506"/>
      <c r="U22" s="566"/>
      <c r="V22" s="566"/>
      <c r="W22" s="566"/>
      <c r="X22" s="566"/>
      <c r="Y22" s="541"/>
      <c r="Z22" s="541"/>
      <c r="AA22" s="508"/>
      <c r="AB22" s="509"/>
      <c r="AC22" s="509"/>
      <c r="AD22" s="509"/>
      <c r="AE22" s="509"/>
      <c r="AF22" s="509"/>
      <c r="AG22" s="509"/>
      <c r="AH22" s="509"/>
      <c r="AI22" s="509"/>
      <c r="AJ22" s="509"/>
      <c r="AK22" s="509"/>
      <c r="AL22" s="509"/>
      <c r="AM22" s="509"/>
      <c r="AN22" s="509"/>
      <c r="AO22" s="509"/>
      <c r="AP22" s="511"/>
      <c r="AQ22" s="509"/>
      <c r="AR22" s="501"/>
    </row>
    <row r="23" customFormat="false" ht="14.1" hidden="false" customHeight="true" outlineLevel="0" collapsed="false">
      <c r="A23" s="506"/>
      <c r="B23" s="519"/>
      <c r="C23" s="506"/>
      <c r="D23" s="566"/>
      <c r="E23" s="547"/>
      <c r="F23" s="547"/>
      <c r="G23" s="547"/>
      <c r="H23" s="547"/>
      <c r="I23" s="547"/>
      <c r="J23" s="547"/>
      <c r="K23" s="547"/>
      <c r="L23" s="547"/>
      <c r="M23" s="547"/>
      <c r="N23" s="547"/>
      <c r="O23" s="547"/>
      <c r="P23" s="547"/>
      <c r="Q23" s="547"/>
      <c r="R23" s="547"/>
      <c r="S23" s="547"/>
      <c r="T23" s="547"/>
      <c r="U23" s="547"/>
      <c r="V23" s="547"/>
      <c r="W23" s="547"/>
      <c r="X23" s="547"/>
      <c r="Y23" s="547"/>
      <c r="Z23" s="501"/>
      <c r="AA23" s="521"/>
      <c r="AB23" s="509"/>
      <c r="AC23" s="509"/>
      <c r="AD23" s="509"/>
      <c r="AE23" s="509"/>
      <c r="AF23" s="509"/>
      <c r="AG23" s="509"/>
      <c r="AH23" s="509"/>
      <c r="AI23" s="509"/>
      <c r="AJ23" s="509"/>
      <c r="AK23" s="594"/>
      <c r="AL23" s="594"/>
      <c r="AM23" s="594"/>
      <c r="AN23" s="594"/>
      <c r="AO23" s="594"/>
      <c r="AP23" s="511"/>
      <c r="AQ23" s="509"/>
      <c r="AR23" s="501"/>
    </row>
    <row r="24" customFormat="false" ht="14.1" hidden="false" customHeight="true" outlineLevel="0" collapsed="false">
      <c r="A24" s="506"/>
      <c r="B24" s="519"/>
      <c r="C24" s="506"/>
      <c r="D24" s="566"/>
      <c r="E24" s="547"/>
      <c r="F24" s="547"/>
      <c r="G24" s="547"/>
      <c r="H24" s="547"/>
      <c r="I24" s="547"/>
      <c r="J24" s="547"/>
      <c r="K24" s="547"/>
      <c r="L24" s="547"/>
      <c r="M24" s="547"/>
      <c r="N24" s="547"/>
      <c r="O24" s="547"/>
      <c r="P24" s="547"/>
      <c r="Q24" s="547"/>
      <c r="R24" s="547"/>
      <c r="S24" s="547"/>
      <c r="T24" s="547"/>
      <c r="U24" s="547"/>
      <c r="V24" s="547"/>
      <c r="W24" s="547"/>
      <c r="X24" s="547"/>
      <c r="Y24" s="547"/>
      <c r="Z24" s="501"/>
      <c r="AA24" s="521"/>
      <c r="AB24" s="509"/>
      <c r="AC24" s="509"/>
      <c r="AD24" s="509"/>
      <c r="AE24" s="509"/>
      <c r="AF24" s="509"/>
      <c r="AG24" s="509"/>
      <c r="AH24" s="509"/>
      <c r="AI24" s="509"/>
      <c r="AJ24" s="509"/>
      <c r="AK24" s="594"/>
      <c r="AL24" s="594"/>
      <c r="AM24" s="594"/>
      <c r="AN24" s="594"/>
      <c r="AO24" s="594"/>
      <c r="AP24" s="511"/>
      <c r="AQ24" s="509"/>
      <c r="AR24" s="501"/>
    </row>
    <row r="25" customFormat="false" ht="14.1" hidden="false" customHeight="true" outlineLevel="0" collapsed="false">
      <c r="A25" s="506"/>
      <c r="B25" s="519"/>
      <c r="C25" s="506"/>
      <c r="D25" s="501"/>
      <c r="E25" s="547"/>
      <c r="F25" s="547"/>
      <c r="G25" s="547"/>
      <c r="H25" s="547"/>
      <c r="I25" s="547"/>
      <c r="J25" s="547"/>
      <c r="K25" s="547"/>
      <c r="L25" s="547"/>
      <c r="M25" s="547"/>
      <c r="N25" s="547"/>
      <c r="O25" s="547"/>
      <c r="P25" s="547"/>
      <c r="Q25" s="547"/>
      <c r="R25" s="547"/>
      <c r="S25" s="547"/>
      <c r="T25" s="547"/>
      <c r="U25" s="547"/>
      <c r="V25" s="547"/>
      <c r="W25" s="547"/>
      <c r="X25" s="547"/>
      <c r="Y25" s="547"/>
      <c r="Z25" s="506"/>
      <c r="AA25" s="508"/>
      <c r="AB25" s="509"/>
      <c r="AC25" s="509"/>
      <c r="AD25" s="509"/>
      <c r="AE25" s="509"/>
      <c r="AF25" s="509"/>
      <c r="AG25" s="509"/>
      <c r="AH25" s="509"/>
      <c r="AI25" s="509"/>
      <c r="AJ25" s="509"/>
      <c r="AK25" s="509"/>
      <c r="AL25" s="509"/>
      <c r="AM25" s="509"/>
      <c r="AN25" s="509"/>
      <c r="AO25" s="509"/>
      <c r="AP25" s="511"/>
      <c r="AQ25" s="509"/>
      <c r="AR25" s="501"/>
    </row>
    <row r="26" customFormat="false" ht="14.1" hidden="false" customHeight="true" outlineLevel="0" collapsed="false">
      <c r="A26" s="506"/>
      <c r="B26" s="519"/>
      <c r="C26" s="501"/>
      <c r="D26" s="506"/>
      <c r="E26" s="506"/>
      <c r="F26" s="506"/>
      <c r="G26" s="506"/>
      <c r="H26" s="506"/>
      <c r="I26" s="506"/>
      <c r="J26" s="506"/>
      <c r="K26" s="506"/>
      <c r="L26" s="506"/>
      <c r="M26" s="506"/>
      <c r="N26" s="506"/>
      <c r="O26" s="506"/>
      <c r="P26" s="506"/>
      <c r="Q26" s="506"/>
      <c r="R26" s="506"/>
      <c r="S26" s="506"/>
      <c r="T26" s="506"/>
      <c r="U26" s="506"/>
      <c r="V26" s="506"/>
      <c r="W26" s="509"/>
      <c r="X26" s="509"/>
      <c r="Y26" s="509"/>
      <c r="Z26" s="506"/>
      <c r="AA26" s="508"/>
      <c r="AB26" s="509"/>
      <c r="AC26" s="509"/>
      <c r="AD26" s="509"/>
      <c r="AE26" s="509"/>
      <c r="AF26" s="509"/>
      <c r="AG26" s="509"/>
      <c r="AH26" s="509"/>
      <c r="AI26" s="509"/>
      <c r="AJ26" s="509"/>
      <c r="AK26" s="594"/>
      <c r="AL26" s="594"/>
      <c r="AM26" s="594"/>
      <c r="AN26" s="594"/>
      <c r="AO26" s="594"/>
      <c r="AP26" s="511"/>
      <c r="AQ26" s="509"/>
      <c r="AR26" s="501"/>
    </row>
    <row r="27" customFormat="false" ht="14.1" hidden="false" customHeight="true" outlineLevel="0" collapsed="false">
      <c r="A27" s="506"/>
      <c r="B27" s="519"/>
      <c r="C27" s="506" t="s">
        <v>1622</v>
      </c>
      <c r="D27" s="506"/>
      <c r="E27" s="501"/>
      <c r="F27" s="506"/>
      <c r="G27" s="566"/>
      <c r="H27" s="566"/>
      <c r="I27" s="566"/>
      <c r="J27" s="506"/>
      <c r="K27" s="566"/>
      <c r="L27" s="566"/>
      <c r="M27" s="566"/>
      <c r="N27" s="501"/>
      <c r="O27" s="566"/>
      <c r="P27" s="566"/>
      <c r="Q27" s="566"/>
      <c r="R27" s="566"/>
      <c r="S27" s="514"/>
      <c r="T27" s="514"/>
      <c r="U27" s="514"/>
      <c r="V27" s="514"/>
      <c r="W27" s="514"/>
      <c r="X27" s="514"/>
      <c r="Y27" s="577"/>
      <c r="Z27" s="1548"/>
      <c r="AA27" s="2050"/>
      <c r="AB27" s="531"/>
      <c r="AC27" s="568"/>
      <c r="AD27" s="568"/>
      <c r="AE27" s="568"/>
      <c r="AF27" s="568"/>
      <c r="AG27" s="568"/>
      <c r="AH27" s="568"/>
      <c r="AI27" s="568"/>
      <c r="AJ27" s="568"/>
      <c r="AK27" s="568"/>
      <c r="AL27" s="568"/>
      <c r="AM27" s="568"/>
      <c r="AN27" s="568"/>
      <c r="AO27" s="568"/>
      <c r="AP27" s="564"/>
      <c r="AQ27" s="2782"/>
    </row>
    <row r="28" customFormat="false" ht="14.1" hidden="false" customHeight="true" outlineLevel="0" collapsed="false">
      <c r="A28" s="506"/>
      <c r="B28" s="519"/>
      <c r="C28" s="501"/>
      <c r="D28" s="506"/>
      <c r="E28" s="501"/>
      <c r="F28" s="506"/>
      <c r="G28" s="566"/>
      <c r="H28" s="566"/>
      <c r="I28" s="566"/>
      <c r="J28" s="506"/>
      <c r="K28" s="566"/>
      <c r="L28" s="566"/>
      <c r="M28" s="566"/>
      <c r="N28" s="566"/>
      <c r="O28" s="501"/>
      <c r="P28" s="566"/>
      <c r="Q28" s="506"/>
      <c r="R28" s="514"/>
      <c r="S28" s="514"/>
      <c r="T28" s="577"/>
      <c r="U28" s="515"/>
      <c r="V28" s="515"/>
      <c r="W28" s="506"/>
      <c r="X28" s="506"/>
      <c r="Y28" s="506"/>
      <c r="Z28" s="1548"/>
      <c r="AA28" s="1488"/>
      <c r="AB28" s="568"/>
      <c r="AC28" s="568"/>
      <c r="AD28" s="568"/>
      <c r="AE28" s="568"/>
      <c r="AF28" s="568"/>
      <c r="AG28" s="568"/>
      <c r="AH28" s="568"/>
      <c r="AI28" s="568"/>
      <c r="AJ28" s="568"/>
      <c r="AK28" s="568"/>
      <c r="AL28" s="568"/>
      <c r="AM28" s="568"/>
      <c r="AN28" s="568"/>
      <c r="AO28" s="568"/>
      <c r="AP28" s="564"/>
      <c r="AQ28" s="2782"/>
    </row>
    <row r="29" customFormat="false" ht="14.1" hidden="false" customHeight="true" outlineLevel="0" collapsed="false">
      <c r="A29" s="506"/>
      <c r="B29" s="519"/>
      <c r="C29" s="501"/>
      <c r="D29" s="506"/>
      <c r="E29" s="501"/>
      <c r="F29" s="506"/>
      <c r="G29" s="566"/>
      <c r="H29" s="566"/>
      <c r="I29" s="566"/>
      <c r="J29" s="506"/>
      <c r="K29" s="566"/>
      <c r="L29" s="566"/>
      <c r="M29" s="566"/>
      <c r="N29" s="566"/>
      <c r="O29" s="501"/>
      <c r="P29" s="566"/>
      <c r="Q29" s="506"/>
      <c r="R29" s="514"/>
      <c r="S29" s="514"/>
      <c r="T29" s="577"/>
      <c r="U29" s="515"/>
      <c r="V29" s="515"/>
      <c r="W29" s="506"/>
      <c r="X29" s="506"/>
      <c r="Y29" s="506"/>
      <c r="Z29" s="1548"/>
      <c r="AA29" s="1488"/>
      <c r="AB29" s="568"/>
      <c r="AC29" s="568"/>
      <c r="AD29" s="568"/>
      <c r="AE29" s="568"/>
      <c r="AF29" s="568"/>
      <c r="AG29" s="568"/>
      <c r="AH29" s="568"/>
      <c r="AI29" s="568"/>
      <c r="AJ29" s="568"/>
      <c r="AK29" s="568"/>
      <c r="AL29" s="568"/>
      <c r="AM29" s="568"/>
      <c r="AN29" s="568"/>
      <c r="AO29" s="568"/>
      <c r="AP29" s="564"/>
      <c r="AQ29" s="2782"/>
    </row>
    <row r="30" customFormat="false" ht="14.1" hidden="false" customHeight="true" outlineLevel="0" collapsed="false">
      <c r="A30" s="506"/>
      <c r="B30" s="519"/>
      <c r="C30" s="1547" t="s">
        <v>1623</v>
      </c>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508"/>
      <c r="AB30" s="509"/>
      <c r="AC30" s="594"/>
      <c r="AD30" s="594"/>
      <c r="AE30" s="594"/>
      <c r="AF30" s="594"/>
      <c r="AG30" s="594"/>
      <c r="AH30" s="594"/>
      <c r="AI30" s="594"/>
      <c r="AJ30" s="594"/>
      <c r="AK30" s="594"/>
      <c r="AL30" s="594"/>
      <c r="AM30" s="594"/>
      <c r="AN30" s="594"/>
      <c r="AO30" s="594"/>
      <c r="AP30" s="511"/>
      <c r="AQ30" s="509"/>
    </row>
    <row r="31" customFormat="false" ht="14.1" hidden="false" customHeight="true" outlineLevel="0" collapsed="false">
      <c r="A31" s="506"/>
      <c r="B31" s="519"/>
      <c r="C31" s="566"/>
      <c r="D31" s="1547" t="s">
        <v>1624</v>
      </c>
      <c r="E31" s="1547"/>
      <c r="F31" s="1547"/>
      <c r="G31" s="1547"/>
      <c r="H31" s="1547"/>
      <c r="I31" s="1547"/>
      <c r="J31" s="1547"/>
      <c r="K31" s="1547"/>
      <c r="L31" s="1547"/>
      <c r="M31" s="1547"/>
      <c r="N31" s="1547"/>
      <c r="O31" s="1547"/>
      <c r="P31" s="1547"/>
      <c r="Q31" s="1547"/>
      <c r="R31" s="1547"/>
      <c r="S31" s="1547"/>
      <c r="T31" s="1547"/>
      <c r="U31" s="1547"/>
      <c r="V31" s="1547"/>
      <c r="W31" s="1547"/>
      <c r="X31" s="1547"/>
      <c r="Y31" s="1547"/>
      <c r="Z31" s="1547"/>
      <c r="AA31" s="508"/>
      <c r="AB31" s="509"/>
      <c r="AC31" s="509"/>
      <c r="AD31" s="509"/>
      <c r="AE31" s="509"/>
      <c r="AF31" s="509"/>
      <c r="AG31" s="509"/>
      <c r="AH31" s="509"/>
      <c r="AI31" s="509"/>
      <c r="AJ31" s="509"/>
      <c r="AK31" s="509"/>
      <c r="AL31" s="509"/>
      <c r="AM31" s="509"/>
      <c r="AN31" s="509"/>
      <c r="AO31" s="509"/>
      <c r="AP31" s="511"/>
      <c r="AQ31" s="509"/>
    </row>
    <row r="32" customFormat="false" ht="14.1" hidden="false" customHeight="true" outlineLevel="0" collapsed="false">
      <c r="A32" s="506"/>
      <c r="B32" s="519"/>
      <c r="C32" s="506"/>
      <c r="D32" s="566" t="s">
        <v>1625</v>
      </c>
      <c r="E32" s="506"/>
      <c r="F32" s="506"/>
      <c r="G32" s="506"/>
      <c r="H32" s="501"/>
      <c r="I32" s="506"/>
      <c r="J32" s="501"/>
      <c r="K32" s="506"/>
      <c r="L32" s="506"/>
      <c r="M32" s="506"/>
      <c r="N32" s="506"/>
      <c r="O32" s="506"/>
      <c r="P32" s="506"/>
      <c r="Q32" s="506"/>
      <c r="R32" s="506"/>
      <c r="S32" s="514"/>
      <c r="T32" s="514"/>
      <c r="U32" s="577"/>
      <c r="V32" s="515"/>
      <c r="W32" s="515"/>
      <c r="X32" s="506"/>
      <c r="Y32" s="506"/>
      <c r="Z32" s="510"/>
      <c r="AA32" s="508"/>
      <c r="AB32" s="594"/>
      <c r="AC32" s="510"/>
      <c r="AD32" s="509"/>
      <c r="AE32" s="510"/>
      <c r="AF32" s="594"/>
      <c r="AG32" s="594"/>
      <c r="AH32" s="594"/>
      <c r="AI32" s="594"/>
      <c r="AJ32" s="594"/>
      <c r="AK32" s="594"/>
      <c r="AL32" s="594"/>
      <c r="AM32" s="594"/>
      <c r="AN32" s="594"/>
      <c r="AO32" s="594"/>
      <c r="AP32" s="511"/>
      <c r="AQ32" s="509"/>
    </row>
    <row r="33" customFormat="false" ht="14.1" hidden="false" customHeight="true" outlineLevel="0" collapsed="false">
      <c r="A33" s="506"/>
      <c r="B33" s="519"/>
      <c r="C33" s="501"/>
      <c r="D33" s="506"/>
      <c r="E33" s="501"/>
      <c r="F33" s="506"/>
      <c r="G33" s="566"/>
      <c r="H33" s="566"/>
      <c r="I33" s="566"/>
      <c r="J33" s="506"/>
      <c r="K33" s="566"/>
      <c r="L33" s="566"/>
      <c r="M33" s="566"/>
      <c r="N33" s="566"/>
      <c r="O33" s="501"/>
      <c r="P33" s="566"/>
      <c r="Q33" s="506"/>
      <c r="R33" s="514"/>
      <c r="S33" s="514"/>
      <c r="T33" s="577"/>
      <c r="U33" s="515"/>
      <c r="V33" s="515"/>
      <c r="W33" s="506"/>
      <c r="X33" s="506"/>
      <c r="Y33" s="506"/>
      <c r="Z33" s="1548"/>
      <c r="AA33" s="1488"/>
      <c r="AB33" s="568"/>
      <c r="AC33" s="568"/>
      <c r="AD33" s="568"/>
      <c r="AE33" s="568"/>
      <c r="AF33" s="568"/>
      <c r="AG33" s="568"/>
      <c r="AH33" s="568"/>
      <c r="AI33" s="568"/>
      <c r="AJ33" s="568"/>
      <c r="AK33" s="568"/>
      <c r="AL33" s="568"/>
      <c r="AM33" s="568"/>
      <c r="AN33" s="568"/>
      <c r="AO33" s="568"/>
      <c r="AP33" s="564"/>
      <c r="AQ33" s="2782"/>
    </row>
    <row r="34" customFormat="false" ht="14.1" hidden="false" customHeight="true" outlineLevel="0" collapsed="false">
      <c r="A34" s="506"/>
      <c r="B34" s="519"/>
      <c r="C34" s="566" t="s">
        <v>1626</v>
      </c>
      <c r="D34" s="566"/>
      <c r="E34" s="501"/>
      <c r="F34" s="506"/>
      <c r="G34" s="506"/>
      <c r="H34" s="566"/>
      <c r="I34" s="566"/>
      <c r="J34" s="506"/>
      <c r="K34" s="506"/>
      <c r="L34" s="506"/>
      <c r="M34" s="506"/>
      <c r="N34" s="506"/>
      <c r="O34" s="506"/>
      <c r="P34" s="506"/>
      <c r="Q34" s="506"/>
      <c r="R34" s="514"/>
      <c r="S34" s="514"/>
      <c r="T34" s="577"/>
      <c r="U34" s="515"/>
      <c r="V34" s="515"/>
      <c r="W34" s="506"/>
      <c r="X34" s="506"/>
      <c r="Y34" s="506"/>
      <c r="Z34" s="1548"/>
      <c r="AA34" s="508"/>
      <c r="AB34" s="510"/>
      <c r="AC34" s="509"/>
      <c r="AD34" s="509"/>
      <c r="AE34" s="509"/>
      <c r="AF34" s="509"/>
      <c r="AG34" s="509"/>
      <c r="AH34" s="509"/>
      <c r="AI34" s="509"/>
      <c r="AJ34" s="509"/>
      <c r="AK34" s="509"/>
      <c r="AL34" s="509"/>
      <c r="AM34" s="509"/>
      <c r="AN34" s="509"/>
      <c r="AO34" s="509"/>
      <c r="AP34" s="564"/>
      <c r="AQ34" s="2782"/>
    </row>
    <row r="35" customFormat="false" ht="14.1" hidden="false" customHeight="true" outlineLevel="0" collapsed="false">
      <c r="A35" s="506"/>
      <c r="B35" s="519"/>
      <c r="C35" s="566"/>
      <c r="D35" s="566"/>
      <c r="E35" s="501"/>
      <c r="F35" s="506"/>
      <c r="G35" s="506"/>
      <c r="H35" s="506"/>
      <c r="I35" s="506"/>
      <c r="J35" s="506"/>
      <c r="K35" s="566"/>
      <c r="L35" s="566"/>
      <c r="M35" s="566"/>
      <c r="N35" s="566"/>
      <c r="O35" s="566"/>
      <c r="P35" s="566"/>
      <c r="Q35" s="566"/>
      <c r="R35" s="566"/>
      <c r="S35" s="566"/>
      <c r="T35" s="501"/>
      <c r="U35" s="501"/>
      <c r="V35" s="571"/>
      <c r="W35" s="510"/>
      <c r="X35" s="510"/>
      <c r="Y35" s="506"/>
      <c r="Z35" s="1548"/>
      <c r="AA35" s="508"/>
      <c r="AB35" s="594"/>
      <c r="AC35" s="509"/>
      <c r="AD35" s="594"/>
      <c r="AE35" s="594"/>
      <c r="AF35" s="594"/>
      <c r="AG35" s="594"/>
      <c r="AH35" s="594"/>
      <c r="AI35" s="594"/>
      <c r="AJ35" s="594"/>
      <c r="AK35" s="594"/>
      <c r="AL35" s="594"/>
      <c r="AM35" s="594"/>
      <c r="AN35" s="594"/>
      <c r="AO35" s="594"/>
      <c r="AP35" s="564"/>
      <c r="AQ35" s="2782"/>
    </row>
    <row r="36" customFormat="false" ht="14.1" hidden="false" customHeight="true" outlineLevel="0" collapsed="false">
      <c r="A36" s="506"/>
      <c r="B36" s="519"/>
      <c r="C36" s="566" t="s">
        <v>1627</v>
      </c>
      <c r="D36" s="566"/>
      <c r="E36" s="501"/>
      <c r="F36" s="506"/>
      <c r="G36" s="506"/>
      <c r="H36" s="506"/>
      <c r="I36" s="506"/>
      <c r="J36" s="506"/>
      <c r="K36" s="506"/>
      <c r="L36" s="506"/>
      <c r="M36" s="506"/>
      <c r="N36" s="506"/>
      <c r="O36" s="506"/>
      <c r="P36" s="506"/>
      <c r="Q36" s="506"/>
      <c r="R36" s="506"/>
      <c r="S36" s="566"/>
      <c r="T36" s="506"/>
      <c r="U36" s="506"/>
      <c r="V36" s="566"/>
      <c r="W36" s="594"/>
      <c r="X36" s="509"/>
      <c r="Y36" s="506"/>
      <c r="Z36" s="1548"/>
      <c r="AA36" s="2050" t="s">
        <v>268</v>
      </c>
      <c r="AB36" s="516" t="s">
        <v>1628</v>
      </c>
      <c r="AC36" s="516"/>
      <c r="AD36" s="516"/>
      <c r="AE36" s="516"/>
      <c r="AF36" s="516"/>
      <c r="AG36" s="516"/>
      <c r="AH36" s="516"/>
      <c r="AI36" s="516"/>
      <c r="AJ36" s="516"/>
      <c r="AK36" s="516"/>
      <c r="AL36" s="516"/>
      <c r="AM36" s="516"/>
      <c r="AN36" s="516"/>
      <c r="AO36" s="516"/>
      <c r="AP36" s="516"/>
      <c r="AQ36" s="540"/>
    </row>
    <row r="37" customFormat="false" ht="14.1" hidden="false" customHeight="true" outlineLevel="0" collapsed="false">
      <c r="A37" s="506"/>
      <c r="B37" s="519"/>
      <c r="C37" s="506"/>
      <c r="D37" s="566" t="s">
        <v>1629</v>
      </c>
      <c r="E37" s="501"/>
      <c r="F37" s="506"/>
      <c r="G37" s="566"/>
      <c r="H37" s="506"/>
      <c r="I37" s="506"/>
      <c r="J37" s="506"/>
      <c r="K37" s="506"/>
      <c r="L37" s="506"/>
      <c r="M37" s="506"/>
      <c r="N37" s="506"/>
      <c r="O37" s="506"/>
      <c r="P37" s="506"/>
      <c r="Q37" s="506"/>
      <c r="R37" s="514"/>
      <c r="S37" s="514"/>
      <c r="T37" s="577"/>
      <c r="U37" s="515"/>
      <c r="V37" s="515"/>
      <c r="W37" s="506"/>
      <c r="X37" s="506"/>
      <c r="Y37" s="506"/>
      <c r="Z37" s="1548"/>
      <c r="AA37" s="508"/>
      <c r="AB37" s="516"/>
      <c r="AC37" s="516"/>
      <c r="AD37" s="516"/>
      <c r="AE37" s="516"/>
      <c r="AF37" s="516"/>
      <c r="AG37" s="516"/>
      <c r="AH37" s="516"/>
      <c r="AI37" s="516"/>
      <c r="AJ37" s="516"/>
      <c r="AK37" s="516"/>
      <c r="AL37" s="516"/>
      <c r="AM37" s="516"/>
      <c r="AN37" s="516"/>
      <c r="AO37" s="516"/>
      <c r="AP37" s="516"/>
      <c r="AQ37" s="540"/>
    </row>
    <row r="38" customFormat="false" ht="14.1" hidden="false" customHeight="true" outlineLevel="0" collapsed="false">
      <c r="A38" s="506"/>
      <c r="B38" s="519"/>
      <c r="C38" s="566"/>
      <c r="D38" s="566"/>
      <c r="E38" s="501"/>
      <c r="F38" s="566"/>
      <c r="G38" s="567"/>
      <c r="H38" s="567"/>
      <c r="I38" s="567"/>
      <c r="J38" s="566"/>
      <c r="K38" s="567"/>
      <c r="L38" s="567"/>
      <c r="M38" s="567"/>
      <c r="N38" s="566"/>
      <c r="O38" s="567"/>
      <c r="P38" s="567"/>
      <c r="Q38" s="566"/>
      <c r="R38" s="566"/>
      <c r="S38" s="501"/>
      <c r="T38" s="501"/>
      <c r="U38" s="566"/>
      <c r="V38" s="501"/>
      <c r="W38" s="501"/>
      <c r="X38" s="501"/>
      <c r="Y38" s="506"/>
      <c r="Z38" s="1548"/>
      <c r="AA38" s="508"/>
      <c r="AB38" s="516"/>
      <c r="AC38" s="516"/>
      <c r="AD38" s="516"/>
      <c r="AE38" s="516"/>
      <c r="AF38" s="516"/>
      <c r="AG38" s="516"/>
      <c r="AH38" s="516"/>
      <c r="AI38" s="516"/>
      <c r="AJ38" s="516"/>
      <c r="AK38" s="516"/>
      <c r="AL38" s="516"/>
      <c r="AM38" s="516"/>
      <c r="AN38" s="516"/>
      <c r="AO38" s="516"/>
      <c r="AP38" s="516"/>
      <c r="AQ38" s="540"/>
    </row>
    <row r="39" customFormat="false" ht="14.1" hidden="false" customHeight="true" outlineLevel="0" collapsed="false">
      <c r="A39" s="506"/>
      <c r="B39" s="519"/>
      <c r="C39" s="501"/>
      <c r="D39" s="566"/>
      <c r="E39" s="501"/>
      <c r="F39" s="566"/>
      <c r="G39" s="506"/>
      <c r="H39" s="506"/>
      <c r="I39" s="506"/>
      <c r="J39" s="566"/>
      <c r="K39" s="566"/>
      <c r="L39" s="566"/>
      <c r="M39" s="506"/>
      <c r="N39" s="506"/>
      <c r="O39" s="501"/>
      <c r="P39" s="506"/>
      <c r="Q39" s="566"/>
      <c r="R39" s="566"/>
      <c r="S39" s="566"/>
      <c r="T39" s="501"/>
      <c r="U39" s="501"/>
      <c r="V39" s="566"/>
      <c r="W39" s="520"/>
      <c r="X39" s="520"/>
      <c r="Y39" s="506"/>
      <c r="Z39" s="1548"/>
      <c r="AA39" s="508"/>
      <c r="AB39" s="516"/>
      <c r="AC39" s="516"/>
      <c r="AD39" s="516"/>
      <c r="AE39" s="516"/>
      <c r="AF39" s="516"/>
      <c r="AG39" s="516"/>
      <c r="AH39" s="516"/>
      <c r="AI39" s="516"/>
      <c r="AJ39" s="516"/>
      <c r="AK39" s="516"/>
      <c r="AL39" s="516"/>
      <c r="AM39" s="516"/>
      <c r="AN39" s="516"/>
      <c r="AO39" s="516"/>
      <c r="AP39" s="516"/>
      <c r="AQ39" s="540"/>
    </row>
    <row r="40" customFormat="false" ht="14.1" hidden="false" customHeight="true" outlineLevel="0" collapsed="false">
      <c r="A40" s="506"/>
      <c r="B40" s="519"/>
      <c r="C40" s="1547" t="s">
        <v>1630</v>
      </c>
      <c r="D40" s="1547"/>
      <c r="E40" s="1547"/>
      <c r="F40" s="1547"/>
      <c r="G40" s="1547"/>
      <c r="H40" s="1547"/>
      <c r="I40" s="1547"/>
      <c r="J40" s="1547"/>
      <c r="K40" s="1547"/>
      <c r="L40" s="1547"/>
      <c r="M40" s="1547"/>
      <c r="N40" s="1547"/>
      <c r="O40" s="1547"/>
      <c r="P40" s="1547"/>
      <c r="Q40" s="1547"/>
      <c r="R40" s="1547"/>
      <c r="S40" s="1547"/>
      <c r="T40" s="1547"/>
      <c r="U40" s="1547"/>
      <c r="V40" s="1547"/>
      <c r="W40" s="1547"/>
      <c r="X40" s="1547"/>
      <c r="Y40" s="1547"/>
      <c r="Z40" s="1547"/>
      <c r="AA40" s="508"/>
      <c r="AB40" s="516"/>
      <c r="AC40" s="516"/>
      <c r="AD40" s="516"/>
      <c r="AE40" s="516"/>
      <c r="AF40" s="516"/>
      <c r="AG40" s="516"/>
      <c r="AH40" s="516"/>
      <c r="AI40" s="516"/>
      <c r="AJ40" s="516"/>
      <c r="AK40" s="516"/>
      <c r="AL40" s="516"/>
      <c r="AM40" s="516"/>
      <c r="AN40" s="516"/>
      <c r="AO40" s="516"/>
      <c r="AP40" s="516"/>
      <c r="AQ40" s="540"/>
    </row>
    <row r="41" customFormat="false" ht="14.1" hidden="false" customHeight="true" outlineLevel="0" collapsed="false">
      <c r="A41" s="506"/>
      <c r="B41" s="519"/>
      <c r="C41" s="506"/>
      <c r="D41" s="506"/>
      <c r="E41" s="501"/>
      <c r="F41" s="506"/>
      <c r="G41" s="506"/>
      <c r="H41" s="566"/>
      <c r="I41" s="506"/>
      <c r="J41" s="506"/>
      <c r="K41" s="566"/>
      <c r="L41" s="566"/>
      <c r="M41" s="566"/>
      <c r="N41" s="567"/>
      <c r="O41" s="567"/>
      <c r="P41" s="566"/>
      <c r="Q41" s="506"/>
      <c r="R41" s="566"/>
      <c r="S41" s="566"/>
      <c r="T41" s="566"/>
      <c r="U41" s="571"/>
      <c r="V41" s="566"/>
      <c r="W41" s="567"/>
      <c r="X41" s="567"/>
      <c r="Y41" s="506"/>
      <c r="Z41" s="1548"/>
      <c r="AA41" s="508" t="s">
        <v>535</v>
      </c>
      <c r="AB41" s="2884" t="s">
        <v>1631</v>
      </c>
      <c r="AC41" s="512"/>
      <c r="AD41" s="512"/>
      <c r="AE41" s="512"/>
      <c r="AF41" s="512"/>
      <c r="AG41" s="512"/>
      <c r="AH41" s="512"/>
      <c r="AI41" s="512"/>
      <c r="AJ41" s="512"/>
      <c r="AK41" s="512"/>
      <c r="AL41" s="512"/>
      <c r="AM41" s="512"/>
      <c r="AN41" s="512"/>
      <c r="AO41" s="512"/>
      <c r="AP41" s="513"/>
      <c r="AQ41" s="2065"/>
    </row>
    <row r="42" customFormat="false" ht="14.1" hidden="false" customHeight="true" outlineLevel="0" collapsed="false">
      <c r="A42" s="506"/>
      <c r="B42" s="519"/>
      <c r="C42" s="506"/>
      <c r="D42" s="506"/>
      <c r="E42" s="547"/>
      <c r="F42" s="547"/>
      <c r="G42" s="547"/>
      <c r="H42" s="547"/>
      <c r="I42" s="547"/>
      <c r="J42" s="547"/>
      <c r="K42" s="547"/>
      <c r="L42" s="547"/>
      <c r="M42" s="547"/>
      <c r="N42" s="547"/>
      <c r="O42" s="547"/>
      <c r="P42" s="547"/>
      <c r="Q42" s="547"/>
      <c r="R42" s="547"/>
      <c r="S42" s="547"/>
      <c r="T42" s="547"/>
      <c r="U42" s="547"/>
      <c r="V42" s="547"/>
      <c r="W42" s="547"/>
      <c r="X42" s="547"/>
      <c r="Y42" s="547"/>
      <c r="Z42" s="1548"/>
      <c r="AA42" s="594" t="s">
        <v>540</v>
      </c>
      <c r="AB42" s="2885" t="s">
        <v>1632</v>
      </c>
      <c r="AC42" s="2885"/>
      <c r="AD42" s="2885"/>
      <c r="AE42" s="2885"/>
      <c r="AF42" s="2885"/>
      <c r="AG42" s="2885"/>
      <c r="AH42" s="2885"/>
      <c r="AI42" s="2885"/>
      <c r="AJ42" s="2885"/>
      <c r="AK42" s="2885"/>
      <c r="AL42" s="2885"/>
      <c r="AM42" s="2885"/>
      <c r="AN42" s="2885"/>
      <c r="AO42" s="2885"/>
      <c r="AP42" s="2885"/>
      <c r="AQ42" s="2812"/>
    </row>
    <row r="43" customFormat="false" ht="14.1" hidden="false" customHeight="true" outlineLevel="0" collapsed="false">
      <c r="A43" s="506"/>
      <c r="B43" s="519"/>
      <c r="C43" s="506"/>
      <c r="D43" s="506"/>
      <c r="E43" s="547"/>
      <c r="F43" s="547"/>
      <c r="G43" s="547"/>
      <c r="H43" s="547"/>
      <c r="I43" s="547"/>
      <c r="J43" s="547"/>
      <c r="K43" s="547"/>
      <c r="L43" s="547"/>
      <c r="M43" s="547"/>
      <c r="N43" s="547"/>
      <c r="O43" s="547"/>
      <c r="P43" s="547"/>
      <c r="Q43" s="547"/>
      <c r="R43" s="547"/>
      <c r="S43" s="547"/>
      <c r="T43" s="547"/>
      <c r="U43" s="547"/>
      <c r="V43" s="547"/>
      <c r="W43" s="547"/>
      <c r="X43" s="547"/>
      <c r="Y43" s="547"/>
      <c r="Z43" s="1548"/>
      <c r="AA43" s="598"/>
      <c r="AB43" s="2885"/>
      <c r="AC43" s="2885"/>
      <c r="AD43" s="2885"/>
      <c r="AE43" s="2885"/>
      <c r="AF43" s="2885"/>
      <c r="AG43" s="2885"/>
      <c r="AH43" s="2885"/>
      <c r="AI43" s="2885"/>
      <c r="AJ43" s="2885"/>
      <c r="AK43" s="2885"/>
      <c r="AL43" s="2885"/>
      <c r="AM43" s="2885"/>
      <c r="AN43" s="2885"/>
      <c r="AO43" s="2885"/>
      <c r="AP43" s="2885"/>
      <c r="AQ43" s="2812"/>
    </row>
    <row r="44" customFormat="false" ht="14.1" hidden="false" customHeight="true" outlineLevel="0" collapsed="false">
      <c r="A44" s="506"/>
      <c r="B44" s="519"/>
      <c r="C44" s="506"/>
      <c r="D44" s="566"/>
      <c r="E44" s="547"/>
      <c r="F44" s="547"/>
      <c r="G44" s="547"/>
      <c r="H44" s="547"/>
      <c r="I44" s="547"/>
      <c r="J44" s="547"/>
      <c r="K44" s="547"/>
      <c r="L44" s="547"/>
      <c r="M44" s="547"/>
      <c r="N44" s="547"/>
      <c r="O44" s="547"/>
      <c r="P44" s="547"/>
      <c r="Q44" s="547"/>
      <c r="R44" s="547"/>
      <c r="S44" s="547"/>
      <c r="T44" s="547"/>
      <c r="U44" s="547"/>
      <c r="V44" s="547"/>
      <c r="W44" s="547"/>
      <c r="X44" s="547"/>
      <c r="Y44" s="547"/>
      <c r="Z44" s="1548"/>
      <c r="AA44" s="521" t="s">
        <v>930</v>
      </c>
      <c r="AB44" s="2884" t="s">
        <v>1633</v>
      </c>
      <c r="AC44" s="512"/>
      <c r="AD44" s="512"/>
      <c r="AE44" s="512"/>
      <c r="AF44" s="512"/>
      <c r="AG44" s="512"/>
      <c r="AH44" s="512"/>
      <c r="AI44" s="512"/>
      <c r="AJ44" s="512"/>
      <c r="AK44" s="512"/>
      <c r="AL44" s="512"/>
      <c r="AM44" s="512"/>
      <c r="AN44" s="512"/>
      <c r="AO44" s="512"/>
      <c r="AP44" s="513"/>
      <c r="AQ44" s="2065"/>
    </row>
    <row r="45" customFormat="false" ht="14.1" hidden="false" customHeight="true" outlineLevel="0" collapsed="false">
      <c r="A45" s="506"/>
      <c r="B45" s="519"/>
      <c r="C45" s="501"/>
      <c r="D45" s="506"/>
      <c r="E45" s="506"/>
      <c r="F45" s="506"/>
      <c r="G45" s="506"/>
      <c r="H45" s="506"/>
      <c r="I45" s="506"/>
      <c r="J45" s="506"/>
      <c r="K45" s="506"/>
      <c r="L45" s="506"/>
      <c r="M45" s="506"/>
      <c r="N45" s="506"/>
      <c r="O45" s="506"/>
      <c r="P45" s="506"/>
      <c r="Q45" s="506"/>
      <c r="R45" s="506"/>
      <c r="S45" s="566"/>
      <c r="T45" s="520"/>
      <c r="U45" s="520"/>
      <c r="V45" s="506"/>
      <c r="W45" s="520"/>
      <c r="X45" s="520"/>
      <c r="Y45" s="506"/>
      <c r="Z45" s="2040"/>
      <c r="AA45" s="2886" t="s">
        <v>1634</v>
      </c>
      <c r="AB45" s="2886"/>
      <c r="AC45" s="2886"/>
      <c r="AD45" s="2886"/>
      <c r="AE45" s="2886"/>
      <c r="AF45" s="2886"/>
      <c r="AG45" s="2886"/>
      <c r="AH45" s="2886"/>
      <c r="AI45" s="2886"/>
      <c r="AJ45" s="2886"/>
      <c r="AK45" s="2886"/>
      <c r="AL45" s="2886"/>
      <c r="AM45" s="2886"/>
      <c r="AN45" s="2886"/>
      <c r="AO45" s="2886"/>
      <c r="AP45" s="2886"/>
      <c r="AQ45" s="2887"/>
    </row>
    <row r="46" customFormat="false" ht="14.1" hidden="false" customHeight="true" outlineLevel="0" collapsed="false">
      <c r="A46" s="501"/>
      <c r="B46" s="500"/>
      <c r="D46" s="506"/>
      <c r="E46" s="506"/>
      <c r="F46" s="506"/>
      <c r="G46" s="506"/>
      <c r="H46" s="506"/>
      <c r="I46" s="506"/>
      <c r="J46" s="506"/>
      <c r="K46" s="506"/>
      <c r="L46" s="506"/>
      <c r="M46" s="506"/>
      <c r="N46" s="506"/>
      <c r="O46" s="506"/>
      <c r="P46" s="506"/>
      <c r="Q46" s="566"/>
      <c r="R46" s="520"/>
      <c r="S46" s="520"/>
      <c r="T46" s="506"/>
      <c r="U46" s="520"/>
      <c r="V46" s="520"/>
      <c r="W46" s="506"/>
      <c r="X46" s="509"/>
      <c r="Y46" s="501"/>
      <c r="Z46" s="501"/>
      <c r="AA46" s="2886"/>
      <c r="AB46" s="2886"/>
      <c r="AC46" s="2886"/>
      <c r="AD46" s="2886"/>
      <c r="AE46" s="2886"/>
      <c r="AF46" s="2886"/>
      <c r="AG46" s="2886"/>
      <c r="AH46" s="2886"/>
      <c r="AI46" s="2886"/>
      <c r="AJ46" s="2886"/>
      <c r="AK46" s="2886"/>
      <c r="AL46" s="2886"/>
      <c r="AM46" s="2886"/>
      <c r="AN46" s="2886"/>
      <c r="AO46" s="2886"/>
      <c r="AP46" s="2886"/>
      <c r="AQ46" s="2887"/>
      <c r="AR46" s="2888"/>
      <c r="AS46" s="2888"/>
      <c r="AT46" s="2888"/>
      <c r="AV46" s="2889"/>
      <c r="AW46" s="2889"/>
      <c r="AX46" s="2889"/>
    </row>
    <row r="47" customFormat="false" ht="14.1" hidden="false" customHeight="true" outlineLevel="0" collapsed="false">
      <c r="A47" s="501"/>
      <c r="B47" s="500"/>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33"/>
      <c r="AB47" s="501"/>
      <c r="AC47" s="501"/>
      <c r="AD47" s="501"/>
      <c r="AE47" s="501"/>
      <c r="AF47" s="501"/>
      <c r="AG47" s="501"/>
      <c r="AH47" s="501"/>
      <c r="AI47" s="501"/>
      <c r="AJ47" s="501"/>
      <c r="AK47" s="501"/>
      <c r="AL47" s="501"/>
      <c r="AM47" s="501"/>
      <c r="AN47" s="501"/>
      <c r="AO47" s="501"/>
      <c r="AP47" s="534"/>
      <c r="AQ47" s="501"/>
      <c r="AR47" s="2889"/>
      <c r="AS47" s="2889"/>
      <c r="AT47" s="2889"/>
      <c r="AV47" s="2889"/>
      <c r="AW47" s="2889"/>
      <c r="AX47" s="2889"/>
    </row>
    <row r="48" customFormat="false" ht="14.1" hidden="false" customHeight="true" outlineLevel="0" collapsed="false">
      <c r="A48" s="566"/>
      <c r="B48" s="500"/>
      <c r="C48" s="520" t="s">
        <v>1635</v>
      </c>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21" t="s">
        <v>1636</v>
      </c>
      <c r="AB48" s="501"/>
      <c r="AC48" s="501"/>
      <c r="AD48" s="501"/>
      <c r="AE48" s="501"/>
      <c r="AF48" s="501"/>
      <c r="AG48" s="501"/>
      <c r="AH48" s="501"/>
      <c r="AI48" s="501"/>
      <c r="AJ48" s="501"/>
      <c r="AK48" s="501"/>
      <c r="AL48" s="501"/>
      <c r="AM48" s="501"/>
      <c r="AN48" s="501"/>
      <c r="AO48" s="501"/>
      <c r="AP48" s="534"/>
      <c r="AQ48" s="501"/>
      <c r="AR48" s="2047"/>
      <c r="AS48" s="2047"/>
      <c r="AT48" s="2047"/>
      <c r="AV48" s="2047"/>
      <c r="AW48" s="2047"/>
      <c r="AX48" s="2047"/>
    </row>
    <row r="49" customFormat="false" ht="14.1" hidden="false" customHeight="true" outlineLevel="0" collapsed="false">
      <c r="A49" s="566"/>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21" t="s">
        <v>268</v>
      </c>
      <c r="AB49" s="509" t="s">
        <v>1637</v>
      </c>
      <c r="AC49" s="509"/>
      <c r="AD49" s="509"/>
      <c r="AE49" s="509"/>
      <c r="AF49" s="509"/>
      <c r="AG49" s="509"/>
      <c r="AH49" s="509"/>
      <c r="AI49" s="509"/>
      <c r="AJ49" s="509"/>
      <c r="AK49" s="509"/>
      <c r="AL49" s="509"/>
      <c r="AM49" s="509"/>
      <c r="AN49" s="509"/>
      <c r="AO49" s="509"/>
      <c r="AP49" s="511"/>
      <c r="AQ49" s="1792"/>
      <c r="AR49" s="2047"/>
      <c r="AS49" s="2047"/>
      <c r="AT49" s="2047"/>
      <c r="AV49" s="2047"/>
      <c r="AW49" s="2047"/>
      <c r="AX49" s="2047"/>
    </row>
    <row r="50" customFormat="false" ht="14.1" hidden="false" customHeight="true" outlineLevel="0" collapsed="false">
      <c r="A50" s="566"/>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21" t="s">
        <v>1638</v>
      </c>
      <c r="AB50" s="510"/>
      <c r="AC50" s="510"/>
      <c r="AD50" s="510"/>
      <c r="AE50" s="510"/>
      <c r="AF50" s="510"/>
      <c r="AG50" s="510"/>
      <c r="AH50" s="510"/>
      <c r="AI50" s="510"/>
      <c r="AJ50" s="510"/>
      <c r="AK50" s="510"/>
      <c r="AL50" s="510"/>
      <c r="AM50" s="510"/>
      <c r="AN50" s="510"/>
      <c r="AO50" s="510"/>
      <c r="AP50" s="523"/>
      <c r="AQ50" s="1844"/>
      <c r="AR50" s="2047"/>
      <c r="AS50" s="2047"/>
      <c r="AT50" s="2047"/>
      <c r="AV50" s="2047"/>
      <c r="AW50" s="2047"/>
      <c r="AX50" s="2047"/>
    </row>
    <row r="51" customFormat="false" ht="14.1" hidden="false" customHeight="true" outlineLevel="0" collapsed="false">
      <c r="A51" s="566"/>
      <c r="B51" s="500"/>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33" t="s">
        <v>268</v>
      </c>
      <c r="AB51" s="510" t="s">
        <v>1639</v>
      </c>
      <c r="AC51" s="501"/>
      <c r="AD51" s="510"/>
      <c r="AE51" s="510"/>
      <c r="AF51" s="510"/>
      <c r="AG51" s="510"/>
      <c r="AH51" s="510"/>
      <c r="AI51" s="510"/>
      <c r="AJ51" s="510"/>
      <c r="AK51" s="510"/>
      <c r="AL51" s="510"/>
      <c r="AM51" s="510"/>
      <c r="AN51" s="510"/>
      <c r="AO51" s="510"/>
      <c r="AP51" s="523"/>
      <c r="AQ51" s="1844"/>
      <c r="AR51" s="2047"/>
      <c r="AS51" s="2047"/>
      <c r="AT51" s="2047"/>
      <c r="AV51" s="2047"/>
      <c r="AW51" s="2047"/>
      <c r="AX51" s="2047"/>
    </row>
    <row r="52" customFormat="false" ht="14.1" hidden="false" customHeight="true" outlineLevel="0" collapsed="false">
      <c r="A52" s="566"/>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21" t="s">
        <v>1640</v>
      </c>
      <c r="AB52" s="501"/>
      <c r="AC52" s="501"/>
      <c r="AD52" s="510"/>
      <c r="AE52" s="510"/>
      <c r="AF52" s="510"/>
      <c r="AG52" s="510"/>
      <c r="AH52" s="510"/>
      <c r="AI52" s="510"/>
      <c r="AJ52" s="510"/>
      <c r="AK52" s="510"/>
      <c r="AL52" s="510"/>
      <c r="AM52" s="510"/>
      <c r="AN52" s="510"/>
      <c r="AO52" s="510"/>
      <c r="AP52" s="523"/>
      <c r="AQ52" s="1844"/>
      <c r="AR52" s="2047"/>
      <c r="AS52" s="2047"/>
      <c r="AT52" s="2047"/>
      <c r="AV52" s="2047"/>
      <c r="AW52" s="2047"/>
      <c r="AX52" s="2047"/>
    </row>
    <row r="53" customFormat="false" ht="14.1" hidden="false" customHeight="true" outlineLevel="0" collapsed="false">
      <c r="A53" s="501"/>
      <c r="B53" s="1554"/>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21" t="s">
        <v>268</v>
      </c>
      <c r="AB53" s="510" t="s">
        <v>1641</v>
      </c>
      <c r="AC53" s="510"/>
      <c r="AD53" s="510"/>
      <c r="AE53" s="512"/>
      <c r="AF53" s="512"/>
      <c r="AG53" s="512"/>
      <c r="AH53" s="512"/>
      <c r="AI53" s="512"/>
      <c r="AJ53" s="512"/>
      <c r="AK53" s="512"/>
      <c r="AL53" s="512"/>
      <c r="AM53" s="512"/>
      <c r="AN53" s="512"/>
      <c r="AO53" s="512"/>
      <c r="AP53" s="513"/>
      <c r="AQ53" s="2065"/>
      <c r="AR53" s="501"/>
      <c r="AS53" s="501"/>
      <c r="AT53" s="501"/>
      <c r="BO53" s="501"/>
      <c r="BP53" s="501"/>
      <c r="BQ53" s="501"/>
      <c r="BR53" s="501"/>
      <c r="BS53" s="501"/>
      <c r="BT53" s="501"/>
      <c r="BU53" s="501"/>
    </row>
    <row r="54" customFormat="false" ht="14.1" hidden="false" customHeight="true" outlineLevel="0" collapsed="false">
      <c r="A54" s="501"/>
      <c r="B54" s="500"/>
      <c r="C54" s="566" t="s">
        <v>91</v>
      </c>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21" t="s">
        <v>1642</v>
      </c>
      <c r="AB54" s="501"/>
      <c r="AC54" s="510"/>
      <c r="AD54" s="501"/>
      <c r="AE54" s="501"/>
      <c r="AF54" s="501"/>
      <c r="AG54" s="501"/>
      <c r="AH54" s="501"/>
      <c r="AI54" s="501"/>
      <c r="AJ54" s="501"/>
      <c r="AK54" s="501"/>
      <c r="AL54" s="501"/>
      <c r="AM54" s="501"/>
      <c r="AN54" s="501"/>
      <c r="AO54" s="501"/>
      <c r="AP54" s="534"/>
      <c r="AQ54" s="501"/>
      <c r="AS54" s="495" t="s">
        <v>1042</v>
      </c>
    </row>
    <row r="55" customFormat="false" ht="14.1" hidden="false" customHeight="true" outlineLevel="0" collapsed="false">
      <c r="A55" s="501"/>
      <c r="B55" s="500"/>
      <c r="C55" s="566"/>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21" t="s">
        <v>268</v>
      </c>
      <c r="AB55" s="510" t="s">
        <v>1643</v>
      </c>
      <c r="AC55" s="501"/>
      <c r="AD55" s="501"/>
      <c r="AE55" s="501"/>
      <c r="AF55" s="501"/>
      <c r="AG55" s="501"/>
      <c r="AH55" s="501"/>
      <c r="AI55" s="501"/>
      <c r="AJ55" s="501"/>
      <c r="AK55" s="501"/>
      <c r="AL55" s="501"/>
      <c r="AM55" s="501"/>
      <c r="AN55" s="501"/>
      <c r="AO55" s="501"/>
      <c r="AP55" s="534"/>
      <c r="AQ55" s="501"/>
      <c r="AS55" s="2890" t="s">
        <v>1644</v>
      </c>
      <c r="AT55" s="2890"/>
      <c r="AU55" s="2890"/>
      <c r="AV55" s="2890"/>
      <c r="AW55" s="2890"/>
      <c r="AX55" s="2890"/>
      <c r="AY55" s="2890"/>
      <c r="AZ55" s="2890"/>
      <c r="BA55" s="2890"/>
      <c r="BB55" s="2890"/>
      <c r="BC55" s="2890"/>
      <c r="BD55" s="2890"/>
      <c r="BE55" s="2890"/>
      <c r="BF55" s="2890"/>
      <c r="BG55" s="2890"/>
      <c r="BH55" s="2890"/>
      <c r="BI55" s="2890"/>
      <c r="BJ55" s="2890"/>
      <c r="BK55" s="2890"/>
      <c r="BL55" s="2890"/>
      <c r="BM55" s="2890"/>
      <c r="BN55" s="2890"/>
      <c r="BO55" s="2890"/>
      <c r="BP55" s="2890"/>
      <c r="BQ55" s="2890"/>
      <c r="BR55" s="2890"/>
      <c r="BS55" s="2890"/>
      <c r="BT55" s="2890"/>
    </row>
    <row r="56" customFormat="false" ht="14.1" hidden="false" customHeight="true" outlineLevel="0" collapsed="false">
      <c r="A56" s="501"/>
      <c r="B56" s="500"/>
      <c r="C56" s="2635" t="s">
        <v>1645</v>
      </c>
      <c r="D56" s="2635"/>
      <c r="E56" s="2635"/>
      <c r="F56" s="2635"/>
      <c r="G56" s="2635"/>
      <c r="H56" s="2635"/>
      <c r="I56" s="2635"/>
      <c r="J56" s="2635"/>
      <c r="K56" s="2635"/>
      <c r="L56" s="2635"/>
      <c r="M56" s="2635"/>
      <c r="N56" s="2635"/>
      <c r="O56" s="2635"/>
      <c r="P56" s="2635"/>
      <c r="Q56" s="2635"/>
      <c r="R56" s="2635"/>
      <c r="S56" s="2635"/>
      <c r="T56" s="2635"/>
      <c r="U56" s="2635"/>
      <c r="V56" s="2635"/>
      <c r="W56" s="2635"/>
      <c r="X56" s="2635"/>
      <c r="Y56" s="2635"/>
      <c r="Z56" s="2635"/>
      <c r="AA56" s="533"/>
      <c r="AB56" s="501"/>
      <c r="AC56" s="501"/>
      <c r="AD56" s="501"/>
      <c r="AE56" s="501"/>
      <c r="AF56" s="501"/>
      <c r="AG56" s="501"/>
      <c r="AH56" s="501"/>
      <c r="AI56" s="501"/>
      <c r="AJ56" s="501"/>
      <c r="AK56" s="501"/>
      <c r="AL56" s="501"/>
      <c r="AM56" s="501"/>
      <c r="AN56" s="501"/>
      <c r="AO56" s="501"/>
      <c r="AP56" s="534"/>
      <c r="AQ56" s="501"/>
      <c r="AS56" s="2890"/>
      <c r="AT56" s="2890"/>
      <c r="AU56" s="2890"/>
      <c r="AV56" s="2890"/>
      <c r="AW56" s="2890"/>
      <c r="AX56" s="2890"/>
      <c r="AY56" s="2890"/>
      <c r="AZ56" s="2890"/>
      <c r="BA56" s="2890"/>
      <c r="BB56" s="2890"/>
      <c r="BC56" s="2890"/>
      <c r="BD56" s="2890"/>
      <c r="BE56" s="2890"/>
      <c r="BF56" s="2890"/>
      <c r="BG56" s="2890"/>
      <c r="BH56" s="2890"/>
      <c r="BI56" s="2890"/>
      <c r="BJ56" s="2890"/>
      <c r="BK56" s="2890"/>
      <c r="BL56" s="2890"/>
      <c r="BM56" s="2890"/>
      <c r="BN56" s="2890"/>
      <c r="BO56" s="2890"/>
      <c r="BP56" s="2890"/>
      <c r="BQ56" s="2890"/>
      <c r="BR56" s="2890"/>
      <c r="BS56" s="2890"/>
      <c r="BT56" s="2890"/>
    </row>
    <row r="57" customFormat="false" ht="14.1" hidden="false" customHeight="true" outlineLevel="0" collapsed="false">
      <c r="A57" s="501"/>
      <c r="B57" s="500"/>
      <c r="C57" s="501"/>
      <c r="D57" s="501" t="s">
        <v>1646</v>
      </c>
      <c r="E57" s="501"/>
      <c r="F57" s="501"/>
      <c r="G57" s="501"/>
      <c r="H57" s="501"/>
      <c r="I57" s="501"/>
      <c r="J57" s="501"/>
      <c r="K57" s="501"/>
      <c r="L57" s="501"/>
      <c r="M57" s="501"/>
      <c r="N57" s="501"/>
      <c r="O57" s="501"/>
      <c r="P57" s="501"/>
      <c r="Q57" s="501"/>
      <c r="R57" s="514"/>
      <c r="S57" s="514"/>
      <c r="T57" s="577"/>
      <c r="U57" s="515"/>
      <c r="V57" s="515"/>
      <c r="W57" s="506"/>
      <c r="X57" s="506"/>
      <c r="Y57" s="506"/>
      <c r="Z57" s="1548"/>
      <c r="AA57" s="533"/>
      <c r="AB57" s="501"/>
      <c r="AC57" s="501"/>
      <c r="AD57" s="501"/>
      <c r="AE57" s="501"/>
      <c r="AF57" s="501"/>
      <c r="AG57" s="501"/>
      <c r="AH57" s="501"/>
      <c r="AI57" s="501"/>
      <c r="AJ57" s="501"/>
      <c r="AK57" s="501"/>
      <c r="AL57" s="501"/>
      <c r="AM57" s="501"/>
      <c r="AN57" s="501"/>
      <c r="AO57" s="501"/>
      <c r="AP57" s="534"/>
      <c r="AQ57" s="501"/>
      <c r="AS57" s="2890"/>
      <c r="AT57" s="2890"/>
      <c r="AU57" s="2890"/>
      <c r="AV57" s="2890"/>
      <c r="AW57" s="2890"/>
      <c r="AX57" s="2890"/>
      <c r="AY57" s="2890"/>
      <c r="AZ57" s="2890"/>
      <c r="BA57" s="2890"/>
      <c r="BB57" s="2890"/>
      <c r="BC57" s="2890"/>
      <c r="BD57" s="2890"/>
      <c r="BE57" s="2890"/>
      <c r="BF57" s="2890"/>
      <c r="BG57" s="2890"/>
      <c r="BH57" s="2890"/>
      <c r="BI57" s="2890"/>
      <c r="BJ57" s="2890"/>
      <c r="BK57" s="2890"/>
      <c r="BL57" s="2890"/>
      <c r="BM57" s="2890"/>
      <c r="BN57" s="2890"/>
      <c r="BO57" s="2890"/>
      <c r="BP57" s="2890"/>
      <c r="BQ57" s="2890"/>
      <c r="BR57" s="2890"/>
      <c r="BS57" s="2890"/>
      <c r="BT57" s="2890"/>
    </row>
    <row r="58" customFormat="false" ht="14.1" hidden="false" customHeight="true" outlineLevel="0" collapsed="false">
      <c r="A58" s="501"/>
      <c r="B58" s="500"/>
      <c r="C58" s="501"/>
      <c r="D58" s="501" t="s">
        <v>984</v>
      </c>
      <c r="E58" s="501"/>
      <c r="F58" s="501"/>
      <c r="G58" s="501"/>
      <c r="H58" s="501"/>
      <c r="I58" s="501"/>
      <c r="J58" s="501"/>
      <c r="K58" s="501"/>
      <c r="L58" s="501"/>
      <c r="M58" s="501"/>
      <c r="N58" s="501"/>
      <c r="O58" s="501"/>
      <c r="P58" s="501"/>
      <c r="Q58" s="501"/>
      <c r="R58" s="566"/>
      <c r="S58" s="501"/>
      <c r="T58" s="501"/>
      <c r="U58" s="566"/>
      <c r="V58" s="501"/>
      <c r="W58" s="501"/>
      <c r="X58" s="501"/>
      <c r="Y58" s="506"/>
      <c r="Z58" s="1548"/>
      <c r="AA58" s="533"/>
      <c r="AB58" s="501"/>
      <c r="AC58" s="501"/>
      <c r="AD58" s="501"/>
      <c r="AE58" s="501"/>
      <c r="AF58" s="501"/>
      <c r="AG58" s="501"/>
      <c r="AH58" s="501"/>
      <c r="AI58" s="501"/>
      <c r="AJ58" s="501"/>
      <c r="AK58" s="501"/>
      <c r="AL58" s="501"/>
      <c r="AM58" s="501"/>
      <c r="AN58" s="501"/>
      <c r="AO58" s="501"/>
      <c r="AP58" s="534"/>
      <c r="AQ58" s="501"/>
      <c r="AS58" s="2890"/>
      <c r="AT58" s="2890"/>
      <c r="AU58" s="2890"/>
      <c r="AV58" s="2890"/>
      <c r="AW58" s="2890"/>
      <c r="AX58" s="2890"/>
      <c r="AY58" s="2890"/>
      <c r="AZ58" s="2890"/>
      <c r="BA58" s="2890"/>
      <c r="BB58" s="2890"/>
      <c r="BC58" s="2890"/>
      <c r="BD58" s="2890"/>
      <c r="BE58" s="2890"/>
      <c r="BF58" s="2890"/>
      <c r="BG58" s="2890"/>
      <c r="BH58" s="2890"/>
      <c r="BI58" s="2890"/>
      <c r="BJ58" s="2890"/>
      <c r="BK58" s="2890"/>
      <c r="BL58" s="2890"/>
      <c r="BM58" s="2890"/>
      <c r="BN58" s="2890"/>
      <c r="BO58" s="2890"/>
      <c r="BP58" s="2890"/>
      <c r="BQ58" s="2890"/>
      <c r="BR58" s="2890"/>
      <c r="BS58" s="2890"/>
      <c r="BT58" s="2890"/>
    </row>
    <row r="59" customFormat="false" ht="14.1" hidden="false" customHeight="true" outlineLevel="0" collapsed="false">
      <c r="A59" s="501"/>
      <c r="B59" s="500"/>
      <c r="C59" s="501" t="s">
        <v>1647</v>
      </c>
      <c r="D59" s="501"/>
      <c r="E59" s="501"/>
      <c r="F59" s="501"/>
      <c r="G59" s="501"/>
      <c r="H59" s="514"/>
      <c r="I59" s="501"/>
      <c r="J59" s="501"/>
      <c r="K59" s="501"/>
      <c r="L59" s="501"/>
      <c r="M59" s="501"/>
      <c r="N59" s="501"/>
      <c r="O59" s="501"/>
      <c r="P59" s="501"/>
      <c r="Q59" s="501"/>
      <c r="R59" s="566"/>
      <c r="S59" s="501"/>
      <c r="T59" s="501"/>
      <c r="U59" s="566"/>
      <c r="V59" s="501"/>
      <c r="W59" s="501"/>
      <c r="X59" s="501"/>
      <c r="Y59" s="506"/>
      <c r="Z59" s="1548"/>
      <c r="AA59" s="533"/>
      <c r="AB59" s="501"/>
      <c r="AC59" s="501"/>
      <c r="AD59" s="501"/>
      <c r="AE59" s="501"/>
      <c r="AF59" s="501"/>
      <c r="AG59" s="501"/>
      <c r="AH59" s="501"/>
      <c r="AI59" s="501"/>
      <c r="AJ59" s="501"/>
      <c r="AK59" s="501"/>
      <c r="AL59" s="501"/>
      <c r="AM59" s="501"/>
      <c r="AN59" s="501"/>
      <c r="AO59" s="501"/>
      <c r="AP59" s="534"/>
      <c r="AQ59" s="501"/>
      <c r="AS59" s="2890"/>
      <c r="AT59" s="2890"/>
      <c r="AU59" s="2890"/>
      <c r="AV59" s="2890"/>
      <c r="AW59" s="2890"/>
      <c r="AX59" s="2890"/>
      <c r="AY59" s="2890"/>
      <c r="AZ59" s="2890"/>
      <c r="BA59" s="2890"/>
      <c r="BB59" s="2890"/>
      <c r="BC59" s="2890"/>
      <c r="BD59" s="2890"/>
      <c r="BE59" s="2890"/>
      <c r="BF59" s="2890"/>
      <c r="BG59" s="2890"/>
      <c r="BH59" s="2890"/>
      <c r="BI59" s="2890"/>
      <c r="BJ59" s="2890"/>
      <c r="BK59" s="2890"/>
      <c r="BL59" s="2890"/>
      <c r="BM59" s="2890"/>
      <c r="BN59" s="2890"/>
      <c r="BO59" s="2890"/>
      <c r="BP59" s="2890"/>
      <c r="BQ59" s="2890"/>
      <c r="BR59" s="2890"/>
      <c r="BS59" s="2890"/>
      <c r="BT59" s="2890"/>
    </row>
    <row r="60" customFormat="false" ht="14.1" hidden="false" customHeight="true" outlineLevel="0" collapsed="false">
      <c r="A60" s="501"/>
      <c r="B60" s="500"/>
      <c r="C60" s="501"/>
      <c r="D60" s="514" t="s">
        <v>1648</v>
      </c>
      <c r="E60" s="514"/>
      <c r="F60" s="514"/>
      <c r="G60" s="1556"/>
      <c r="H60" s="1556"/>
      <c r="I60" s="520" t="s">
        <v>1649</v>
      </c>
      <c r="J60" s="520"/>
      <c r="K60" s="501"/>
      <c r="L60" s="501"/>
      <c r="M60" s="501"/>
      <c r="N60" s="501"/>
      <c r="O60" s="501"/>
      <c r="P60" s="501"/>
      <c r="Q60" s="501"/>
      <c r="R60" s="501"/>
      <c r="S60" s="501"/>
      <c r="T60" s="501"/>
      <c r="U60" s="501"/>
      <c r="V60" s="501"/>
      <c r="W60" s="501"/>
      <c r="X60" s="501"/>
      <c r="Y60" s="501"/>
      <c r="Z60" s="1548"/>
      <c r="AA60" s="533"/>
      <c r="AB60" s="501"/>
      <c r="AC60" s="501"/>
      <c r="AD60" s="501"/>
      <c r="AE60" s="501"/>
      <c r="AF60" s="501"/>
      <c r="AG60" s="501"/>
      <c r="AH60" s="501"/>
      <c r="AI60" s="501"/>
      <c r="AJ60" s="501"/>
      <c r="AK60" s="501"/>
      <c r="AL60" s="501"/>
      <c r="AM60" s="501"/>
      <c r="AN60" s="501"/>
      <c r="AO60" s="501"/>
      <c r="AP60" s="534"/>
      <c r="AQ60" s="501"/>
      <c r="AS60" s="2890"/>
      <c r="AT60" s="2890"/>
      <c r="AU60" s="2890"/>
      <c r="AV60" s="2890"/>
      <c r="AW60" s="2890"/>
      <c r="AX60" s="2890"/>
      <c r="AY60" s="2890"/>
      <c r="AZ60" s="2890"/>
      <c r="BA60" s="2890"/>
      <c r="BB60" s="2890"/>
      <c r="BC60" s="2890"/>
      <c r="BD60" s="2890"/>
      <c r="BE60" s="2890"/>
      <c r="BF60" s="2890"/>
      <c r="BG60" s="2890"/>
      <c r="BH60" s="2890"/>
      <c r="BI60" s="2890"/>
      <c r="BJ60" s="2890"/>
      <c r="BK60" s="2890"/>
      <c r="BL60" s="2890"/>
      <c r="BM60" s="2890"/>
      <c r="BN60" s="2890"/>
      <c r="BO60" s="2890"/>
      <c r="BP60" s="2890"/>
      <c r="BQ60" s="2890"/>
      <c r="BR60" s="2890"/>
      <c r="BS60" s="2890"/>
      <c r="BT60" s="2890"/>
    </row>
    <row r="61" customFormat="false" ht="14.1" hidden="false" customHeight="true" outlineLevel="0" collapsed="false">
      <c r="A61" s="501"/>
      <c r="B61" s="500"/>
      <c r="C61" s="501"/>
      <c r="D61" s="514" t="s">
        <v>1650</v>
      </c>
      <c r="E61" s="514"/>
      <c r="F61" s="514"/>
      <c r="G61" s="2891"/>
      <c r="H61" s="2891"/>
      <c r="I61" s="520" t="s">
        <v>1649</v>
      </c>
      <c r="J61" s="520"/>
      <c r="K61" s="501" t="s">
        <v>268</v>
      </c>
      <c r="L61" s="514"/>
      <c r="M61" s="520" t="s">
        <v>1009</v>
      </c>
      <c r="N61" s="514"/>
      <c r="O61" s="514"/>
      <c r="P61" s="514"/>
      <c r="Q61" s="514"/>
      <c r="R61" s="514"/>
      <c r="S61" s="514"/>
      <c r="T61" s="514"/>
      <c r="U61" s="514"/>
      <c r="V61" s="514"/>
      <c r="W61" s="514"/>
      <c r="X61" s="514"/>
      <c r="Y61" s="514"/>
      <c r="Z61" s="1548"/>
      <c r="AA61" s="533"/>
      <c r="AB61" s="501"/>
      <c r="AC61" s="501"/>
      <c r="AD61" s="501"/>
      <c r="AE61" s="501"/>
      <c r="AF61" s="501"/>
      <c r="AG61" s="501"/>
      <c r="AH61" s="501"/>
      <c r="AI61" s="501"/>
      <c r="AJ61" s="501"/>
      <c r="AK61" s="501"/>
      <c r="AL61" s="501"/>
      <c r="AM61" s="501"/>
      <c r="AN61" s="501"/>
      <c r="AO61" s="501"/>
      <c r="AP61" s="534"/>
      <c r="AQ61" s="501"/>
      <c r="AS61" s="2890"/>
      <c r="AT61" s="2890"/>
      <c r="AU61" s="2890"/>
      <c r="AV61" s="2890"/>
      <c r="AW61" s="2890"/>
      <c r="AX61" s="2890"/>
      <c r="AY61" s="2890"/>
      <c r="AZ61" s="2890"/>
      <c r="BA61" s="2890"/>
      <c r="BB61" s="2890"/>
      <c r="BC61" s="2890"/>
      <c r="BD61" s="2890"/>
      <c r="BE61" s="2890"/>
      <c r="BF61" s="2890"/>
      <c r="BG61" s="2890"/>
      <c r="BH61" s="2890"/>
      <c r="BI61" s="2890"/>
      <c r="BJ61" s="2890"/>
      <c r="BK61" s="2890"/>
      <c r="BL61" s="2890"/>
      <c r="BM61" s="2890"/>
      <c r="BN61" s="2890"/>
      <c r="BO61" s="2890"/>
      <c r="BP61" s="2890"/>
      <c r="BQ61" s="2890"/>
      <c r="BR61" s="2890"/>
      <c r="BS61" s="2890"/>
      <c r="BT61" s="2890"/>
    </row>
    <row r="62" customFormat="false" ht="14.1" hidden="false" customHeight="true" outlineLevel="0" collapsed="false">
      <c r="A62" s="501"/>
      <c r="B62" s="500"/>
      <c r="C62" s="501"/>
      <c r="D62" s="514" t="s">
        <v>1651</v>
      </c>
      <c r="E62" s="514"/>
      <c r="F62" s="514"/>
      <c r="G62" s="2892"/>
      <c r="H62" s="2892"/>
      <c r="I62" s="520" t="s">
        <v>1649</v>
      </c>
      <c r="J62" s="520"/>
      <c r="K62" s="501" t="s">
        <v>268</v>
      </c>
      <c r="L62" s="514"/>
      <c r="M62" s="520" t="s">
        <v>1009</v>
      </c>
      <c r="N62" s="501"/>
      <c r="O62" s="501"/>
      <c r="P62" s="501"/>
      <c r="Q62" s="501"/>
      <c r="R62" s="501"/>
      <c r="S62" s="501"/>
      <c r="T62" s="501"/>
      <c r="U62" s="501"/>
      <c r="V62" s="501"/>
      <c r="W62" s="501"/>
      <c r="X62" s="501"/>
      <c r="Y62" s="501"/>
      <c r="Z62" s="1548"/>
      <c r="AA62" s="533"/>
      <c r="AB62" s="501"/>
      <c r="AC62" s="501"/>
      <c r="AD62" s="501"/>
      <c r="AE62" s="501"/>
      <c r="AF62" s="501"/>
      <c r="AG62" s="501"/>
      <c r="AH62" s="501"/>
      <c r="AI62" s="501"/>
      <c r="AJ62" s="501"/>
      <c r="AK62" s="501"/>
      <c r="AL62" s="501"/>
      <c r="AM62" s="501"/>
      <c r="AN62" s="501"/>
      <c r="AO62" s="501"/>
      <c r="AP62" s="534"/>
      <c r="AQ62" s="501"/>
      <c r="AS62" s="2890"/>
      <c r="AT62" s="2890"/>
      <c r="AU62" s="2890"/>
      <c r="AV62" s="2890"/>
      <c r="AW62" s="2890"/>
      <c r="AX62" s="2890"/>
      <c r="AY62" s="2890"/>
      <c r="AZ62" s="2890"/>
      <c r="BA62" s="2890"/>
      <c r="BB62" s="2890"/>
      <c r="BC62" s="2890"/>
      <c r="BD62" s="2890"/>
      <c r="BE62" s="2890"/>
      <c r="BF62" s="2890"/>
      <c r="BG62" s="2890"/>
      <c r="BH62" s="2890"/>
      <c r="BI62" s="2890"/>
      <c r="BJ62" s="2890"/>
      <c r="BK62" s="2890"/>
      <c r="BL62" s="2890"/>
      <c r="BM62" s="2890"/>
      <c r="BN62" s="2890"/>
      <c r="BO62" s="2890"/>
      <c r="BP62" s="2890"/>
      <c r="BQ62" s="2890"/>
      <c r="BR62" s="2890"/>
      <c r="BS62" s="2890"/>
      <c r="BT62" s="2890"/>
    </row>
    <row r="63" customFormat="false" ht="14.1" hidden="false" customHeight="true" outlineLevel="0" collapsed="false">
      <c r="A63" s="501"/>
      <c r="B63" s="500"/>
      <c r="C63" s="501"/>
      <c r="D63" s="1489" t="s">
        <v>1652</v>
      </c>
      <c r="E63" s="1489"/>
      <c r="F63" s="1489"/>
      <c r="G63" s="2892"/>
      <c r="H63" s="2892"/>
      <c r="I63" s="520" t="s">
        <v>1649</v>
      </c>
      <c r="J63" s="520"/>
      <c r="K63" s="501" t="s">
        <v>268</v>
      </c>
      <c r="L63" s="514"/>
      <c r="M63" s="520" t="s">
        <v>1009</v>
      </c>
      <c r="N63" s="501"/>
      <c r="O63" s="501"/>
      <c r="P63" s="501"/>
      <c r="Q63" s="501"/>
      <c r="R63" s="501"/>
      <c r="S63" s="501"/>
      <c r="T63" s="501"/>
      <c r="U63" s="501"/>
      <c r="V63" s="501"/>
      <c r="W63" s="501"/>
      <c r="X63" s="501"/>
      <c r="Y63" s="501"/>
      <c r="Z63" s="1548"/>
      <c r="AA63" s="533"/>
      <c r="AB63" s="501"/>
      <c r="AC63" s="501"/>
      <c r="AD63" s="501"/>
      <c r="AE63" s="501"/>
      <c r="AF63" s="501"/>
      <c r="AG63" s="501"/>
      <c r="AH63" s="501"/>
      <c r="AI63" s="501"/>
      <c r="AJ63" s="501"/>
      <c r="AK63" s="501"/>
      <c r="AL63" s="501"/>
      <c r="AM63" s="501"/>
      <c r="AN63" s="501"/>
      <c r="AO63" s="501"/>
      <c r="AP63" s="534"/>
      <c r="AQ63" s="501"/>
      <c r="AS63" s="2890"/>
      <c r="AT63" s="2890"/>
      <c r="AU63" s="2890"/>
      <c r="AV63" s="2890"/>
      <c r="AW63" s="2890"/>
      <c r="AX63" s="2890"/>
      <c r="AY63" s="2890"/>
      <c r="AZ63" s="2890"/>
      <c r="BA63" s="2890"/>
      <c r="BB63" s="2890"/>
      <c r="BC63" s="2890"/>
      <c r="BD63" s="2890"/>
      <c r="BE63" s="2890"/>
      <c r="BF63" s="2890"/>
      <c r="BG63" s="2890"/>
      <c r="BH63" s="2890"/>
      <c r="BI63" s="2890"/>
      <c r="BJ63" s="2890"/>
      <c r="BK63" s="2890"/>
      <c r="BL63" s="2890"/>
      <c r="BM63" s="2890"/>
      <c r="BN63" s="2890"/>
      <c r="BO63" s="2890"/>
      <c r="BP63" s="2890"/>
      <c r="BQ63" s="2890"/>
      <c r="BR63" s="2890"/>
      <c r="BS63" s="2890"/>
      <c r="BT63" s="2890"/>
    </row>
    <row r="64" customFormat="false" ht="14.1" hidden="false" customHeight="true" outlineLevel="0" collapsed="false">
      <c r="A64" s="501"/>
      <c r="B64" s="500"/>
      <c r="C64" s="501" t="s">
        <v>1653</v>
      </c>
      <c r="D64" s="501"/>
      <c r="E64" s="501"/>
      <c r="F64" s="501"/>
      <c r="G64" s="501"/>
      <c r="H64" s="501"/>
      <c r="I64" s="501"/>
      <c r="J64" s="501"/>
      <c r="K64" s="501"/>
      <c r="L64" s="501"/>
      <c r="M64" s="501"/>
      <c r="N64" s="501"/>
      <c r="O64" s="501"/>
      <c r="P64" s="501"/>
      <c r="Q64" s="501"/>
      <c r="R64" s="501"/>
      <c r="S64" s="501"/>
      <c r="T64" s="501"/>
      <c r="U64" s="501"/>
      <c r="V64" s="501"/>
      <c r="W64" s="501"/>
      <c r="X64" s="501"/>
      <c r="Y64" s="501"/>
      <c r="Z64" s="1548"/>
      <c r="AA64" s="533"/>
      <c r="AB64" s="501"/>
      <c r="AC64" s="501"/>
      <c r="AD64" s="501"/>
      <c r="AE64" s="501"/>
      <c r="AF64" s="501"/>
      <c r="AG64" s="501"/>
      <c r="AH64" s="501"/>
      <c r="AI64" s="501"/>
      <c r="AJ64" s="501"/>
      <c r="AK64" s="501"/>
      <c r="AL64" s="501"/>
      <c r="AM64" s="501"/>
      <c r="AN64" s="501"/>
      <c r="AO64" s="501"/>
      <c r="AP64" s="534"/>
      <c r="AQ64" s="501"/>
      <c r="AS64" s="2890"/>
      <c r="AT64" s="2890"/>
      <c r="AU64" s="2890"/>
      <c r="AV64" s="2890"/>
      <c r="AW64" s="2890"/>
      <c r="AX64" s="2890"/>
      <c r="AY64" s="2890"/>
      <c r="AZ64" s="2890"/>
      <c r="BA64" s="2890"/>
      <c r="BB64" s="2890"/>
      <c r="BC64" s="2890"/>
      <c r="BD64" s="2890"/>
      <c r="BE64" s="2890"/>
      <c r="BF64" s="2890"/>
      <c r="BG64" s="2890"/>
      <c r="BH64" s="2890"/>
      <c r="BI64" s="2890"/>
      <c r="BJ64" s="2890"/>
      <c r="BK64" s="2890"/>
      <c r="BL64" s="2890"/>
      <c r="BM64" s="2890"/>
      <c r="BN64" s="2890"/>
      <c r="BO64" s="2890"/>
      <c r="BP64" s="2890"/>
      <c r="BQ64" s="2890"/>
      <c r="BR64" s="2890"/>
      <c r="BS64" s="2890"/>
      <c r="BT64" s="2890"/>
    </row>
    <row r="65" customFormat="false" ht="14.1" hidden="false" customHeight="true" outlineLevel="0" collapsed="false">
      <c r="A65" s="506"/>
      <c r="B65" s="519"/>
      <c r="C65" s="501" t="s">
        <v>1654</v>
      </c>
      <c r="D65" s="506"/>
      <c r="E65" s="501"/>
      <c r="F65" s="501"/>
      <c r="G65" s="501"/>
      <c r="H65" s="501"/>
      <c r="I65" s="501"/>
      <c r="J65" s="501"/>
      <c r="K65" s="501"/>
      <c r="L65" s="501"/>
      <c r="M65" s="501"/>
      <c r="N65" s="501"/>
      <c r="O65" s="501"/>
      <c r="P65" s="501"/>
      <c r="Q65" s="501"/>
      <c r="R65" s="501"/>
      <c r="S65" s="501"/>
      <c r="T65" s="501"/>
      <c r="U65" s="501"/>
      <c r="V65" s="501"/>
      <c r="W65" s="501"/>
      <c r="X65" s="501"/>
      <c r="Y65" s="501"/>
      <c r="Z65" s="1548"/>
      <c r="AA65" s="533"/>
      <c r="AB65" s="501"/>
      <c r="AC65" s="501"/>
      <c r="AD65" s="501"/>
      <c r="AE65" s="501"/>
      <c r="AF65" s="501"/>
      <c r="AG65" s="501"/>
      <c r="AH65" s="501"/>
      <c r="AI65" s="501"/>
      <c r="AJ65" s="501"/>
      <c r="AK65" s="501"/>
      <c r="AL65" s="501"/>
      <c r="AM65" s="501"/>
      <c r="AN65" s="501"/>
      <c r="AO65" s="501"/>
      <c r="AP65" s="534"/>
      <c r="AQ65" s="501"/>
      <c r="AS65" s="2890"/>
      <c r="AT65" s="2890"/>
      <c r="AU65" s="2890"/>
      <c r="AV65" s="2890"/>
      <c r="AW65" s="2890"/>
      <c r="AX65" s="2890"/>
      <c r="AY65" s="2890"/>
      <c r="AZ65" s="2890"/>
      <c r="BA65" s="2890"/>
      <c r="BB65" s="2890"/>
      <c r="BC65" s="2890"/>
      <c r="BD65" s="2890"/>
      <c r="BE65" s="2890"/>
      <c r="BF65" s="2890"/>
      <c r="BG65" s="2890"/>
      <c r="BH65" s="2890"/>
      <c r="BI65" s="2890"/>
      <c r="BJ65" s="2890"/>
      <c r="BK65" s="2890"/>
      <c r="BL65" s="2890"/>
      <c r="BM65" s="2890"/>
      <c r="BN65" s="2890"/>
      <c r="BO65" s="2890"/>
      <c r="BP65" s="2890"/>
      <c r="BQ65" s="2890"/>
      <c r="BR65" s="2890"/>
      <c r="BS65" s="2890"/>
      <c r="BT65" s="2890"/>
    </row>
    <row r="66" customFormat="false" ht="14.1" hidden="false" customHeight="true" outlineLevel="0" collapsed="false">
      <c r="A66" s="506"/>
      <c r="B66" s="519"/>
      <c r="C66" s="506"/>
      <c r="D66" s="2719"/>
      <c r="E66" s="2719"/>
      <c r="F66" s="2719"/>
      <c r="G66" s="2719"/>
      <c r="H66" s="2719"/>
      <c r="I66" s="2719"/>
      <c r="J66" s="2719"/>
      <c r="K66" s="2719"/>
      <c r="L66" s="2719"/>
      <c r="M66" s="2719"/>
      <c r="N66" s="2719"/>
      <c r="O66" s="2719"/>
      <c r="P66" s="2719"/>
      <c r="Q66" s="2719"/>
      <c r="R66" s="2719"/>
      <c r="S66" s="2719"/>
      <c r="T66" s="2719"/>
      <c r="U66" s="2719"/>
      <c r="V66" s="2719"/>
      <c r="W66" s="2719"/>
      <c r="X66" s="2719"/>
      <c r="Y66" s="501"/>
      <c r="Z66" s="1548"/>
      <c r="AA66" s="533"/>
      <c r="AB66" s="501"/>
      <c r="AC66" s="501"/>
      <c r="AD66" s="501"/>
      <c r="AE66" s="501"/>
      <c r="AF66" s="501"/>
      <c r="AG66" s="501"/>
      <c r="AH66" s="501"/>
      <c r="AI66" s="501"/>
      <c r="AJ66" s="501"/>
      <c r="AK66" s="501"/>
      <c r="AL66" s="501"/>
      <c r="AM66" s="501"/>
      <c r="AN66" s="501"/>
      <c r="AO66" s="501"/>
      <c r="AP66" s="534"/>
      <c r="AQ66" s="501"/>
      <c r="AS66" s="2890"/>
      <c r="AT66" s="2890"/>
      <c r="AU66" s="2890"/>
      <c r="AV66" s="2890"/>
      <c r="AW66" s="2890"/>
      <c r="AX66" s="2890"/>
      <c r="AY66" s="2890"/>
      <c r="AZ66" s="2890"/>
      <c r="BA66" s="2890"/>
      <c r="BB66" s="2890"/>
      <c r="BC66" s="2890"/>
      <c r="BD66" s="2890"/>
      <c r="BE66" s="2890"/>
      <c r="BF66" s="2890"/>
      <c r="BG66" s="2890"/>
      <c r="BH66" s="2890"/>
      <c r="BI66" s="2890"/>
      <c r="BJ66" s="2890"/>
      <c r="BK66" s="2890"/>
      <c r="BL66" s="2890"/>
      <c r="BM66" s="2890"/>
      <c r="BN66" s="2890"/>
      <c r="BO66" s="2890"/>
      <c r="BP66" s="2890"/>
      <c r="BQ66" s="2890"/>
      <c r="BR66" s="2890"/>
      <c r="BS66" s="2890"/>
      <c r="BT66" s="2890"/>
    </row>
    <row r="67" customFormat="false" ht="14.1" hidden="false" customHeight="true" outlineLevel="0" collapsed="false">
      <c r="A67" s="506"/>
      <c r="B67" s="519"/>
      <c r="C67" s="506"/>
      <c r="D67" s="2719"/>
      <c r="E67" s="2719"/>
      <c r="F67" s="2719"/>
      <c r="G67" s="2719"/>
      <c r="H67" s="2719"/>
      <c r="I67" s="2719"/>
      <c r="J67" s="2719"/>
      <c r="K67" s="2719"/>
      <c r="L67" s="2719"/>
      <c r="M67" s="2719"/>
      <c r="N67" s="2719"/>
      <c r="O67" s="2719"/>
      <c r="P67" s="2719"/>
      <c r="Q67" s="2719"/>
      <c r="R67" s="2719"/>
      <c r="S67" s="2719"/>
      <c r="T67" s="2719"/>
      <c r="U67" s="2719"/>
      <c r="V67" s="2719"/>
      <c r="W67" s="2719"/>
      <c r="X67" s="2719"/>
      <c r="Y67" s="501"/>
      <c r="Z67" s="1548"/>
      <c r="AA67" s="508"/>
      <c r="AB67" s="509"/>
      <c r="AC67" s="509"/>
      <c r="AD67" s="509"/>
      <c r="AE67" s="509"/>
      <c r="AF67" s="509"/>
      <c r="AG67" s="509"/>
      <c r="AH67" s="509"/>
      <c r="AI67" s="509"/>
      <c r="AJ67" s="594"/>
      <c r="AK67" s="512"/>
      <c r="AL67" s="512"/>
      <c r="AM67" s="512"/>
      <c r="AN67" s="512"/>
      <c r="AO67" s="512"/>
      <c r="AP67" s="564"/>
      <c r="AQ67" s="2782"/>
      <c r="AS67" s="2890"/>
      <c r="AT67" s="2890"/>
      <c r="AU67" s="2890"/>
      <c r="AV67" s="2890"/>
      <c r="AW67" s="2890"/>
      <c r="AX67" s="2890"/>
      <c r="AY67" s="2890"/>
      <c r="AZ67" s="2890"/>
      <c r="BA67" s="2890"/>
      <c r="BB67" s="2890"/>
      <c r="BC67" s="2890"/>
      <c r="BD67" s="2890"/>
      <c r="BE67" s="2890"/>
      <c r="BF67" s="2890"/>
      <c r="BG67" s="2890"/>
      <c r="BH67" s="2890"/>
      <c r="BI67" s="2890"/>
      <c r="BJ67" s="2890"/>
      <c r="BK67" s="2890"/>
      <c r="BL67" s="2890"/>
      <c r="BM67" s="2890"/>
      <c r="BN67" s="2890"/>
      <c r="BO67" s="2890"/>
      <c r="BP67" s="2890"/>
      <c r="BQ67" s="2890"/>
      <c r="BR67" s="2890"/>
      <c r="BS67" s="2890"/>
      <c r="BT67" s="2890"/>
    </row>
    <row r="68" customFormat="false" ht="14.1" hidden="false" customHeight="true" outlineLevel="0" collapsed="false">
      <c r="A68" s="506"/>
      <c r="B68" s="519"/>
      <c r="C68" s="501"/>
      <c r="D68" s="2719"/>
      <c r="E68" s="2719"/>
      <c r="F68" s="2719"/>
      <c r="G68" s="2719"/>
      <c r="H68" s="2719"/>
      <c r="I68" s="2719"/>
      <c r="J68" s="2719"/>
      <c r="K68" s="2719"/>
      <c r="L68" s="2719"/>
      <c r="M68" s="2719"/>
      <c r="N68" s="2719"/>
      <c r="O68" s="2719"/>
      <c r="P68" s="2719"/>
      <c r="Q68" s="2719"/>
      <c r="R68" s="2719"/>
      <c r="S68" s="2719"/>
      <c r="T68" s="2719"/>
      <c r="U68" s="2719"/>
      <c r="V68" s="2719"/>
      <c r="W68" s="2719"/>
      <c r="X68" s="2719"/>
      <c r="Y68" s="506"/>
      <c r="Z68" s="2040"/>
      <c r="AA68" s="508"/>
      <c r="AB68" s="509"/>
      <c r="AC68" s="509"/>
      <c r="AD68" s="509"/>
      <c r="AE68" s="509"/>
      <c r="AF68" s="509"/>
      <c r="AG68" s="509"/>
      <c r="AH68" s="509"/>
      <c r="AI68" s="509"/>
      <c r="AJ68" s="594"/>
      <c r="AK68" s="512"/>
      <c r="AL68" s="512"/>
      <c r="AM68" s="512"/>
      <c r="AN68" s="512"/>
      <c r="AO68" s="512"/>
      <c r="AP68" s="564"/>
      <c r="AQ68" s="2782"/>
      <c r="AS68" s="2890"/>
      <c r="AT68" s="2890"/>
      <c r="AU68" s="2890"/>
      <c r="AV68" s="2890"/>
      <c r="AW68" s="2890"/>
      <c r="AX68" s="2890"/>
      <c r="AY68" s="2890"/>
      <c r="AZ68" s="2890"/>
      <c r="BA68" s="2890"/>
      <c r="BB68" s="2890"/>
      <c r="BC68" s="2890"/>
      <c r="BD68" s="2890"/>
      <c r="BE68" s="2890"/>
      <c r="BF68" s="2890"/>
      <c r="BG68" s="2890"/>
      <c r="BH68" s="2890"/>
      <c r="BI68" s="2890"/>
      <c r="BJ68" s="2890"/>
      <c r="BK68" s="2890"/>
      <c r="BL68" s="2890"/>
      <c r="BM68" s="2890"/>
      <c r="BN68" s="2890"/>
      <c r="BO68" s="2890"/>
      <c r="BP68" s="2890"/>
      <c r="BQ68" s="2890"/>
      <c r="BR68" s="2890"/>
      <c r="BS68" s="2890"/>
      <c r="BT68" s="2890"/>
    </row>
    <row r="69" customFormat="false" ht="14.1" hidden="false" customHeight="true" outlineLevel="0" collapsed="false">
      <c r="A69" s="506"/>
      <c r="B69" s="2072"/>
      <c r="C69" s="2074"/>
      <c r="D69" s="2073"/>
      <c r="E69" s="2073"/>
      <c r="F69" s="2073"/>
      <c r="G69" s="2073"/>
      <c r="H69" s="2073"/>
      <c r="I69" s="2073"/>
      <c r="J69" s="2073"/>
      <c r="K69" s="2073"/>
      <c r="L69" s="2073"/>
      <c r="M69" s="2073"/>
      <c r="N69" s="2073"/>
      <c r="O69" s="2073"/>
      <c r="P69" s="2073"/>
      <c r="Q69" s="2073"/>
      <c r="R69" s="2073"/>
      <c r="S69" s="2074"/>
      <c r="T69" s="2893"/>
      <c r="U69" s="2893"/>
      <c r="V69" s="2073"/>
      <c r="W69" s="2893"/>
      <c r="X69" s="2893"/>
      <c r="Y69" s="2073"/>
      <c r="Z69" s="2418"/>
      <c r="AA69" s="508"/>
      <c r="AB69" s="509"/>
      <c r="AC69" s="509"/>
      <c r="AD69" s="509"/>
      <c r="AE69" s="509"/>
      <c r="AF69" s="509"/>
      <c r="AG69" s="509"/>
      <c r="AH69" s="509"/>
      <c r="AI69" s="509"/>
      <c r="AJ69" s="509"/>
      <c r="AK69" s="509"/>
      <c r="AL69" s="509"/>
      <c r="AM69" s="509"/>
      <c r="AN69" s="509"/>
      <c r="AO69" s="509"/>
      <c r="AP69" s="564"/>
      <c r="AQ69" s="2782"/>
      <c r="AS69" s="2890"/>
      <c r="AT69" s="2890"/>
      <c r="AU69" s="2890"/>
      <c r="AV69" s="2890"/>
      <c r="AW69" s="2890"/>
      <c r="AX69" s="2890"/>
      <c r="AY69" s="2890"/>
      <c r="AZ69" s="2890"/>
      <c r="BA69" s="2890"/>
      <c r="BB69" s="2890"/>
      <c r="BC69" s="2890"/>
      <c r="BD69" s="2890"/>
      <c r="BE69" s="2890"/>
      <c r="BF69" s="2890"/>
      <c r="BG69" s="2890"/>
      <c r="BH69" s="2890"/>
      <c r="BI69" s="2890"/>
      <c r="BJ69" s="2890"/>
      <c r="BK69" s="2890"/>
      <c r="BL69" s="2890"/>
      <c r="BM69" s="2890"/>
      <c r="BN69" s="2890"/>
      <c r="BO69" s="2890"/>
      <c r="BP69" s="2890"/>
      <c r="BQ69" s="2890"/>
      <c r="BR69" s="2890"/>
      <c r="BS69" s="2890"/>
      <c r="BT69" s="2890"/>
    </row>
    <row r="70" customFormat="false" ht="12" hidden="false" customHeight="false" outlineLevel="0" collapsed="false">
      <c r="A70" s="501"/>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2894"/>
      <c r="AB70" s="2375"/>
      <c r="AC70" s="2894"/>
      <c r="AD70" s="2894"/>
      <c r="AE70" s="2894"/>
      <c r="AF70" s="2894"/>
      <c r="AG70" s="2894"/>
      <c r="AH70" s="2894"/>
      <c r="AI70" s="2894"/>
      <c r="AJ70" s="2894"/>
      <c r="AK70" s="2894"/>
      <c r="AL70" s="2894"/>
      <c r="AM70" s="2894"/>
      <c r="AN70" s="2894"/>
      <c r="AO70" s="2894"/>
      <c r="AP70" s="2375"/>
      <c r="AQ70" s="509"/>
      <c r="AS70" s="2890"/>
      <c r="AT70" s="2890"/>
      <c r="AU70" s="2890"/>
      <c r="AV70" s="2890"/>
      <c r="AW70" s="2890"/>
      <c r="AX70" s="2890"/>
      <c r="AY70" s="2890"/>
      <c r="AZ70" s="2890"/>
      <c r="BA70" s="2890"/>
      <c r="BB70" s="2890"/>
      <c r="BC70" s="2890"/>
      <c r="BD70" s="2890"/>
      <c r="BE70" s="2890"/>
      <c r="BF70" s="2890"/>
      <c r="BG70" s="2890"/>
      <c r="BH70" s="2890"/>
      <c r="BI70" s="2890"/>
      <c r="BJ70" s="2890"/>
      <c r="BK70" s="2890"/>
      <c r="BL70" s="2890"/>
      <c r="BM70" s="2890"/>
      <c r="BN70" s="2890"/>
      <c r="BO70" s="2890"/>
      <c r="BP70" s="2890"/>
      <c r="BQ70" s="2890"/>
      <c r="BR70" s="2890"/>
      <c r="BS70" s="2890"/>
      <c r="BT70" s="2890"/>
    </row>
    <row r="71" customFormat="false" ht="12" hidden="false" customHeight="false" outlineLevel="0" collapsed="false">
      <c r="AA71" s="594"/>
      <c r="AB71" s="509"/>
      <c r="AC71" s="594"/>
      <c r="AD71" s="594"/>
      <c r="AE71" s="594"/>
      <c r="AF71" s="594"/>
      <c r="AG71" s="594"/>
      <c r="AH71" s="594"/>
      <c r="AI71" s="594"/>
      <c r="AJ71" s="594"/>
      <c r="AK71" s="594"/>
      <c r="AL71" s="594"/>
      <c r="AM71" s="594"/>
      <c r="AN71" s="594"/>
      <c r="AO71" s="594"/>
      <c r="AP71" s="509"/>
      <c r="AQ71" s="509"/>
    </row>
    <row r="72" customFormat="false" ht="12" hidden="false" customHeight="false" outlineLevel="0" collapsed="false">
      <c r="AA72" s="501"/>
      <c r="AB72" s="501"/>
      <c r="AC72" s="501"/>
      <c r="AD72" s="501"/>
      <c r="AE72" s="501"/>
      <c r="AF72" s="501"/>
      <c r="AG72" s="501"/>
      <c r="AH72" s="501"/>
      <c r="AI72" s="501"/>
      <c r="AJ72" s="501"/>
      <c r="AK72" s="501"/>
      <c r="AL72" s="501"/>
      <c r="AM72" s="501"/>
      <c r="AN72" s="501"/>
      <c r="AO72" s="501"/>
      <c r="AP72" s="501"/>
      <c r="AQ72" s="501"/>
    </row>
    <row r="82" customFormat="false" ht="14.1" hidden="false" customHeight="true" outlineLevel="0" collapsed="false">
      <c r="A82" s="558"/>
    </row>
  </sheetData>
  <mergeCells count="37">
    <mergeCell ref="B1:AP1"/>
    <mergeCell ref="AR1:AU1"/>
    <mergeCell ref="B3:Z3"/>
    <mergeCell ref="AA3:AP3"/>
    <mergeCell ref="AB7:AP8"/>
    <mergeCell ref="E13:Y15"/>
    <mergeCell ref="AB17:AP19"/>
    <mergeCell ref="C20:Z20"/>
    <mergeCell ref="E23:Y25"/>
    <mergeCell ref="C30:Z30"/>
    <mergeCell ref="D31:Z31"/>
    <mergeCell ref="AB36:AP40"/>
    <mergeCell ref="G38:I38"/>
    <mergeCell ref="K38:M38"/>
    <mergeCell ref="O38:P38"/>
    <mergeCell ref="C40:Z40"/>
    <mergeCell ref="N41:O41"/>
    <mergeCell ref="W41:X41"/>
    <mergeCell ref="E42:Y44"/>
    <mergeCell ref="AB42:AP43"/>
    <mergeCell ref="AA45:AP46"/>
    <mergeCell ref="AS55:BT70"/>
    <mergeCell ref="C56:Z56"/>
    <mergeCell ref="D60:F60"/>
    <mergeCell ref="G60:H60"/>
    <mergeCell ref="I60:J60"/>
    <mergeCell ref="D61:F61"/>
    <mergeCell ref="G61:H61"/>
    <mergeCell ref="I61:J61"/>
    <mergeCell ref="L61:L63"/>
    <mergeCell ref="D62:F62"/>
    <mergeCell ref="G62:H62"/>
    <mergeCell ref="I62:J62"/>
    <mergeCell ref="D63:F63"/>
    <mergeCell ref="G63:H63"/>
    <mergeCell ref="I63:J63"/>
    <mergeCell ref="D66:X68"/>
  </mergeCells>
  <hyperlinks>
    <hyperlink ref="AR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3" man="true" max="65535" min="0"/>
  </colBreaks>
  <drawing r:id="rId1"/>
</worksheet>
</file>

<file path=xl/worksheets/sheet35.xml><?xml version="1.0" encoding="utf-8"?>
<worksheet xmlns="http://schemas.openxmlformats.org/spreadsheetml/2006/main" xmlns:r="http://schemas.openxmlformats.org/officeDocument/2006/relationships">
  <sheetPr filterMode="false">
    <tabColor rgb="FFFFCCFF"/>
    <pageSetUpPr fitToPage="false"/>
  </sheetPr>
  <dimension ref="A1:BV66"/>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N63" activeCellId="0" sqref="AN63"/>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6" min="3" style="495" width="2.37"/>
    <col collapsed="false" customWidth="true" hidden="false" outlineLevel="0" max="27" min="27" style="495" width="6.37"/>
    <col collapsed="false" customWidth="true" hidden="false" outlineLevel="0" max="74" min="28" style="495" width="2.37"/>
    <col collapsed="false" customWidth="true" hidden="false" outlineLevel="0" max="107" min="75" style="495" width="2.25"/>
    <col collapsed="false" customWidth="true" hidden="false" outlineLevel="0" max="1025" min="108" style="495" width="8"/>
  </cols>
  <sheetData>
    <row r="1" customFormat="false" ht="14.1" hidden="false" customHeight="true" outlineLevel="0" collapsed="false">
      <c r="B1" s="496" t="s">
        <v>1655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554"/>
      <c r="AP1" s="497" t="s">
        <v>231</v>
      </c>
      <c r="AQ1" s="497"/>
      <c r="AR1" s="497"/>
      <c r="AS1" s="497"/>
    </row>
    <row r="2" customFormat="false" ht="5.1" hidden="false" customHeight="true" outlineLevel="0" collapsed="false"/>
    <row r="3" customFormat="false" ht="14.1" hidden="false" customHeight="true" outlineLevel="0" collapsed="false">
      <c r="B3" s="1786" t="s">
        <v>1554</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499" t="s">
        <v>233</v>
      </c>
      <c r="AC3" s="499"/>
      <c r="AD3" s="499"/>
      <c r="AE3" s="499"/>
      <c r="AF3" s="499"/>
      <c r="AG3" s="499"/>
      <c r="AH3" s="499"/>
      <c r="AI3" s="499"/>
      <c r="AJ3" s="499"/>
      <c r="AK3" s="499"/>
      <c r="AL3" s="499"/>
      <c r="AM3" s="499"/>
      <c r="AN3" s="499"/>
      <c r="AO3" s="518"/>
    </row>
    <row r="4" customFormat="false" ht="6.95" hidden="false" customHeight="true" outlineLevel="0" collapsed="false">
      <c r="B4" s="500"/>
      <c r="AA4" s="1548"/>
      <c r="AB4" s="533"/>
      <c r="AC4" s="501"/>
      <c r="AD4" s="501"/>
      <c r="AE4" s="501"/>
      <c r="AF4" s="501"/>
      <c r="AG4" s="501"/>
      <c r="AH4" s="501"/>
      <c r="AI4" s="501"/>
      <c r="AJ4" s="501"/>
      <c r="AK4" s="501"/>
      <c r="AL4" s="501"/>
      <c r="AM4" s="501"/>
      <c r="AN4" s="534"/>
      <c r="AO4" s="501"/>
    </row>
    <row r="5" customFormat="false" ht="13.5" hidden="false" customHeight="true" outlineLevel="0" collapsed="false">
      <c r="B5" s="500"/>
      <c r="C5" s="495" t="s">
        <v>98</v>
      </c>
      <c r="AA5" s="1548"/>
      <c r="AB5" s="2057" t="s">
        <v>268</v>
      </c>
      <c r="AC5" s="1990" t="s">
        <v>1656</v>
      </c>
      <c r="AD5" s="518"/>
      <c r="AE5" s="518"/>
      <c r="AF5" s="518"/>
      <c r="AG5" s="518"/>
      <c r="AH5" s="518"/>
      <c r="AI5" s="518"/>
      <c r="AJ5" s="518"/>
      <c r="AK5" s="518"/>
      <c r="AL5" s="518"/>
      <c r="AM5" s="518"/>
      <c r="AN5" s="534"/>
      <c r="AO5" s="501"/>
    </row>
    <row r="6" customFormat="false" ht="13.5" hidden="false" customHeight="true" outlineLevel="0" collapsed="false">
      <c r="B6" s="500"/>
      <c r="C6" s="506" t="s">
        <v>1657</v>
      </c>
      <c r="D6" s="518"/>
      <c r="AA6" s="1548"/>
      <c r="AB6" s="2057" t="s">
        <v>268</v>
      </c>
      <c r="AC6" s="2846" t="s">
        <v>1658</v>
      </c>
      <c r="AD6" s="2846"/>
      <c r="AE6" s="2846"/>
      <c r="AF6" s="2846"/>
      <c r="AG6" s="2846"/>
      <c r="AH6" s="2846"/>
      <c r="AI6" s="2846"/>
      <c r="AJ6" s="2846"/>
      <c r="AK6" s="2846"/>
      <c r="AL6" s="2846"/>
      <c r="AM6" s="2846"/>
      <c r="AN6" s="2846"/>
      <c r="AO6" s="501"/>
    </row>
    <row r="7" customFormat="false" ht="13.5" hidden="false" customHeight="true" outlineLevel="0" collapsed="false">
      <c r="B7" s="500"/>
      <c r="C7" s="518"/>
      <c r="D7" s="520" t="s">
        <v>1659</v>
      </c>
      <c r="AA7" s="1548"/>
      <c r="AB7" s="546"/>
      <c r="AC7" s="2846"/>
      <c r="AD7" s="2846"/>
      <c r="AE7" s="2846"/>
      <c r="AF7" s="2846"/>
      <c r="AG7" s="2846"/>
      <c r="AH7" s="2846"/>
      <c r="AI7" s="2846"/>
      <c r="AJ7" s="2846"/>
      <c r="AK7" s="2846"/>
      <c r="AL7" s="2846"/>
      <c r="AM7" s="2846"/>
      <c r="AN7" s="2846"/>
      <c r="AO7" s="501"/>
    </row>
    <row r="8" customFormat="false" ht="13.5" hidden="false" customHeight="true" outlineLevel="0" collapsed="false">
      <c r="B8" s="500"/>
      <c r="C8" s="518"/>
      <c r="D8" s="520"/>
      <c r="AA8" s="1548"/>
      <c r="AB8" s="546"/>
      <c r="AC8" s="2846"/>
      <c r="AD8" s="2846"/>
      <c r="AE8" s="2846"/>
      <c r="AF8" s="2846"/>
      <c r="AG8" s="2846"/>
      <c r="AH8" s="2846"/>
      <c r="AI8" s="2846"/>
      <c r="AJ8" s="2846"/>
      <c r="AK8" s="2846"/>
      <c r="AL8" s="2846"/>
      <c r="AM8" s="2846"/>
      <c r="AN8" s="2846"/>
      <c r="AO8" s="501"/>
    </row>
    <row r="9" customFormat="false" ht="13.5" hidden="false" customHeight="true" outlineLevel="0" collapsed="false">
      <c r="B9" s="500"/>
      <c r="AA9" s="1548"/>
      <c r="AB9" s="2895"/>
      <c r="AC9" s="2846"/>
      <c r="AD9" s="2846"/>
      <c r="AE9" s="2846"/>
      <c r="AF9" s="2846"/>
      <c r="AG9" s="2846"/>
      <c r="AH9" s="2846"/>
      <c r="AI9" s="2846"/>
      <c r="AJ9" s="2846"/>
      <c r="AK9" s="2846"/>
      <c r="AL9" s="2846"/>
      <c r="AM9" s="2846"/>
      <c r="AN9" s="2846"/>
      <c r="AO9" s="501"/>
    </row>
    <row r="10" customFormat="false" ht="14.1" hidden="false" customHeight="true" outlineLevel="0" collapsed="false">
      <c r="B10" s="500"/>
      <c r="C10" s="495" t="s">
        <v>105</v>
      </c>
      <c r="AA10" s="1548"/>
      <c r="AB10" s="2895"/>
      <c r="AC10" s="2846"/>
      <c r="AD10" s="2846"/>
      <c r="AE10" s="2846"/>
      <c r="AF10" s="2846"/>
      <c r="AG10" s="2846"/>
      <c r="AH10" s="2846"/>
      <c r="AI10" s="2846"/>
      <c r="AJ10" s="2846"/>
      <c r="AK10" s="2846"/>
      <c r="AL10" s="2846"/>
      <c r="AM10" s="2846"/>
      <c r="AN10" s="2846"/>
      <c r="AO10" s="501"/>
      <c r="AQ10" s="1466"/>
      <c r="AR10" s="1793"/>
      <c r="AS10" s="1793"/>
      <c r="AT10" s="1793"/>
      <c r="AU10" s="1793"/>
      <c r="AV10" s="1793"/>
      <c r="AW10" s="1793"/>
      <c r="AX10" s="1793"/>
      <c r="AY10" s="1793"/>
      <c r="AZ10" s="1793"/>
      <c r="BA10" s="1793"/>
      <c r="BB10" s="1793"/>
      <c r="BC10" s="1793"/>
      <c r="BD10" s="1793"/>
      <c r="BE10" s="1793"/>
      <c r="BF10" s="1793"/>
    </row>
    <row r="11" customFormat="false" ht="14.1" hidden="false" customHeight="true" outlineLevel="0" collapsed="false">
      <c r="B11" s="1554"/>
      <c r="C11" s="558" t="s">
        <v>1660</v>
      </c>
      <c r="D11" s="1464"/>
      <c r="E11" s="1464"/>
      <c r="F11" s="2669"/>
      <c r="G11" s="2669"/>
      <c r="H11" s="2669"/>
      <c r="I11" s="558"/>
      <c r="J11" s="558"/>
      <c r="K11" s="558"/>
      <c r="L11" s="558"/>
      <c r="M11" s="558"/>
      <c r="N11" s="558"/>
      <c r="O11" s="558"/>
      <c r="P11" s="558"/>
      <c r="Q11" s="558"/>
      <c r="R11" s="558"/>
      <c r="S11" s="558"/>
      <c r="T11" s="558"/>
      <c r="W11" s="1465"/>
      <c r="AA11" s="558"/>
      <c r="AB11" s="2895"/>
      <c r="AC11" s="2846"/>
      <c r="AD11" s="2846"/>
      <c r="AE11" s="2846"/>
      <c r="AF11" s="2846"/>
      <c r="AG11" s="2846"/>
      <c r="AH11" s="2846"/>
      <c r="AI11" s="2846"/>
      <c r="AJ11" s="2846"/>
      <c r="AK11" s="2846"/>
      <c r="AL11" s="2846"/>
      <c r="AM11" s="2846"/>
      <c r="AN11" s="2846"/>
      <c r="AO11" s="998"/>
      <c r="AQ11" s="1793"/>
      <c r="AR11" s="1793"/>
      <c r="AS11" s="1793"/>
      <c r="AT11" s="1793"/>
      <c r="AU11" s="1793"/>
      <c r="AV11" s="1793"/>
      <c r="AW11" s="1793"/>
      <c r="AX11" s="1793"/>
      <c r="AY11" s="1793"/>
      <c r="AZ11" s="1793"/>
      <c r="BA11" s="1793"/>
      <c r="BB11" s="1793"/>
      <c r="BC11" s="1793"/>
      <c r="BD11" s="1793"/>
      <c r="BE11" s="1793"/>
      <c r="BF11" s="1793"/>
    </row>
    <row r="12" customFormat="false" ht="14.1" hidden="false" customHeight="true" outlineLevel="0" collapsed="false">
      <c r="A12" s="558"/>
      <c r="B12" s="519"/>
      <c r="C12" s="558"/>
      <c r="E12" s="1464"/>
      <c r="F12" s="1464"/>
      <c r="G12" s="1464"/>
      <c r="H12" s="1526"/>
      <c r="I12" s="1526"/>
      <c r="J12" s="1526"/>
      <c r="K12" s="1526"/>
      <c r="L12" s="1526"/>
      <c r="M12" s="1526"/>
      <c r="N12" s="1526"/>
      <c r="O12" s="1526"/>
      <c r="P12" s="1526"/>
      <c r="Q12" s="1526"/>
      <c r="R12" s="558"/>
      <c r="S12" s="1472"/>
      <c r="T12" s="1472"/>
      <c r="U12" s="1473"/>
      <c r="V12" s="1474"/>
      <c r="W12" s="1474"/>
      <c r="X12" s="558"/>
      <c r="Y12" s="558"/>
      <c r="Z12" s="558"/>
      <c r="AA12" s="598"/>
      <c r="AB12" s="533"/>
      <c r="AC12" s="501"/>
      <c r="AD12" s="501"/>
      <c r="AE12" s="501"/>
      <c r="AF12" s="501"/>
      <c r="AG12" s="501"/>
      <c r="AH12" s="501"/>
      <c r="AI12" s="501"/>
      <c r="AJ12" s="501"/>
      <c r="AK12" s="501"/>
      <c r="AL12" s="501"/>
      <c r="AM12" s="501"/>
      <c r="AN12" s="534"/>
      <c r="AO12" s="998"/>
      <c r="AQ12" s="1793"/>
      <c r="AR12" s="1793"/>
      <c r="AS12" s="1793"/>
      <c r="AT12" s="1793"/>
      <c r="AU12" s="1793"/>
      <c r="AV12" s="1793"/>
      <c r="AW12" s="1793"/>
      <c r="AX12" s="1793"/>
      <c r="AY12" s="1793"/>
      <c r="AZ12" s="1793"/>
      <c r="BA12" s="1793"/>
      <c r="BB12" s="1793"/>
      <c r="BC12" s="1793"/>
      <c r="BD12" s="1793"/>
      <c r="BE12" s="1793"/>
      <c r="BF12" s="1793"/>
    </row>
    <row r="13" customFormat="false" ht="14.1" hidden="false" customHeight="true" outlineLevel="0" collapsed="false">
      <c r="A13" s="558"/>
      <c r="B13" s="519"/>
      <c r="C13" s="558"/>
      <c r="D13" s="558" t="s">
        <v>1661</v>
      </c>
      <c r="AA13" s="558"/>
      <c r="AB13" s="533"/>
      <c r="AC13" s="501"/>
      <c r="AD13" s="501"/>
      <c r="AE13" s="501"/>
      <c r="AF13" s="501"/>
      <c r="AG13" s="501"/>
      <c r="AH13" s="501"/>
      <c r="AI13" s="501"/>
      <c r="AJ13" s="501"/>
      <c r="AK13" s="501"/>
      <c r="AL13" s="501"/>
      <c r="AM13" s="501"/>
      <c r="AN13" s="534"/>
      <c r="AO13" s="998"/>
      <c r="AQ13" s="1793"/>
      <c r="AR13" s="1793"/>
      <c r="AS13" s="1793"/>
      <c r="AT13" s="1793"/>
      <c r="AU13" s="1793"/>
      <c r="AV13" s="1793"/>
      <c r="AW13" s="1793"/>
      <c r="AX13" s="1793"/>
      <c r="AY13" s="1793"/>
      <c r="AZ13" s="1793"/>
      <c r="BA13" s="1793"/>
      <c r="BB13" s="1793"/>
      <c r="BC13" s="1793"/>
      <c r="BD13" s="1793"/>
      <c r="BE13" s="1793"/>
      <c r="BF13" s="1793"/>
    </row>
    <row r="14" customFormat="false" ht="14.1" hidden="false" customHeight="true" outlineLevel="0" collapsed="false">
      <c r="A14" s="558"/>
      <c r="B14" s="519"/>
      <c r="C14" s="558"/>
      <c r="D14" s="1464"/>
      <c r="E14" s="2719"/>
      <c r="F14" s="2719"/>
      <c r="G14" s="2719"/>
      <c r="H14" s="2719"/>
      <c r="I14" s="2719"/>
      <c r="J14" s="2719"/>
      <c r="K14" s="2719"/>
      <c r="L14" s="2719"/>
      <c r="M14" s="2719"/>
      <c r="N14" s="2719"/>
      <c r="O14" s="2719"/>
      <c r="P14" s="2719"/>
      <c r="Q14" s="2719"/>
      <c r="R14" s="2719"/>
      <c r="S14" s="2719"/>
      <c r="T14" s="2719"/>
      <c r="U14" s="2719"/>
      <c r="V14" s="2719"/>
      <c r="W14" s="2719"/>
      <c r="X14" s="2719"/>
      <c r="Y14" s="2719"/>
      <c r="Z14" s="2674"/>
      <c r="AA14" s="558"/>
      <c r="AB14" s="533"/>
      <c r="AC14" s="501"/>
      <c r="AD14" s="501"/>
      <c r="AE14" s="501"/>
      <c r="AF14" s="501"/>
      <c r="AG14" s="501"/>
      <c r="AH14" s="501"/>
      <c r="AI14" s="501"/>
      <c r="AJ14" s="501"/>
      <c r="AK14" s="501"/>
      <c r="AL14" s="501"/>
      <c r="AM14" s="501"/>
      <c r="AN14" s="534"/>
      <c r="AO14" s="998"/>
      <c r="AQ14" s="1793"/>
      <c r="AR14" s="1793"/>
      <c r="AS14" s="1793"/>
      <c r="AT14" s="1793"/>
      <c r="AU14" s="1793"/>
      <c r="AV14" s="1793"/>
      <c r="AW14" s="1793"/>
      <c r="AX14" s="1793"/>
      <c r="AY14" s="1793"/>
      <c r="AZ14" s="1793"/>
      <c r="BA14" s="1793"/>
      <c r="BB14" s="1793"/>
      <c r="BC14" s="1793"/>
      <c r="BD14" s="1793"/>
      <c r="BE14" s="1793"/>
      <c r="BF14" s="1793"/>
    </row>
    <row r="15" customFormat="false" ht="14.1" hidden="false" customHeight="true" outlineLevel="0" collapsed="false">
      <c r="A15" s="558"/>
      <c r="B15" s="519"/>
      <c r="C15" s="558"/>
      <c r="D15" s="1464"/>
      <c r="E15" s="2719"/>
      <c r="F15" s="2719"/>
      <c r="G15" s="2719"/>
      <c r="H15" s="2719"/>
      <c r="I15" s="2719"/>
      <c r="J15" s="2719"/>
      <c r="K15" s="2719"/>
      <c r="L15" s="2719"/>
      <c r="M15" s="2719"/>
      <c r="N15" s="2719"/>
      <c r="O15" s="2719"/>
      <c r="P15" s="2719"/>
      <c r="Q15" s="2719"/>
      <c r="R15" s="2719"/>
      <c r="S15" s="2719"/>
      <c r="T15" s="2719"/>
      <c r="U15" s="2719"/>
      <c r="V15" s="2719"/>
      <c r="W15" s="2719"/>
      <c r="X15" s="2719"/>
      <c r="Y15" s="2719"/>
      <c r="Z15" s="2674"/>
      <c r="AA15" s="558"/>
      <c r="AB15" s="533"/>
      <c r="AC15" s="501"/>
      <c r="AD15" s="501"/>
      <c r="AE15" s="501"/>
      <c r="AF15" s="501"/>
      <c r="AG15" s="501"/>
      <c r="AH15" s="501"/>
      <c r="AI15" s="501"/>
      <c r="AJ15" s="501"/>
      <c r="AK15" s="501"/>
      <c r="AL15" s="501"/>
      <c r="AM15" s="501"/>
      <c r="AN15" s="534"/>
      <c r="AO15" s="998"/>
      <c r="AQ15" s="1793"/>
      <c r="AR15" s="1793"/>
      <c r="AS15" s="1793"/>
      <c r="AT15" s="1793"/>
      <c r="AU15" s="1793"/>
      <c r="AV15" s="1793"/>
      <c r="AW15" s="1793"/>
      <c r="AX15" s="1793"/>
      <c r="AY15" s="1793"/>
      <c r="AZ15" s="1793"/>
      <c r="BA15" s="1793"/>
      <c r="BB15" s="1793"/>
      <c r="BC15" s="1793"/>
      <c r="BD15" s="1793"/>
      <c r="BE15" s="1793"/>
      <c r="BF15" s="1793"/>
    </row>
    <row r="16" customFormat="false" ht="14.1" hidden="false" customHeight="true" outlineLevel="0" collapsed="false">
      <c r="A16" s="558"/>
      <c r="B16" s="519"/>
      <c r="C16" s="1547" t="s">
        <v>1662</v>
      </c>
      <c r="D16" s="1547"/>
      <c r="E16" s="1547"/>
      <c r="F16" s="1547"/>
      <c r="G16" s="1547"/>
      <c r="H16" s="1547"/>
      <c r="I16" s="1547"/>
      <c r="J16" s="1547"/>
      <c r="K16" s="1547"/>
      <c r="L16" s="1547"/>
      <c r="M16" s="1547"/>
      <c r="N16" s="1547"/>
      <c r="O16" s="1547"/>
      <c r="P16" s="1547"/>
      <c r="Q16" s="1547"/>
      <c r="R16" s="1547"/>
      <c r="S16" s="1547"/>
      <c r="T16" s="1547"/>
      <c r="U16" s="1547"/>
      <c r="V16" s="1547"/>
      <c r="W16" s="1547"/>
      <c r="X16" s="1547"/>
      <c r="Y16" s="1547"/>
      <c r="Z16" s="1547"/>
      <c r="AA16" s="1547"/>
      <c r="AB16" s="1488"/>
      <c r="AC16" s="509"/>
      <c r="AD16" s="509"/>
      <c r="AE16" s="509"/>
      <c r="AF16" s="509"/>
      <c r="AG16" s="509"/>
      <c r="AH16" s="509"/>
      <c r="AI16" s="509"/>
      <c r="AJ16" s="594"/>
      <c r="AK16" s="594"/>
      <c r="AL16" s="594"/>
      <c r="AM16" s="594"/>
      <c r="AN16" s="523"/>
      <c r="AO16" s="1844"/>
      <c r="AQ16" s="1793"/>
      <c r="AR16" s="1793"/>
      <c r="AS16" s="1793"/>
      <c r="AT16" s="1793"/>
      <c r="AU16" s="1793"/>
      <c r="AV16" s="1793"/>
      <c r="AW16" s="1793"/>
      <c r="AX16" s="1793"/>
      <c r="AY16" s="1793"/>
      <c r="AZ16" s="1793"/>
      <c r="BA16" s="1793"/>
      <c r="BB16" s="1793"/>
      <c r="BC16" s="1793"/>
      <c r="BD16" s="1793"/>
      <c r="BE16" s="1793"/>
      <c r="BF16" s="1793"/>
    </row>
    <row r="17" customFormat="false" ht="14.1" hidden="false" customHeight="true" outlineLevel="0" collapsed="false">
      <c r="A17" s="558"/>
      <c r="B17" s="519"/>
      <c r="C17" s="558"/>
      <c r="D17" s="1464" t="s">
        <v>969</v>
      </c>
      <c r="E17" s="558"/>
      <c r="F17" s="558"/>
      <c r="G17" s="558"/>
      <c r="H17" s="558"/>
      <c r="I17" s="558"/>
      <c r="J17" s="558"/>
      <c r="K17" s="558"/>
      <c r="L17" s="558"/>
      <c r="M17" s="558"/>
      <c r="N17" s="558"/>
      <c r="O17" s="558"/>
      <c r="P17" s="558"/>
      <c r="Q17" s="558"/>
      <c r="R17" s="558"/>
      <c r="S17" s="1472"/>
      <c r="T17" s="1472"/>
      <c r="U17" s="1473"/>
      <c r="V17" s="1474"/>
      <c r="W17" s="1474"/>
      <c r="X17" s="558"/>
      <c r="Y17" s="558"/>
      <c r="Z17" s="558"/>
      <c r="AA17" s="598"/>
      <c r="AB17" s="508"/>
      <c r="AC17" s="509"/>
      <c r="AD17" s="509"/>
      <c r="AE17" s="509"/>
      <c r="AF17" s="509"/>
      <c r="AG17" s="509"/>
      <c r="AH17" s="509"/>
      <c r="AI17" s="509"/>
      <c r="AJ17" s="509"/>
      <c r="AK17" s="509"/>
      <c r="AL17" s="509"/>
      <c r="AM17" s="509"/>
      <c r="AN17" s="511"/>
      <c r="AO17" s="1792"/>
      <c r="AQ17" s="1466" t="s">
        <v>1042</v>
      </c>
      <c r="AR17" s="1793"/>
      <c r="AS17" s="1793"/>
      <c r="AT17" s="1793"/>
      <c r="AU17" s="1793"/>
      <c r="AV17" s="1793"/>
      <c r="AW17" s="1793"/>
      <c r="AX17" s="1793"/>
      <c r="AY17" s="1793"/>
      <c r="AZ17" s="1793"/>
      <c r="BA17" s="1793"/>
      <c r="BB17" s="1793"/>
      <c r="BC17" s="1793"/>
      <c r="BD17" s="1793"/>
      <c r="BE17" s="1793"/>
      <c r="BF17" s="1793"/>
    </row>
    <row r="18" customFormat="false" ht="14.1" hidden="false" customHeight="true" outlineLevel="0" collapsed="false">
      <c r="A18" s="558"/>
      <c r="B18" s="519"/>
      <c r="C18" s="558"/>
      <c r="D18" s="558" t="s">
        <v>1661</v>
      </c>
      <c r="E18" s="1464"/>
      <c r="F18" s="1464"/>
      <c r="G18" s="1464"/>
      <c r="H18" s="1526"/>
      <c r="I18" s="1526"/>
      <c r="J18" s="1526"/>
      <c r="K18" s="1526"/>
      <c r="L18" s="1526"/>
      <c r="M18" s="1526"/>
      <c r="N18" s="1526"/>
      <c r="O18" s="1526"/>
      <c r="P18" s="1526"/>
      <c r="Q18" s="1526"/>
      <c r="R18" s="1526"/>
      <c r="S18" s="1526"/>
      <c r="T18" s="1526"/>
      <c r="U18" s="1526"/>
      <c r="V18" s="1526"/>
      <c r="W18" s="1526"/>
      <c r="X18" s="1526"/>
      <c r="Y18" s="1526"/>
      <c r="Z18" s="1526"/>
      <c r="AA18" s="1526"/>
      <c r="AB18" s="508"/>
      <c r="AC18" s="509"/>
      <c r="AD18" s="509"/>
      <c r="AE18" s="509"/>
      <c r="AF18" s="509"/>
      <c r="AG18" s="509"/>
      <c r="AH18" s="509"/>
      <c r="AI18" s="509"/>
      <c r="AJ18" s="509"/>
      <c r="AK18" s="509"/>
      <c r="AL18" s="509"/>
      <c r="AM18" s="509"/>
      <c r="AN18" s="511"/>
      <c r="AO18" s="1792"/>
      <c r="AR18" s="598" t="s">
        <v>796</v>
      </c>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row>
    <row r="19" customFormat="false" ht="14.1" hidden="false" customHeight="true" outlineLevel="0" collapsed="false">
      <c r="A19" s="558"/>
      <c r="B19" s="519"/>
      <c r="C19" s="558"/>
      <c r="D19" s="1464"/>
      <c r="E19" s="547"/>
      <c r="F19" s="547"/>
      <c r="G19" s="547"/>
      <c r="H19" s="547"/>
      <c r="I19" s="547"/>
      <c r="J19" s="547"/>
      <c r="K19" s="547"/>
      <c r="L19" s="547"/>
      <c r="M19" s="547"/>
      <c r="N19" s="547"/>
      <c r="O19" s="547"/>
      <c r="P19" s="547"/>
      <c r="Q19" s="547"/>
      <c r="R19" s="547"/>
      <c r="S19" s="547"/>
      <c r="T19" s="547"/>
      <c r="U19" s="547"/>
      <c r="V19" s="547"/>
      <c r="W19" s="547"/>
      <c r="X19" s="547"/>
      <c r="Y19" s="547"/>
      <c r="Z19" s="2896"/>
      <c r="AA19" s="558"/>
      <c r="AB19" s="508"/>
      <c r="AC19" s="509"/>
      <c r="AD19" s="594"/>
      <c r="AE19" s="594"/>
      <c r="AF19" s="594"/>
      <c r="AG19" s="594"/>
      <c r="AH19" s="594"/>
      <c r="AI19" s="594"/>
      <c r="AJ19" s="594"/>
      <c r="AK19" s="594"/>
      <c r="AL19" s="594"/>
      <c r="AM19" s="594"/>
      <c r="AN19" s="511"/>
      <c r="AO19" s="1792"/>
      <c r="AQ19" s="1698"/>
      <c r="AR19" s="2897"/>
      <c r="AS19" s="2897"/>
      <c r="AT19" s="2897"/>
      <c r="AU19" s="2897"/>
      <c r="AV19" s="2897"/>
      <c r="AW19" s="2897"/>
      <c r="AX19" s="2897"/>
      <c r="AY19" s="2897"/>
      <c r="AZ19" s="2897"/>
      <c r="BA19" s="2897"/>
      <c r="BB19" s="2897"/>
      <c r="BC19" s="2897"/>
      <c r="BD19" s="2897"/>
      <c r="BE19" s="2897"/>
      <c r="BF19" s="2897"/>
      <c r="BG19" s="2897"/>
      <c r="BH19" s="2897"/>
      <c r="BI19" s="2897"/>
      <c r="BJ19" s="2897"/>
      <c r="BK19" s="2897"/>
      <c r="BL19" s="2897"/>
      <c r="BM19" s="2897"/>
      <c r="BN19" s="2897"/>
      <c r="BO19" s="2897"/>
      <c r="BP19" s="2897"/>
      <c r="BQ19" s="2897"/>
      <c r="BR19" s="2897"/>
      <c r="BS19" s="2897"/>
      <c r="BT19" s="2897"/>
      <c r="BU19" s="2897"/>
      <c r="BV19" s="2898"/>
    </row>
    <row r="20" customFormat="false" ht="14.1" hidden="false" customHeight="true" outlineLevel="0" collapsed="false">
      <c r="A20" s="558"/>
      <c r="B20" s="519"/>
      <c r="C20" s="558"/>
      <c r="D20" s="1464"/>
      <c r="E20" s="547"/>
      <c r="F20" s="547"/>
      <c r="G20" s="547"/>
      <c r="H20" s="547"/>
      <c r="I20" s="547"/>
      <c r="J20" s="547"/>
      <c r="K20" s="547"/>
      <c r="L20" s="547"/>
      <c r="M20" s="547"/>
      <c r="N20" s="547"/>
      <c r="O20" s="547"/>
      <c r="P20" s="547"/>
      <c r="Q20" s="547"/>
      <c r="R20" s="547"/>
      <c r="S20" s="547"/>
      <c r="T20" s="547"/>
      <c r="U20" s="547"/>
      <c r="V20" s="547"/>
      <c r="W20" s="547"/>
      <c r="X20" s="547"/>
      <c r="Y20" s="547"/>
      <c r="Z20" s="2896"/>
      <c r="AA20" s="558"/>
      <c r="AB20" s="508"/>
      <c r="AC20" s="509"/>
      <c r="AD20" s="509"/>
      <c r="AE20" s="509"/>
      <c r="AF20" s="509"/>
      <c r="AG20" s="510"/>
      <c r="AH20" s="509"/>
      <c r="AI20" s="509"/>
      <c r="AJ20" s="509"/>
      <c r="AK20" s="509"/>
      <c r="AL20" s="509"/>
      <c r="AM20" s="509"/>
      <c r="AN20" s="523"/>
      <c r="AO20" s="1844"/>
      <c r="AQ20" s="2899" t="s">
        <v>268</v>
      </c>
      <c r="AR20" s="2900" t="s">
        <v>1663</v>
      </c>
      <c r="AS20" s="1844"/>
      <c r="AT20" s="1844"/>
      <c r="AU20" s="1844"/>
      <c r="AV20" s="1844"/>
      <c r="AW20" s="1844"/>
      <c r="AX20" s="1844"/>
      <c r="AY20" s="1844"/>
      <c r="AZ20" s="1844"/>
      <c r="BA20" s="1844"/>
      <c r="BB20" s="1844"/>
      <c r="BC20" s="1844"/>
      <c r="BD20" s="1844"/>
      <c r="BE20" s="1844"/>
      <c r="BF20" s="1844"/>
      <c r="BG20" s="1844"/>
      <c r="BH20" s="1844"/>
      <c r="BI20" s="1844"/>
      <c r="BJ20" s="1844"/>
      <c r="BK20" s="1844"/>
      <c r="BL20" s="1844"/>
      <c r="BM20" s="1844"/>
      <c r="BN20" s="1844"/>
      <c r="BO20" s="1844"/>
      <c r="BP20" s="2065"/>
      <c r="BQ20" s="1844"/>
      <c r="BR20" s="1844"/>
      <c r="BS20" s="1844"/>
      <c r="BT20" s="1844"/>
      <c r="BU20" s="1844"/>
      <c r="BV20" s="2901"/>
    </row>
    <row r="21" customFormat="false" ht="14.1" hidden="false" customHeight="true" outlineLevel="0" collapsed="false">
      <c r="A21" s="558"/>
      <c r="B21" s="519"/>
      <c r="C21" s="558"/>
      <c r="D21" s="1464"/>
      <c r="E21" s="1464"/>
      <c r="F21" s="1464"/>
      <c r="G21" s="1464"/>
      <c r="H21" s="1464"/>
      <c r="I21" s="1464"/>
      <c r="J21" s="1464"/>
      <c r="K21" s="1464"/>
      <c r="L21" s="1464"/>
      <c r="M21" s="1464"/>
      <c r="N21" s="1464"/>
      <c r="O21" s="1464"/>
      <c r="P21" s="1464"/>
      <c r="R21" s="1464"/>
      <c r="S21" s="1464"/>
      <c r="U21" s="1464"/>
      <c r="V21" s="1464"/>
      <c r="W21" s="1464"/>
      <c r="X21" s="1464"/>
      <c r="Y21" s="1464"/>
      <c r="Z21" s="1464"/>
      <c r="AA21" s="558"/>
      <c r="AB21" s="508"/>
      <c r="AC21" s="509"/>
      <c r="AD21" s="510"/>
      <c r="AE21" s="509"/>
      <c r="AF21" s="509"/>
      <c r="AG21" s="509"/>
      <c r="AH21" s="509"/>
      <c r="AI21" s="509"/>
      <c r="AJ21" s="509"/>
      <c r="AK21" s="509"/>
      <c r="AL21" s="509"/>
      <c r="AM21" s="509"/>
      <c r="AN21" s="511"/>
      <c r="AO21" s="1792"/>
      <c r="AQ21" s="1145"/>
      <c r="AR21" s="2902" t="s">
        <v>1664</v>
      </c>
      <c r="AS21" s="2902"/>
      <c r="AT21" s="2902"/>
      <c r="AU21" s="2902"/>
      <c r="AV21" s="2902"/>
      <c r="AW21" s="2902"/>
      <c r="AX21" s="2902"/>
      <c r="AY21" s="2902"/>
      <c r="AZ21" s="2902"/>
      <c r="BA21" s="2902"/>
      <c r="BB21" s="2902"/>
      <c r="BC21" s="2902"/>
      <c r="BD21" s="2902"/>
      <c r="BE21" s="2902"/>
      <c r="BF21" s="2902"/>
      <c r="BG21" s="2902"/>
      <c r="BH21" s="2902"/>
      <c r="BI21" s="2902"/>
      <c r="BJ21" s="2902"/>
      <c r="BK21" s="2902"/>
      <c r="BL21" s="2902"/>
      <c r="BM21" s="2902"/>
      <c r="BN21" s="2902"/>
      <c r="BO21" s="2902"/>
      <c r="BP21" s="2902"/>
      <c r="BQ21" s="2902"/>
      <c r="BR21" s="2902"/>
      <c r="BS21" s="2902"/>
      <c r="BT21" s="2902"/>
      <c r="BU21" s="2902"/>
      <c r="BV21" s="2902"/>
    </row>
    <row r="22" customFormat="false" ht="14.1" hidden="false" customHeight="true" outlineLevel="0" collapsed="false">
      <c r="A22" s="558"/>
      <c r="B22" s="519"/>
      <c r="C22" s="1547" t="s">
        <v>1665</v>
      </c>
      <c r="D22" s="1547"/>
      <c r="E22" s="1547"/>
      <c r="F22" s="1547"/>
      <c r="G22" s="1547"/>
      <c r="H22" s="1547"/>
      <c r="I22" s="1547"/>
      <c r="J22" s="1547"/>
      <c r="K22" s="1547"/>
      <c r="L22" s="1547"/>
      <c r="M22" s="1547"/>
      <c r="N22" s="1547"/>
      <c r="O22" s="1547"/>
      <c r="P22" s="1547"/>
      <c r="Q22" s="1547"/>
      <c r="R22" s="1547"/>
      <c r="S22" s="1547"/>
      <c r="T22" s="1547"/>
      <c r="U22" s="1547"/>
      <c r="V22" s="1547"/>
      <c r="W22" s="1547"/>
      <c r="X22" s="1547"/>
      <c r="Y22" s="1547"/>
      <c r="Z22" s="1547"/>
      <c r="AA22" s="1547"/>
      <c r="AB22" s="1488"/>
      <c r="AC22" s="594"/>
      <c r="AD22" s="509"/>
      <c r="AE22" s="594"/>
      <c r="AF22" s="594"/>
      <c r="AG22" s="594"/>
      <c r="AH22" s="594"/>
      <c r="AI22" s="594"/>
      <c r="AJ22" s="594"/>
      <c r="AK22" s="594"/>
      <c r="AL22" s="594"/>
      <c r="AM22" s="594"/>
      <c r="AN22" s="2634"/>
      <c r="AO22" s="1944"/>
      <c r="AQ22" s="1145"/>
      <c r="AR22" s="2902"/>
      <c r="AS22" s="2902"/>
      <c r="AT22" s="2902"/>
      <c r="AU22" s="2902"/>
      <c r="AV22" s="2902"/>
      <c r="AW22" s="2902"/>
      <c r="AX22" s="2902"/>
      <c r="AY22" s="2902"/>
      <c r="AZ22" s="2902"/>
      <c r="BA22" s="2902"/>
      <c r="BB22" s="2902"/>
      <c r="BC22" s="2902"/>
      <c r="BD22" s="2902"/>
      <c r="BE22" s="2902"/>
      <c r="BF22" s="2902"/>
      <c r="BG22" s="2902"/>
      <c r="BH22" s="2902"/>
      <c r="BI22" s="2902"/>
      <c r="BJ22" s="2902"/>
      <c r="BK22" s="2902"/>
      <c r="BL22" s="2902"/>
      <c r="BM22" s="2902"/>
      <c r="BN22" s="2902"/>
      <c r="BO22" s="2902"/>
      <c r="BP22" s="2902"/>
      <c r="BQ22" s="2902"/>
      <c r="BR22" s="2902"/>
      <c r="BS22" s="2902"/>
      <c r="BT22" s="2902"/>
      <c r="BU22" s="2902"/>
      <c r="BV22" s="2902"/>
    </row>
    <row r="23" customFormat="false" ht="14.1" hidden="false" customHeight="true" outlineLevel="0" collapsed="false">
      <c r="A23" s="558"/>
      <c r="B23" s="519"/>
      <c r="C23" s="1464"/>
      <c r="D23" s="1464" t="s">
        <v>1666</v>
      </c>
      <c r="E23" s="1464"/>
      <c r="F23" s="558"/>
      <c r="G23" s="558"/>
      <c r="H23" s="558"/>
      <c r="I23" s="1464"/>
      <c r="J23" s="1464"/>
      <c r="K23" s="558"/>
      <c r="L23" s="558"/>
      <c r="M23" s="1464"/>
      <c r="N23" s="1464"/>
      <c r="O23" s="558"/>
      <c r="P23" s="558"/>
      <c r="Q23" s="1464"/>
      <c r="R23" s="558"/>
      <c r="S23" s="1472"/>
      <c r="T23" s="1472"/>
      <c r="U23" s="1473"/>
      <c r="V23" s="1474"/>
      <c r="W23" s="1474"/>
      <c r="X23" s="558"/>
      <c r="Y23" s="558"/>
      <c r="Z23" s="558"/>
      <c r="AA23" s="598"/>
      <c r="AB23" s="1488"/>
      <c r="AC23" s="509"/>
      <c r="AD23" s="509"/>
      <c r="AE23" s="594"/>
      <c r="AF23" s="594"/>
      <c r="AG23" s="594"/>
      <c r="AH23" s="594"/>
      <c r="AI23" s="594"/>
      <c r="AJ23" s="594"/>
      <c r="AK23" s="594"/>
      <c r="AL23" s="594"/>
      <c r="AM23" s="594"/>
      <c r="AN23" s="511"/>
      <c r="AO23" s="1792"/>
      <c r="AQ23" s="1145"/>
      <c r="AR23" s="2902"/>
      <c r="AS23" s="2902"/>
      <c r="AT23" s="2902"/>
      <c r="AU23" s="2902"/>
      <c r="AV23" s="2902"/>
      <c r="AW23" s="2902"/>
      <c r="AX23" s="2902"/>
      <c r="AY23" s="2902"/>
      <c r="AZ23" s="2902"/>
      <c r="BA23" s="2902"/>
      <c r="BB23" s="2902"/>
      <c r="BC23" s="2902"/>
      <c r="BD23" s="2902"/>
      <c r="BE23" s="2902"/>
      <c r="BF23" s="2902"/>
      <c r="BG23" s="2902"/>
      <c r="BH23" s="2902"/>
      <c r="BI23" s="2902"/>
      <c r="BJ23" s="2902"/>
      <c r="BK23" s="2902"/>
      <c r="BL23" s="2902"/>
      <c r="BM23" s="2902"/>
      <c r="BN23" s="2902"/>
      <c r="BO23" s="2902"/>
      <c r="BP23" s="2902"/>
      <c r="BQ23" s="2902"/>
      <c r="BR23" s="2902"/>
      <c r="BS23" s="2902"/>
      <c r="BT23" s="2902"/>
      <c r="BU23" s="2902"/>
      <c r="BV23" s="2902"/>
    </row>
    <row r="24" customFormat="false" ht="14.1" hidden="false" customHeight="true" outlineLevel="0" collapsed="false">
      <c r="A24" s="558"/>
      <c r="B24" s="519"/>
      <c r="C24" s="558"/>
      <c r="AB24" s="508"/>
      <c r="AC24" s="509"/>
      <c r="AD24" s="509"/>
      <c r="AE24" s="509"/>
      <c r="AF24" s="509"/>
      <c r="AG24" s="509"/>
      <c r="AH24" s="509"/>
      <c r="AI24" s="509"/>
      <c r="AJ24" s="509"/>
      <c r="AK24" s="509"/>
      <c r="AL24" s="509"/>
      <c r="AM24" s="509"/>
      <c r="AN24" s="511"/>
      <c r="AO24" s="1792"/>
      <c r="AQ24" s="1145"/>
      <c r="AR24" s="2902"/>
      <c r="AS24" s="2902"/>
      <c r="AT24" s="2902"/>
      <c r="AU24" s="2902"/>
      <c r="AV24" s="2902"/>
      <c r="AW24" s="2902"/>
      <c r="AX24" s="2902"/>
      <c r="AY24" s="2902"/>
      <c r="AZ24" s="2902"/>
      <c r="BA24" s="2902"/>
      <c r="BB24" s="2902"/>
      <c r="BC24" s="2902"/>
      <c r="BD24" s="2902"/>
      <c r="BE24" s="2902"/>
      <c r="BF24" s="2902"/>
      <c r="BG24" s="2902"/>
      <c r="BH24" s="2902"/>
      <c r="BI24" s="2902"/>
      <c r="BJ24" s="2902"/>
      <c r="BK24" s="2902"/>
      <c r="BL24" s="2902"/>
      <c r="BM24" s="2902"/>
      <c r="BN24" s="2902"/>
      <c r="BO24" s="2902"/>
      <c r="BP24" s="2902"/>
      <c r="BQ24" s="2902"/>
      <c r="BR24" s="2902"/>
      <c r="BS24" s="2902"/>
      <c r="BT24" s="2902"/>
      <c r="BU24" s="2902"/>
      <c r="BV24" s="2902"/>
    </row>
    <row r="25" customFormat="false" ht="14.1" hidden="false" customHeight="true" outlineLevel="0" collapsed="false">
      <c r="A25" s="558"/>
      <c r="B25" s="519"/>
      <c r="AB25" s="508" t="s">
        <v>1667</v>
      </c>
      <c r="AC25" s="509"/>
      <c r="AD25" s="594"/>
      <c r="AE25" s="594"/>
      <c r="AF25" s="594"/>
      <c r="AG25" s="594"/>
      <c r="AH25" s="594"/>
      <c r="AI25" s="594"/>
      <c r="AJ25" s="594"/>
      <c r="AK25" s="594"/>
      <c r="AL25" s="594"/>
      <c r="AM25" s="594"/>
      <c r="AN25" s="511"/>
      <c r="AO25" s="1792"/>
      <c r="AQ25" s="1145"/>
      <c r="AR25" s="2902"/>
      <c r="AS25" s="2902"/>
      <c r="AT25" s="2902"/>
      <c r="AU25" s="2902"/>
      <c r="AV25" s="2902"/>
      <c r="AW25" s="2902"/>
      <c r="AX25" s="2902"/>
      <c r="AY25" s="2902"/>
      <c r="AZ25" s="2902"/>
      <c r="BA25" s="2902"/>
      <c r="BB25" s="2902"/>
      <c r="BC25" s="2902"/>
      <c r="BD25" s="2902"/>
      <c r="BE25" s="2902"/>
      <c r="BF25" s="2902"/>
      <c r="BG25" s="2902"/>
      <c r="BH25" s="2902"/>
      <c r="BI25" s="2902"/>
      <c r="BJ25" s="2902"/>
      <c r="BK25" s="2902"/>
      <c r="BL25" s="2902"/>
      <c r="BM25" s="2902"/>
      <c r="BN25" s="2902"/>
      <c r="BO25" s="2902"/>
      <c r="BP25" s="2902"/>
      <c r="BQ25" s="2902"/>
      <c r="BR25" s="2902"/>
      <c r="BS25" s="2902"/>
      <c r="BT25" s="2902"/>
      <c r="BU25" s="2902"/>
      <c r="BV25" s="2902"/>
    </row>
    <row r="26" customFormat="false" ht="14.1" hidden="false" customHeight="true" outlineLevel="0" collapsed="false">
      <c r="A26" s="558"/>
      <c r="B26" s="519"/>
      <c r="C26" s="1547" t="s">
        <v>1668</v>
      </c>
      <c r="D26" s="1547"/>
      <c r="E26" s="1547"/>
      <c r="F26" s="1547"/>
      <c r="G26" s="1547"/>
      <c r="H26" s="1547"/>
      <c r="I26" s="1547"/>
      <c r="J26" s="1547"/>
      <c r="K26" s="1547"/>
      <c r="L26" s="1547"/>
      <c r="M26" s="1547"/>
      <c r="N26" s="1547"/>
      <c r="O26" s="1547"/>
      <c r="P26" s="1547"/>
      <c r="Q26" s="1547"/>
      <c r="R26" s="1547"/>
      <c r="S26" s="1547"/>
      <c r="T26" s="1547"/>
      <c r="U26" s="1547"/>
      <c r="V26" s="1547"/>
      <c r="W26" s="1547"/>
      <c r="X26" s="1547"/>
      <c r="Y26" s="1547"/>
      <c r="Z26" s="1547"/>
      <c r="AA26" s="1547"/>
      <c r="AB26" s="2903" t="s">
        <v>451</v>
      </c>
      <c r="AC26" s="2036" t="s">
        <v>1663</v>
      </c>
      <c r="AD26" s="2036"/>
      <c r="AE26" s="2036"/>
      <c r="AF26" s="2036"/>
      <c r="AG26" s="2036"/>
      <c r="AH26" s="2036"/>
      <c r="AI26" s="2036"/>
      <c r="AJ26" s="2036"/>
      <c r="AK26" s="2036"/>
      <c r="AL26" s="2036"/>
      <c r="AM26" s="2036"/>
      <c r="AN26" s="2036"/>
      <c r="AO26" s="1966"/>
      <c r="AQ26" s="1145"/>
      <c r="AR26" s="2902"/>
      <c r="AS26" s="2902"/>
      <c r="AT26" s="2902"/>
      <c r="AU26" s="2902"/>
      <c r="AV26" s="2902"/>
      <c r="AW26" s="2902"/>
      <c r="AX26" s="2902"/>
      <c r="AY26" s="2902"/>
      <c r="AZ26" s="2902"/>
      <c r="BA26" s="2902"/>
      <c r="BB26" s="2902"/>
      <c r="BC26" s="2902"/>
      <c r="BD26" s="2902"/>
      <c r="BE26" s="2902"/>
      <c r="BF26" s="2902"/>
      <c r="BG26" s="2902"/>
      <c r="BH26" s="2902"/>
      <c r="BI26" s="2902"/>
      <c r="BJ26" s="2902"/>
      <c r="BK26" s="2902"/>
      <c r="BL26" s="2902"/>
      <c r="BM26" s="2902"/>
      <c r="BN26" s="2902"/>
      <c r="BO26" s="2902"/>
      <c r="BP26" s="2902"/>
      <c r="BQ26" s="2902"/>
      <c r="BR26" s="2902"/>
      <c r="BS26" s="2902"/>
      <c r="BT26" s="2902"/>
      <c r="BU26" s="2902"/>
      <c r="BV26" s="2902"/>
    </row>
    <row r="27" customFormat="false" ht="14.1" hidden="false" customHeight="true" outlineLevel="0" collapsed="false">
      <c r="A27" s="558"/>
      <c r="B27" s="519"/>
      <c r="D27" s="1464" t="s">
        <v>1669</v>
      </c>
      <c r="AB27" s="508" t="s">
        <v>1670</v>
      </c>
      <c r="AC27" s="522"/>
      <c r="AD27" s="522"/>
      <c r="AE27" s="522"/>
      <c r="AF27" s="522"/>
      <c r="AG27" s="522"/>
      <c r="AH27" s="522"/>
      <c r="AI27" s="522"/>
      <c r="AJ27" s="522"/>
      <c r="AK27" s="522"/>
      <c r="AL27" s="522"/>
      <c r="AM27" s="522"/>
      <c r="AN27" s="572"/>
      <c r="AO27" s="1153"/>
      <c r="AQ27" s="1145"/>
      <c r="AR27" s="2902"/>
      <c r="AS27" s="2902"/>
      <c r="AT27" s="2902"/>
      <c r="AU27" s="2902"/>
      <c r="AV27" s="2902"/>
      <c r="AW27" s="2902"/>
      <c r="AX27" s="2902"/>
      <c r="AY27" s="2902"/>
      <c r="AZ27" s="2902"/>
      <c r="BA27" s="2902"/>
      <c r="BB27" s="2902"/>
      <c r="BC27" s="2902"/>
      <c r="BD27" s="2902"/>
      <c r="BE27" s="2902"/>
      <c r="BF27" s="2902"/>
      <c r="BG27" s="2902"/>
      <c r="BH27" s="2902"/>
      <c r="BI27" s="2902"/>
      <c r="BJ27" s="2902"/>
      <c r="BK27" s="2902"/>
      <c r="BL27" s="2902"/>
      <c r="BM27" s="2902"/>
      <c r="BN27" s="2902"/>
      <c r="BO27" s="2902"/>
      <c r="BP27" s="2902"/>
      <c r="BQ27" s="2902"/>
      <c r="BR27" s="2902"/>
      <c r="BS27" s="2902"/>
      <c r="BT27" s="2902"/>
      <c r="BU27" s="2902"/>
      <c r="BV27" s="2902"/>
    </row>
    <row r="28" customFormat="false" ht="14.1" hidden="false" customHeight="true" outlineLevel="0" collapsed="false">
      <c r="A28" s="558"/>
      <c r="B28" s="500"/>
      <c r="C28" s="558"/>
      <c r="Y28" s="1526"/>
      <c r="Z28" s="1526"/>
      <c r="AA28" s="558"/>
      <c r="AB28" s="2903" t="s">
        <v>451</v>
      </c>
      <c r="AC28" s="516" t="s">
        <v>1671</v>
      </c>
      <c r="AD28" s="516"/>
      <c r="AE28" s="516"/>
      <c r="AF28" s="516"/>
      <c r="AG28" s="516"/>
      <c r="AH28" s="516"/>
      <c r="AI28" s="516"/>
      <c r="AJ28" s="516"/>
      <c r="AK28" s="516"/>
      <c r="AL28" s="516"/>
      <c r="AM28" s="516"/>
      <c r="AN28" s="516"/>
      <c r="AO28" s="1189"/>
      <c r="AQ28" s="1145"/>
      <c r="AR28" s="2902"/>
      <c r="AS28" s="2902"/>
      <c r="AT28" s="2902"/>
      <c r="AU28" s="2902"/>
      <c r="AV28" s="2902"/>
      <c r="AW28" s="2902"/>
      <c r="AX28" s="2902"/>
      <c r="AY28" s="2902"/>
      <c r="AZ28" s="2902"/>
      <c r="BA28" s="2902"/>
      <c r="BB28" s="2902"/>
      <c r="BC28" s="2902"/>
      <c r="BD28" s="2902"/>
      <c r="BE28" s="2902"/>
      <c r="BF28" s="2902"/>
      <c r="BG28" s="2902"/>
      <c r="BH28" s="2902"/>
      <c r="BI28" s="2902"/>
      <c r="BJ28" s="2902"/>
      <c r="BK28" s="2902"/>
      <c r="BL28" s="2902"/>
      <c r="BM28" s="2902"/>
      <c r="BN28" s="2902"/>
      <c r="BO28" s="2902"/>
      <c r="BP28" s="2902"/>
      <c r="BQ28" s="2902"/>
      <c r="BR28" s="2902"/>
      <c r="BS28" s="2902"/>
      <c r="BT28" s="2902"/>
      <c r="BU28" s="2902"/>
      <c r="BV28" s="2902"/>
    </row>
    <row r="29" customFormat="false" ht="14.1" hidden="false" customHeight="true" outlineLevel="0" collapsed="false">
      <c r="A29" s="558"/>
      <c r="B29" s="500"/>
      <c r="C29" s="1547" t="s">
        <v>1672</v>
      </c>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2050"/>
      <c r="AC29" s="516"/>
      <c r="AD29" s="516"/>
      <c r="AE29" s="516"/>
      <c r="AF29" s="516"/>
      <c r="AG29" s="516"/>
      <c r="AH29" s="516"/>
      <c r="AI29" s="516"/>
      <c r="AJ29" s="516"/>
      <c r="AK29" s="516"/>
      <c r="AL29" s="516"/>
      <c r="AM29" s="516"/>
      <c r="AN29" s="516"/>
      <c r="AO29" s="1189"/>
      <c r="AQ29" s="1145"/>
      <c r="AR29" s="2902"/>
      <c r="AS29" s="2902"/>
      <c r="AT29" s="2902"/>
      <c r="AU29" s="2902"/>
      <c r="AV29" s="2902"/>
      <c r="AW29" s="2902"/>
      <c r="AX29" s="2902"/>
      <c r="AY29" s="2902"/>
      <c r="AZ29" s="2902"/>
      <c r="BA29" s="2902"/>
      <c r="BB29" s="2902"/>
      <c r="BC29" s="2902"/>
      <c r="BD29" s="2902"/>
      <c r="BE29" s="2902"/>
      <c r="BF29" s="2902"/>
      <c r="BG29" s="2902"/>
      <c r="BH29" s="2902"/>
      <c r="BI29" s="2902"/>
      <c r="BJ29" s="2902"/>
      <c r="BK29" s="2902"/>
      <c r="BL29" s="2902"/>
      <c r="BM29" s="2902"/>
      <c r="BN29" s="2902"/>
      <c r="BO29" s="2902"/>
      <c r="BP29" s="2902"/>
      <c r="BQ29" s="2902"/>
      <c r="BR29" s="2902"/>
      <c r="BS29" s="2902"/>
      <c r="BT29" s="2902"/>
      <c r="BU29" s="2902"/>
      <c r="BV29" s="2902"/>
    </row>
    <row r="30" customFormat="false" ht="14.1" hidden="false" customHeight="true" outlineLevel="0" collapsed="false">
      <c r="A30" s="558"/>
      <c r="B30" s="500"/>
      <c r="D30" s="495" t="s">
        <v>1673</v>
      </c>
      <c r="AB30" s="2050" t="s">
        <v>451</v>
      </c>
      <c r="AC30" s="509" t="s">
        <v>1674</v>
      </c>
      <c r="AD30" s="594"/>
      <c r="AE30" s="509"/>
      <c r="AF30" s="509"/>
      <c r="AG30" s="510"/>
      <c r="AH30" s="509"/>
      <c r="AI30" s="509"/>
      <c r="AJ30" s="509"/>
      <c r="AK30" s="509"/>
      <c r="AL30" s="509"/>
      <c r="AM30" s="509"/>
      <c r="AN30" s="523"/>
      <c r="AO30" s="1844"/>
      <c r="AQ30" s="1145"/>
      <c r="AR30" s="2902"/>
      <c r="AS30" s="2902"/>
      <c r="AT30" s="2902"/>
      <c r="AU30" s="2902"/>
      <c r="AV30" s="2902"/>
      <c r="AW30" s="2902"/>
      <c r="AX30" s="2902"/>
      <c r="AY30" s="2902"/>
      <c r="AZ30" s="2902"/>
      <c r="BA30" s="2902"/>
      <c r="BB30" s="2902"/>
      <c r="BC30" s="2902"/>
      <c r="BD30" s="2902"/>
      <c r="BE30" s="2902"/>
      <c r="BF30" s="2902"/>
      <c r="BG30" s="2902"/>
      <c r="BH30" s="2902"/>
      <c r="BI30" s="2902"/>
      <c r="BJ30" s="2902"/>
      <c r="BK30" s="2902"/>
      <c r="BL30" s="2902"/>
      <c r="BM30" s="2902"/>
      <c r="BN30" s="2902"/>
      <c r="BO30" s="2902"/>
      <c r="BP30" s="2902"/>
      <c r="BQ30" s="2902"/>
      <c r="BR30" s="2902"/>
      <c r="BS30" s="2902"/>
      <c r="BT30" s="2902"/>
      <c r="BU30" s="2902"/>
      <c r="BV30" s="2902"/>
    </row>
    <row r="31" customFormat="false" ht="14.1" hidden="false" customHeight="true" outlineLevel="0" collapsed="false">
      <c r="A31" s="558"/>
      <c r="B31" s="519"/>
      <c r="D31" s="1547"/>
      <c r="E31" s="1547"/>
      <c r="F31" s="1547"/>
      <c r="G31" s="1547"/>
      <c r="H31" s="1547"/>
      <c r="I31" s="1547"/>
      <c r="J31" s="1547"/>
      <c r="K31" s="1547"/>
      <c r="L31" s="1547"/>
      <c r="M31" s="1547"/>
      <c r="N31" s="1547"/>
      <c r="O31" s="1547"/>
      <c r="P31" s="1547"/>
      <c r="Q31" s="1547"/>
      <c r="R31" s="1547"/>
      <c r="S31" s="1547"/>
      <c r="T31" s="1547"/>
      <c r="U31" s="1547"/>
      <c r="V31" s="1547"/>
      <c r="W31" s="1547"/>
      <c r="X31" s="1547"/>
      <c r="Y31" s="1547"/>
      <c r="Z31" s="1547"/>
      <c r="AA31" s="1547"/>
      <c r="AB31" s="2050" t="s">
        <v>451</v>
      </c>
      <c r="AC31" s="509" t="s">
        <v>1675</v>
      </c>
      <c r="AD31" s="594"/>
      <c r="AE31" s="594"/>
      <c r="AF31" s="594"/>
      <c r="AG31" s="594"/>
      <c r="AH31" s="594"/>
      <c r="AI31" s="594"/>
      <c r="AJ31" s="594"/>
      <c r="AK31" s="594"/>
      <c r="AL31" s="594"/>
      <c r="AM31" s="594"/>
      <c r="AN31" s="511"/>
      <c r="AO31" s="1792"/>
      <c r="AQ31" s="2899" t="s">
        <v>268</v>
      </c>
      <c r="AR31" s="2900" t="s">
        <v>1676</v>
      </c>
      <c r="AS31" s="1844"/>
      <c r="AT31" s="1844"/>
      <c r="AU31" s="1844"/>
      <c r="AV31" s="1844"/>
      <c r="AW31" s="1844"/>
      <c r="AX31" s="1844"/>
      <c r="AY31" s="1844"/>
      <c r="AZ31" s="1844"/>
      <c r="BA31" s="1844"/>
      <c r="BB31" s="1844"/>
      <c r="BC31" s="1844"/>
      <c r="BD31" s="1844"/>
      <c r="BE31" s="1844"/>
      <c r="BF31" s="1844"/>
      <c r="BG31" s="1844"/>
      <c r="BH31" s="1844"/>
      <c r="BI31" s="1844"/>
      <c r="BJ31" s="1844"/>
      <c r="BK31" s="1844"/>
      <c r="BL31" s="1844"/>
      <c r="BM31" s="1844"/>
      <c r="BN31" s="1844"/>
      <c r="BO31" s="1844"/>
      <c r="BP31" s="1844"/>
      <c r="BQ31" s="1844"/>
      <c r="BR31" s="1844"/>
      <c r="BS31" s="1844"/>
      <c r="BT31" s="1844"/>
      <c r="BU31" s="1844"/>
      <c r="BV31" s="2901"/>
    </row>
    <row r="32" customFormat="false" ht="14.1" hidden="false" customHeight="true" outlineLevel="0" collapsed="false">
      <c r="A32" s="558"/>
      <c r="B32" s="519"/>
      <c r="D32" s="1464"/>
      <c r="E32" s="547"/>
      <c r="F32" s="547"/>
      <c r="G32" s="547"/>
      <c r="H32" s="547"/>
      <c r="I32" s="547"/>
      <c r="J32" s="547"/>
      <c r="K32" s="547"/>
      <c r="L32" s="547"/>
      <c r="M32" s="547"/>
      <c r="N32" s="547"/>
      <c r="O32" s="547"/>
      <c r="P32" s="547"/>
      <c r="Q32" s="547"/>
      <c r="R32" s="547"/>
      <c r="S32" s="547"/>
      <c r="T32" s="547"/>
      <c r="U32" s="547"/>
      <c r="V32" s="547"/>
      <c r="W32" s="547"/>
      <c r="X32" s="547"/>
      <c r="Y32" s="547"/>
      <c r="Z32" s="2896"/>
      <c r="AB32" s="508"/>
      <c r="AC32" s="509"/>
      <c r="AD32" s="509"/>
      <c r="AE32" s="509"/>
      <c r="AF32" s="509"/>
      <c r="AG32" s="510"/>
      <c r="AH32" s="509"/>
      <c r="AI32" s="509"/>
      <c r="AJ32" s="509"/>
      <c r="AK32" s="509"/>
      <c r="AL32" s="509"/>
      <c r="AM32" s="509"/>
      <c r="AN32" s="523"/>
      <c r="AO32" s="1844"/>
      <c r="AQ32" s="1145"/>
      <c r="AR32" s="2904" t="s">
        <v>1677</v>
      </c>
      <c r="AS32" s="2904"/>
      <c r="AT32" s="2904"/>
      <c r="AU32" s="2904"/>
      <c r="AV32" s="2904"/>
      <c r="AW32" s="2904"/>
      <c r="AX32" s="2904"/>
      <c r="AY32" s="2904"/>
      <c r="AZ32" s="2904"/>
      <c r="BA32" s="2904"/>
      <c r="BB32" s="2904"/>
      <c r="BC32" s="2904"/>
      <c r="BD32" s="2904"/>
      <c r="BE32" s="2904"/>
      <c r="BF32" s="2904"/>
      <c r="BG32" s="2904"/>
      <c r="BH32" s="2904"/>
      <c r="BI32" s="2904"/>
      <c r="BJ32" s="2904"/>
      <c r="BK32" s="2904"/>
      <c r="BL32" s="2904"/>
      <c r="BM32" s="2904"/>
      <c r="BN32" s="2904"/>
      <c r="BO32" s="2904"/>
      <c r="BP32" s="2904"/>
      <c r="BQ32" s="2904"/>
      <c r="BR32" s="2904"/>
      <c r="BS32" s="2904"/>
      <c r="BT32" s="2904"/>
      <c r="BU32" s="2904"/>
      <c r="BV32" s="2904"/>
    </row>
    <row r="33" customFormat="false" ht="14.1" hidden="false" customHeight="true" outlineLevel="0" collapsed="false">
      <c r="A33" s="558"/>
      <c r="B33" s="519"/>
      <c r="D33" s="1464"/>
      <c r="E33" s="547"/>
      <c r="F33" s="547"/>
      <c r="G33" s="547"/>
      <c r="H33" s="547"/>
      <c r="I33" s="547"/>
      <c r="J33" s="547"/>
      <c r="K33" s="547"/>
      <c r="L33" s="547"/>
      <c r="M33" s="547"/>
      <c r="N33" s="547"/>
      <c r="O33" s="547"/>
      <c r="P33" s="547"/>
      <c r="Q33" s="547"/>
      <c r="R33" s="547"/>
      <c r="S33" s="547"/>
      <c r="T33" s="547"/>
      <c r="U33" s="547"/>
      <c r="V33" s="547"/>
      <c r="W33" s="547"/>
      <c r="X33" s="547"/>
      <c r="Y33" s="547"/>
      <c r="Z33" s="2896"/>
      <c r="AB33" s="508"/>
      <c r="AC33" s="509"/>
      <c r="AD33" s="509"/>
      <c r="AE33" s="509"/>
      <c r="AF33" s="509"/>
      <c r="AG33" s="510"/>
      <c r="AH33" s="509"/>
      <c r="AI33" s="509"/>
      <c r="AJ33" s="509"/>
      <c r="AK33" s="509"/>
      <c r="AL33" s="509"/>
      <c r="AM33" s="509"/>
      <c r="AN33" s="523"/>
      <c r="AO33" s="1844"/>
      <c r="AQ33" s="1145"/>
      <c r="AR33" s="2904"/>
      <c r="AS33" s="2904"/>
      <c r="AT33" s="2904"/>
      <c r="AU33" s="2904"/>
      <c r="AV33" s="2904"/>
      <c r="AW33" s="2904"/>
      <c r="AX33" s="2904"/>
      <c r="AY33" s="2904"/>
      <c r="AZ33" s="2904"/>
      <c r="BA33" s="2904"/>
      <c r="BB33" s="2904"/>
      <c r="BC33" s="2904"/>
      <c r="BD33" s="2904"/>
      <c r="BE33" s="2904"/>
      <c r="BF33" s="2904"/>
      <c r="BG33" s="2904"/>
      <c r="BH33" s="2904"/>
      <c r="BI33" s="2904"/>
      <c r="BJ33" s="2904"/>
      <c r="BK33" s="2904"/>
      <c r="BL33" s="2904"/>
      <c r="BM33" s="2904"/>
      <c r="BN33" s="2904"/>
      <c r="BO33" s="2904"/>
      <c r="BP33" s="2904"/>
      <c r="BQ33" s="2904"/>
      <c r="BR33" s="2904"/>
      <c r="BS33" s="2904"/>
      <c r="BT33" s="2904"/>
      <c r="BU33" s="2904"/>
      <c r="BV33" s="2904"/>
    </row>
    <row r="34" customFormat="false" ht="14.1" hidden="false" customHeight="true" outlineLevel="0" collapsed="false">
      <c r="B34" s="517"/>
      <c r="C34" s="1466" t="s">
        <v>125</v>
      </c>
      <c r="D34" s="1461"/>
      <c r="E34" s="1461"/>
      <c r="F34" s="1461"/>
      <c r="G34" s="1461"/>
      <c r="H34" s="1461"/>
      <c r="I34" s="1461"/>
      <c r="J34" s="1461"/>
      <c r="K34" s="1461"/>
      <c r="L34" s="1461"/>
      <c r="M34" s="1461"/>
      <c r="N34" s="1461"/>
      <c r="O34" s="1461"/>
      <c r="P34" s="1461"/>
      <c r="Q34" s="1461"/>
      <c r="R34" s="1461"/>
      <c r="S34" s="1461"/>
      <c r="T34" s="1461"/>
      <c r="U34" s="1461"/>
      <c r="V34" s="1461"/>
      <c r="W34" s="1461"/>
      <c r="X34" s="1461"/>
      <c r="Y34" s="1461"/>
      <c r="Z34" s="1461"/>
      <c r="AB34" s="546"/>
      <c r="AC34" s="518"/>
      <c r="AD34" s="518"/>
      <c r="AE34" s="518"/>
      <c r="AF34" s="518"/>
      <c r="AG34" s="518"/>
      <c r="AH34" s="518"/>
      <c r="AI34" s="518"/>
      <c r="AJ34" s="518"/>
      <c r="AK34" s="518"/>
      <c r="AL34" s="518"/>
      <c r="AM34" s="518"/>
      <c r="AN34" s="1938"/>
      <c r="AO34" s="1818"/>
      <c r="AP34" s="501"/>
      <c r="AQ34" s="1145"/>
      <c r="AR34" s="2904"/>
      <c r="AS34" s="2904"/>
      <c r="AT34" s="2904"/>
      <c r="AU34" s="2904"/>
      <c r="AV34" s="2904"/>
      <c r="AW34" s="2904"/>
      <c r="AX34" s="2904"/>
      <c r="AY34" s="2904"/>
      <c r="AZ34" s="2904"/>
      <c r="BA34" s="2904"/>
      <c r="BB34" s="2904"/>
      <c r="BC34" s="2904"/>
      <c r="BD34" s="2904"/>
      <c r="BE34" s="2904"/>
      <c r="BF34" s="2904"/>
      <c r="BG34" s="2904"/>
      <c r="BH34" s="2904"/>
      <c r="BI34" s="2904"/>
      <c r="BJ34" s="2904"/>
      <c r="BK34" s="2904"/>
      <c r="BL34" s="2904"/>
      <c r="BM34" s="2904"/>
      <c r="BN34" s="2904"/>
      <c r="BO34" s="2904"/>
      <c r="BP34" s="2904"/>
      <c r="BQ34" s="2904"/>
      <c r="BR34" s="2904"/>
      <c r="BS34" s="2904"/>
      <c r="BT34" s="2904"/>
      <c r="BU34" s="2904"/>
      <c r="BV34" s="2904"/>
    </row>
    <row r="35" customFormat="false" ht="14.1" hidden="false" customHeight="true" outlineLevel="0" collapsed="false">
      <c r="A35" s="558"/>
      <c r="B35" s="500"/>
      <c r="C35" s="558" t="s">
        <v>1678</v>
      </c>
      <c r="AA35" s="1548"/>
      <c r="AB35" s="533"/>
      <c r="AC35" s="501"/>
      <c r="AD35" s="501"/>
      <c r="AE35" s="501"/>
      <c r="AF35" s="501"/>
      <c r="AG35" s="501"/>
      <c r="AH35" s="501"/>
      <c r="AI35" s="501"/>
      <c r="AJ35" s="501"/>
      <c r="AK35" s="501"/>
      <c r="AL35" s="501"/>
      <c r="AM35" s="501"/>
      <c r="AN35" s="534"/>
      <c r="AO35" s="998"/>
      <c r="AP35" s="501"/>
      <c r="AQ35" s="1735"/>
      <c r="AR35" s="2904"/>
      <c r="AS35" s="2904"/>
      <c r="AT35" s="2904"/>
      <c r="AU35" s="2904"/>
      <c r="AV35" s="2904"/>
      <c r="AW35" s="2904"/>
      <c r="AX35" s="2904"/>
      <c r="AY35" s="2904"/>
      <c r="AZ35" s="2904"/>
      <c r="BA35" s="2904"/>
      <c r="BB35" s="2904"/>
      <c r="BC35" s="2904"/>
      <c r="BD35" s="2904"/>
      <c r="BE35" s="2904"/>
      <c r="BF35" s="2904"/>
      <c r="BG35" s="2904"/>
      <c r="BH35" s="2904"/>
      <c r="BI35" s="2904"/>
      <c r="BJ35" s="2904"/>
      <c r="BK35" s="2904"/>
      <c r="BL35" s="2904"/>
      <c r="BM35" s="2904"/>
      <c r="BN35" s="2904"/>
      <c r="BO35" s="2904"/>
      <c r="BP35" s="2904"/>
      <c r="BQ35" s="2904"/>
      <c r="BR35" s="2904"/>
      <c r="BS35" s="2904"/>
      <c r="BT35" s="2904"/>
      <c r="BU35" s="2904"/>
      <c r="BV35" s="2904"/>
    </row>
    <row r="36" customFormat="false" ht="14.1" hidden="false" customHeight="true" outlineLevel="0" collapsed="false">
      <c r="A36" s="558"/>
      <c r="B36" s="519"/>
      <c r="C36" s="558" t="s">
        <v>1679</v>
      </c>
      <c r="AA36" s="1548"/>
      <c r="AB36" s="2050" t="s">
        <v>268</v>
      </c>
      <c r="AC36" s="510" t="s">
        <v>1680</v>
      </c>
      <c r="AD36" s="509"/>
      <c r="AE36" s="509"/>
      <c r="AF36" s="509"/>
      <c r="AG36" s="509"/>
      <c r="AH36" s="509"/>
      <c r="AI36" s="509"/>
      <c r="AJ36" s="509"/>
      <c r="AK36" s="509"/>
      <c r="AL36" s="509"/>
      <c r="AM36" s="509"/>
      <c r="AN36" s="511"/>
      <c r="AO36" s="1792"/>
    </row>
    <row r="37" customFormat="false" ht="14.1" hidden="false" customHeight="true" outlineLevel="0" collapsed="false">
      <c r="A37" s="558"/>
      <c r="B37" s="519"/>
      <c r="D37" s="1464" t="s">
        <v>969</v>
      </c>
      <c r="AA37" s="1548"/>
      <c r="AB37" s="2903" t="s">
        <v>268</v>
      </c>
      <c r="AC37" s="516" t="s">
        <v>1681</v>
      </c>
      <c r="AD37" s="516"/>
      <c r="AE37" s="516"/>
      <c r="AF37" s="516"/>
      <c r="AG37" s="516"/>
      <c r="AH37" s="516"/>
      <c r="AI37" s="516"/>
      <c r="AJ37" s="516"/>
      <c r="AK37" s="516"/>
      <c r="AL37" s="516"/>
      <c r="AM37" s="516"/>
      <c r="AN37" s="516"/>
      <c r="AO37" s="1189"/>
    </row>
    <row r="38" customFormat="false" ht="14.1" hidden="false" customHeight="true" outlineLevel="0" collapsed="false">
      <c r="A38" s="558"/>
      <c r="B38" s="519"/>
      <c r="AA38" s="1548"/>
      <c r="AB38" s="521"/>
      <c r="AC38" s="516"/>
      <c r="AD38" s="516"/>
      <c r="AE38" s="516"/>
      <c r="AF38" s="516"/>
      <c r="AG38" s="516"/>
      <c r="AH38" s="516"/>
      <c r="AI38" s="516"/>
      <c r="AJ38" s="516"/>
      <c r="AK38" s="516"/>
      <c r="AL38" s="516"/>
      <c r="AM38" s="516"/>
      <c r="AN38" s="516"/>
      <c r="AO38" s="1189"/>
    </row>
    <row r="39" customFormat="false" ht="14.1" hidden="false" customHeight="true" outlineLevel="0" collapsed="false">
      <c r="A39" s="558"/>
      <c r="B39" s="519"/>
      <c r="C39" s="1547" t="s">
        <v>1682</v>
      </c>
      <c r="D39" s="1547"/>
      <c r="E39" s="1547"/>
      <c r="F39" s="1547"/>
      <c r="G39" s="1547"/>
      <c r="H39" s="1547"/>
      <c r="I39" s="1547"/>
      <c r="J39" s="1547"/>
      <c r="K39" s="1547"/>
      <c r="L39" s="1547"/>
      <c r="M39" s="1547"/>
      <c r="N39" s="1547"/>
      <c r="O39" s="1547"/>
      <c r="P39" s="1547"/>
      <c r="Q39" s="1547"/>
      <c r="R39" s="1547"/>
      <c r="S39" s="1547"/>
      <c r="T39" s="1547"/>
      <c r="U39" s="1547"/>
      <c r="V39" s="1547"/>
      <c r="W39" s="1547"/>
      <c r="X39" s="1547"/>
      <c r="Y39" s="1547"/>
      <c r="Z39" s="1547"/>
      <c r="AA39" s="1547"/>
      <c r="AB39" s="2050"/>
      <c r="AC39" s="516"/>
      <c r="AD39" s="516"/>
      <c r="AE39" s="516"/>
      <c r="AF39" s="516"/>
      <c r="AG39" s="516"/>
      <c r="AH39" s="516"/>
      <c r="AI39" s="516"/>
      <c r="AJ39" s="516"/>
      <c r="AK39" s="516"/>
      <c r="AL39" s="516"/>
      <c r="AM39" s="516"/>
      <c r="AN39" s="516"/>
      <c r="AO39" s="1189"/>
    </row>
    <row r="40" customFormat="false" ht="14.1" hidden="false" customHeight="true" outlineLevel="0" collapsed="false">
      <c r="A40" s="558"/>
      <c r="B40" s="519"/>
      <c r="C40" s="558"/>
      <c r="D40" s="1464" t="s">
        <v>687</v>
      </c>
      <c r="G40" s="1526"/>
      <c r="H40" s="1526"/>
      <c r="I40" s="1526"/>
      <c r="J40" s="1526"/>
      <c r="K40" s="1526"/>
      <c r="L40" s="1526"/>
      <c r="M40" s="1526"/>
      <c r="N40" s="1526"/>
      <c r="O40" s="1526"/>
      <c r="P40" s="1464"/>
      <c r="Q40" s="558"/>
      <c r="R40" s="1472"/>
      <c r="S40" s="1472"/>
      <c r="T40" s="1473"/>
      <c r="U40" s="1474"/>
      <c r="V40" s="1474"/>
      <c r="W40" s="558"/>
      <c r="X40" s="558"/>
      <c r="Y40" s="598"/>
      <c r="Z40" s="598"/>
      <c r="AB40" s="533"/>
      <c r="AC40" s="501"/>
      <c r="AD40" s="501"/>
      <c r="AE40" s="501"/>
      <c r="AF40" s="501"/>
      <c r="AG40" s="501"/>
      <c r="AH40" s="501"/>
      <c r="AI40" s="501"/>
      <c r="AJ40" s="501"/>
      <c r="AK40" s="501"/>
      <c r="AL40" s="501"/>
      <c r="AM40" s="501"/>
      <c r="AN40" s="534"/>
      <c r="AO40" s="998"/>
    </row>
    <row r="41" customFormat="false" ht="14.1" hidden="false" customHeight="true" outlineLevel="0" collapsed="false">
      <c r="A41" s="558"/>
      <c r="B41" s="519"/>
      <c r="C41" s="558"/>
      <c r="D41" s="1464"/>
      <c r="E41" s="1464"/>
      <c r="F41" s="1464"/>
      <c r="G41" s="1464"/>
      <c r="H41" s="1464"/>
      <c r="I41" s="1464"/>
      <c r="J41" s="1464"/>
      <c r="K41" s="1464"/>
      <c r="L41" s="1464"/>
      <c r="M41" s="1464"/>
      <c r="N41" s="1464"/>
      <c r="O41" s="1464"/>
      <c r="Q41" s="1464"/>
      <c r="R41" s="1464"/>
      <c r="S41" s="1464"/>
      <c r="V41" s="558"/>
      <c r="Y41" s="1464"/>
      <c r="Z41" s="1464"/>
      <c r="AB41" s="533"/>
      <c r="AC41" s="501"/>
      <c r="AD41" s="501"/>
      <c r="AE41" s="501"/>
      <c r="AF41" s="501"/>
      <c r="AG41" s="501"/>
      <c r="AH41" s="501"/>
      <c r="AI41" s="501"/>
      <c r="AJ41" s="501"/>
      <c r="AK41" s="501"/>
      <c r="AL41" s="501"/>
      <c r="AM41" s="501"/>
      <c r="AN41" s="534"/>
      <c r="AO41" s="998"/>
    </row>
    <row r="42" customFormat="false" ht="14.1" hidden="false" customHeight="true" outlineLevel="0" collapsed="false">
      <c r="A42" s="558"/>
      <c r="B42" s="519"/>
      <c r="C42" s="1547" t="s">
        <v>1683</v>
      </c>
      <c r="D42" s="1547"/>
      <c r="E42" s="1547"/>
      <c r="F42" s="1547"/>
      <c r="G42" s="1547"/>
      <c r="H42" s="1547"/>
      <c r="I42" s="1547"/>
      <c r="J42" s="1547"/>
      <c r="K42" s="1547"/>
      <c r="L42" s="1547"/>
      <c r="M42" s="1547"/>
      <c r="N42" s="1547"/>
      <c r="O42" s="1547"/>
      <c r="P42" s="1547"/>
      <c r="Q42" s="1547"/>
      <c r="R42" s="1547"/>
      <c r="S42" s="1547"/>
      <c r="T42" s="1547"/>
      <c r="U42" s="1547"/>
      <c r="V42" s="1547"/>
      <c r="W42" s="1547"/>
      <c r="X42" s="1547"/>
      <c r="Y42" s="1547"/>
      <c r="Z42" s="1547"/>
      <c r="AA42" s="1547"/>
      <c r="AB42" s="533"/>
      <c r="AC42" s="501"/>
      <c r="AD42" s="501"/>
      <c r="AE42" s="501"/>
      <c r="AF42" s="501"/>
      <c r="AG42" s="501"/>
      <c r="AH42" s="501"/>
      <c r="AI42" s="501"/>
      <c r="AJ42" s="501"/>
      <c r="AK42" s="501"/>
      <c r="AL42" s="501"/>
      <c r="AM42" s="501"/>
      <c r="AN42" s="534"/>
      <c r="AO42" s="998"/>
    </row>
    <row r="43" customFormat="false" ht="14.1" hidden="false" customHeight="true" outlineLevel="0" collapsed="false">
      <c r="A43" s="558"/>
      <c r="B43" s="519"/>
      <c r="C43" s="1464"/>
      <c r="D43" s="1464" t="s">
        <v>687</v>
      </c>
      <c r="F43" s="1464"/>
      <c r="G43" s="1464"/>
      <c r="H43" s="1464"/>
      <c r="I43" s="1464"/>
      <c r="J43" s="1464"/>
      <c r="K43" s="1464"/>
      <c r="L43" s="1464"/>
      <c r="M43" s="1464"/>
      <c r="N43" s="1464"/>
      <c r="O43" s="1464"/>
      <c r="P43" s="1464"/>
      <c r="Q43" s="558"/>
      <c r="R43" s="1472"/>
      <c r="S43" s="1472"/>
      <c r="T43" s="1473"/>
      <c r="U43" s="1474"/>
      <c r="V43" s="1474"/>
      <c r="W43" s="558"/>
      <c r="X43" s="558"/>
      <c r="Y43" s="598"/>
      <c r="Z43" s="598"/>
      <c r="AB43" s="508"/>
      <c r="AC43" s="509"/>
      <c r="AD43" s="509"/>
      <c r="AE43" s="509"/>
      <c r="AF43" s="509"/>
      <c r="AG43" s="509"/>
      <c r="AH43" s="509"/>
      <c r="AI43" s="509"/>
      <c r="AJ43" s="509"/>
      <c r="AK43" s="509"/>
      <c r="AL43" s="509"/>
      <c r="AM43" s="509"/>
      <c r="AN43" s="511"/>
      <c r="AO43" s="1792"/>
    </row>
    <row r="44" customFormat="false" ht="14.1" hidden="false" customHeight="true" outlineLevel="0" collapsed="false">
      <c r="A44" s="558"/>
      <c r="B44" s="519"/>
      <c r="C44" s="1464"/>
      <c r="D44" s="1464"/>
      <c r="E44" s="1464"/>
      <c r="F44" s="1464"/>
      <c r="G44" s="1464"/>
      <c r="H44" s="1464"/>
      <c r="I44" s="1464"/>
      <c r="J44" s="1464"/>
      <c r="K44" s="1464"/>
      <c r="L44" s="1464"/>
      <c r="M44" s="1464"/>
      <c r="N44" s="1464"/>
      <c r="O44" s="1464"/>
      <c r="P44" s="1464"/>
      <c r="Q44" s="558"/>
      <c r="R44" s="558"/>
      <c r="S44" s="1464"/>
      <c r="T44" s="1472"/>
      <c r="U44" s="1472"/>
      <c r="V44" s="1465"/>
      <c r="W44" s="1474"/>
      <c r="X44" s="1474"/>
      <c r="Y44" s="1464"/>
      <c r="Z44" s="1464"/>
      <c r="AB44" s="508"/>
      <c r="AC44" s="509"/>
      <c r="AD44" s="509"/>
      <c r="AE44" s="509"/>
      <c r="AF44" s="509"/>
      <c r="AG44" s="509"/>
      <c r="AH44" s="509"/>
      <c r="AI44" s="509"/>
      <c r="AJ44" s="509"/>
      <c r="AK44" s="509"/>
      <c r="AL44" s="509"/>
      <c r="AM44" s="509"/>
      <c r="AN44" s="511"/>
      <c r="AO44" s="1792"/>
    </row>
    <row r="45" customFormat="false" ht="14.1" hidden="false" customHeight="true" outlineLevel="0" collapsed="false">
      <c r="A45" s="558"/>
      <c r="B45" s="519"/>
      <c r="C45" s="1547" t="s">
        <v>1684</v>
      </c>
      <c r="D45" s="1547"/>
      <c r="E45" s="1547"/>
      <c r="F45" s="1547"/>
      <c r="G45" s="1547"/>
      <c r="H45" s="1547"/>
      <c r="I45" s="1547"/>
      <c r="J45" s="1547"/>
      <c r="K45" s="1547"/>
      <c r="L45" s="1547"/>
      <c r="M45" s="1547"/>
      <c r="N45" s="1547"/>
      <c r="O45" s="1547"/>
      <c r="P45" s="1547"/>
      <c r="Q45" s="1547"/>
      <c r="R45" s="1547"/>
      <c r="S45" s="1547"/>
      <c r="T45" s="1547"/>
      <c r="U45" s="1547"/>
      <c r="V45" s="1547"/>
      <c r="W45" s="1547"/>
      <c r="X45" s="1547"/>
      <c r="Y45" s="1547"/>
      <c r="Z45" s="1547"/>
      <c r="AA45" s="1547"/>
      <c r="AB45" s="1488"/>
      <c r="AC45" s="594"/>
      <c r="AD45" s="594"/>
      <c r="AE45" s="594"/>
      <c r="AF45" s="594"/>
      <c r="AG45" s="594"/>
      <c r="AH45" s="594"/>
      <c r="AI45" s="594"/>
      <c r="AJ45" s="594"/>
      <c r="AK45" s="594"/>
      <c r="AL45" s="594"/>
      <c r="AM45" s="594"/>
      <c r="AN45" s="511"/>
      <c r="AO45" s="1792"/>
    </row>
    <row r="46" customFormat="false" ht="14.1" hidden="false" customHeight="true" outlineLevel="0" collapsed="false">
      <c r="A46" s="558"/>
      <c r="B46" s="519"/>
      <c r="C46" s="1464"/>
      <c r="D46" s="495" t="s">
        <v>1685</v>
      </c>
      <c r="E46" s="1464"/>
      <c r="F46" s="1464"/>
      <c r="G46" s="1464"/>
      <c r="H46" s="1464"/>
      <c r="I46" s="1464"/>
      <c r="J46" s="1464"/>
      <c r="K46" s="1464"/>
      <c r="L46" s="1464"/>
      <c r="M46" s="1464"/>
      <c r="N46" s="1464"/>
      <c r="O46" s="1464"/>
      <c r="P46" s="1464"/>
      <c r="Q46" s="2646"/>
      <c r="R46" s="2646"/>
      <c r="S46" s="2646"/>
      <c r="T46" s="2646"/>
      <c r="U46" s="2646"/>
      <c r="V46" s="2646"/>
      <c r="W46" s="2646"/>
      <c r="X46" s="2646"/>
      <c r="Y46" s="2646"/>
      <c r="Z46" s="2646"/>
      <c r="AA46" s="2646"/>
      <c r="AB46" s="1488"/>
      <c r="AC46" s="594"/>
      <c r="AD46" s="594"/>
      <c r="AE46" s="594"/>
      <c r="AF46" s="594"/>
      <c r="AG46" s="594"/>
      <c r="AH46" s="594"/>
      <c r="AI46" s="594"/>
      <c r="AJ46" s="594"/>
      <c r="AK46" s="594"/>
      <c r="AL46" s="594"/>
      <c r="AM46" s="594"/>
      <c r="AN46" s="511"/>
      <c r="AO46" s="1792"/>
    </row>
    <row r="47" customFormat="false" ht="14.1" hidden="false" customHeight="true" outlineLevel="0" collapsed="false">
      <c r="A47" s="558"/>
      <c r="B47" s="519"/>
      <c r="C47" s="558"/>
      <c r="D47" s="558"/>
      <c r="F47" s="558"/>
      <c r="G47" s="558"/>
      <c r="H47" s="558"/>
      <c r="I47" s="558"/>
      <c r="J47" s="558"/>
      <c r="K47" s="558"/>
      <c r="L47" s="558"/>
      <c r="M47" s="1464"/>
      <c r="O47" s="1464"/>
      <c r="P47" s="1464"/>
      <c r="Q47" s="2646"/>
      <c r="R47" s="2646"/>
      <c r="S47" s="2646"/>
      <c r="T47" s="2646"/>
      <c r="U47" s="2646"/>
      <c r="V47" s="2646"/>
      <c r="W47" s="2646"/>
      <c r="X47" s="2646"/>
      <c r="Y47" s="2646"/>
      <c r="Z47" s="2646"/>
      <c r="AA47" s="2646"/>
      <c r="AB47" s="508"/>
      <c r="AC47" s="509"/>
      <c r="AD47" s="509"/>
      <c r="AE47" s="509"/>
      <c r="AF47" s="509"/>
      <c r="AG47" s="509"/>
      <c r="AH47" s="509"/>
      <c r="AI47" s="509"/>
      <c r="AJ47" s="509"/>
      <c r="AK47" s="509"/>
      <c r="AL47" s="509"/>
      <c r="AM47" s="509"/>
      <c r="AN47" s="511"/>
      <c r="AO47" s="1792"/>
    </row>
    <row r="48" customFormat="false" ht="14.1" hidden="false" customHeight="true" outlineLevel="0" collapsed="false">
      <c r="A48" s="558"/>
      <c r="B48" s="519"/>
      <c r="C48" s="558" t="s">
        <v>1686</v>
      </c>
      <c r="D48" s="1464"/>
      <c r="F48" s="558"/>
      <c r="G48" s="558"/>
      <c r="H48" s="558"/>
      <c r="I48" s="558"/>
      <c r="J48" s="558"/>
      <c r="K48" s="558"/>
      <c r="L48" s="1464"/>
      <c r="M48" s="1464"/>
      <c r="N48" s="1464"/>
      <c r="O48" s="1464"/>
      <c r="P48" s="1464"/>
      <c r="Q48" s="558"/>
      <c r="R48" s="1472"/>
      <c r="S48" s="1472"/>
      <c r="T48" s="1473"/>
      <c r="U48" s="1474"/>
      <c r="V48" s="1474"/>
      <c r="W48" s="558"/>
      <c r="X48" s="558"/>
      <c r="Y48" s="598"/>
      <c r="Z48" s="598"/>
      <c r="AB48" s="2903" t="s">
        <v>268</v>
      </c>
      <c r="AC48" s="516" t="s">
        <v>1687</v>
      </c>
      <c r="AD48" s="516"/>
      <c r="AE48" s="516"/>
      <c r="AF48" s="516"/>
      <c r="AG48" s="516"/>
      <c r="AH48" s="516"/>
      <c r="AI48" s="516"/>
      <c r="AJ48" s="516"/>
      <c r="AK48" s="516"/>
      <c r="AL48" s="516"/>
      <c r="AM48" s="516"/>
      <c r="AN48" s="516"/>
      <c r="AO48" s="1189"/>
    </row>
    <row r="49" customFormat="false" ht="14.1" hidden="false" customHeight="true" outlineLevel="0" collapsed="false">
      <c r="A49" s="558"/>
      <c r="B49" s="519"/>
      <c r="C49" s="558"/>
      <c r="D49" s="1464"/>
      <c r="F49" s="558"/>
      <c r="G49" s="558"/>
      <c r="H49" s="558"/>
      <c r="I49" s="558"/>
      <c r="J49" s="558"/>
      <c r="K49" s="558"/>
      <c r="L49" s="1464"/>
      <c r="M49" s="1464"/>
      <c r="N49" s="1464"/>
      <c r="O49" s="1464"/>
      <c r="P49" s="1464"/>
      <c r="Q49" s="558"/>
      <c r="R49" s="1472"/>
      <c r="S49" s="1472"/>
      <c r="T49" s="1473"/>
      <c r="U49" s="1474"/>
      <c r="V49" s="1474"/>
      <c r="W49" s="558"/>
      <c r="X49" s="558"/>
      <c r="Y49" s="598"/>
      <c r="Z49" s="598"/>
      <c r="AB49" s="508"/>
      <c r="AC49" s="516"/>
      <c r="AD49" s="516"/>
      <c r="AE49" s="516"/>
      <c r="AF49" s="516"/>
      <c r="AG49" s="516"/>
      <c r="AH49" s="516"/>
      <c r="AI49" s="516"/>
      <c r="AJ49" s="516"/>
      <c r="AK49" s="516"/>
      <c r="AL49" s="516"/>
      <c r="AM49" s="516"/>
      <c r="AN49" s="516"/>
      <c r="AO49" s="1189"/>
    </row>
    <row r="50" customFormat="false" ht="14.1" hidden="false" customHeight="true" outlineLevel="0" collapsed="false">
      <c r="A50" s="558"/>
      <c r="B50" s="519"/>
      <c r="C50" s="1547" t="s">
        <v>1688</v>
      </c>
      <c r="D50" s="1547"/>
      <c r="E50" s="1547"/>
      <c r="F50" s="1547"/>
      <c r="G50" s="1547"/>
      <c r="H50" s="1547"/>
      <c r="I50" s="1547"/>
      <c r="J50" s="1547"/>
      <c r="K50" s="1547"/>
      <c r="L50" s="1547"/>
      <c r="M50" s="1547"/>
      <c r="N50" s="1547"/>
      <c r="O50" s="1547"/>
      <c r="P50" s="1547"/>
      <c r="Q50" s="1547"/>
      <c r="R50" s="1547"/>
      <c r="S50" s="1547"/>
      <c r="T50" s="1547"/>
      <c r="U50" s="1547"/>
      <c r="V50" s="1547"/>
      <c r="W50" s="1547"/>
      <c r="X50" s="1547"/>
      <c r="Y50" s="1547"/>
      <c r="Z50" s="1547"/>
      <c r="AA50" s="1547"/>
      <c r="AB50" s="508"/>
      <c r="AC50" s="516"/>
      <c r="AD50" s="516"/>
      <c r="AE50" s="516"/>
      <c r="AF50" s="516"/>
      <c r="AG50" s="516"/>
      <c r="AH50" s="516"/>
      <c r="AI50" s="516"/>
      <c r="AJ50" s="516"/>
      <c r="AK50" s="516"/>
      <c r="AL50" s="516"/>
      <c r="AM50" s="516"/>
      <c r="AN50" s="516"/>
      <c r="AO50" s="1189"/>
    </row>
    <row r="51" customFormat="false" ht="14.1" hidden="false" customHeight="true" outlineLevel="0" collapsed="false">
      <c r="A51" s="558"/>
      <c r="B51" s="519"/>
      <c r="C51" s="558"/>
      <c r="D51" s="495" t="s">
        <v>969</v>
      </c>
      <c r="F51" s="558"/>
      <c r="G51" s="558"/>
      <c r="H51" s="558"/>
      <c r="I51" s="558"/>
      <c r="J51" s="558"/>
      <c r="K51" s="558"/>
      <c r="L51" s="1464"/>
      <c r="M51" s="1464"/>
      <c r="N51" s="1464"/>
      <c r="O51" s="1464"/>
      <c r="P51" s="1464"/>
      <c r="Q51" s="558"/>
      <c r="R51" s="1472"/>
      <c r="S51" s="1472"/>
      <c r="T51" s="1473"/>
      <c r="U51" s="1474"/>
      <c r="V51" s="1474"/>
      <c r="W51" s="558"/>
      <c r="X51" s="558"/>
      <c r="Y51" s="598"/>
      <c r="Z51" s="598"/>
      <c r="AB51" s="2063"/>
      <c r="AC51" s="2064"/>
      <c r="AD51" s="2064"/>
      <c r="AE51" s="2064"/>
      <c r="AF51" s="2064"/>
      <c r="AG51" s="2064"/>
      <c r="AH51" s="2064"/>
      <c r="AI51" s="2064"/>
      <c r="AJ51" s="509"/>
      <c r="AK51" s="509"/>
      <c r="AL51" s="509"/>
      <c r="AM51" s="509"/>
      <c r="AN51" s="511"/>
      <c r="AO51" s="1792"/>
    </row>
    <row r="52" customFormat="false" ht="14.1" hidden="false" customHeight="true" outlineLevel="0" collapsed="false">
      <c r="A52" s="558"/>
      <c r="B52" s="519"/>
      <c r="C52" s="558"/>
      <c r="F52" s="558"/>
      <c r="G52" s="558"/>
      <c r="H52" s="558"/>
      <c r="I52" s="558"/>
      <c r="J52" s="558"/>
      <c r="K52" s="558"/>
      <c r="L52" s="1464"/>
      <c r="M52" s="1464"/>
      <c r="N52" s="1464"/>
      <c r="O52" s="1464"/>
      <c r="P52" s="1464"/>
      <c r="Q52" s="558"/>
      <c r="R52" s="1472"/>
      <c r="S52" s="1472"/>
      <c r="T52" s="1473"/>
      <c r="U52" s="1474"/>
      <c r="V52" s="1474"/>
      <c r="W52" s="558"/>
      <c r="X52" s="558"/>
      <c r="Y52" s="598"/>
      <c r="Z52" s="598"/>
      <c r="AB52" s="2063"/>
      <c r="AC52" s="2064"/>
      <c r="AD52" s="2064"/>
      <c r="AE52" s="2064"/>
      <c r="AF52" s="2064"/>
      <c r="AG52" s="2064"/>
      <c r="AH52" s="2064"/>
      <c r="AI52" s="2064"/>
      <c r="AJ52" s="509"/>
      <c r="AK52" s="509"/>
      <c r="AL52" s="509"/>
      <c r="AM52" s="509"/>
      <c r="AN52" s="511"/>
      <c r="AO52" s="1792"/>
    </row>
    <row r="53" customFormat="false" ht="14.1" hidden="false" customHeight="true" outlineLevel="0" collapsed="false">
      <c r="A53" s="558"/>
      <c r="B53" s="519"/>
      <c r="C53" s="1547" t="s">
        <v>1689</v>
      </c>
      <c r="D53" s="1547"/>
      <c r="E53" s="1547"/>
      <c r="F53" s="1547"/>
      <c r="G53" s="1547"/>
      <c r="H53" s="1547"/>
      <c r="I53" s="1547"/>
      <c r="J53" s="1547"/>
      <c r="K53" s="1547"/>
      <c r="L53" s="1547"/>
      <c r="M53" s="1547"/>
      <c r="N53" s="1547"/>
      <c r="O53" s="1547"/>
      <c r="P53" s="1547"/>
      <c r="Q53" s="1547"/>
      <c r="R53" s="1547"/>
      <c r="S53" s="1547"/>
      <c r="T53" s="1547"/>
      <c r="U53" s="1547"/>
      <c r="V53" s="1547"/>
      <c r="W53" s="1547"/>
      <c r="X53" s="1547"/>
      <c r="Y53" s="1547"/>
      <c r="Z53" s="1547"/>
      <c r="AA53" s="1547"/>
      <c r="AB53" s="2063"/>
      <c r="AC53" s="2064"/>
      <c r="AD53" s="2064"/>
      <c r="AE53" s="2064"/>
      <c r="AF53" s="2064"/>
      <c r="AG53" s="2064"/>
      <c r="AH53" s="2064"/>
      <c r="AI53" s="2064"/>
      <c r="AJ53" s="509"/>
      <c r="AK53" s="509"/>
      <c r="AL53" s="509"/>
      <c r="AM53" s="509"/>
      <c r="AN53" s="511"/>
      <c r="AO53" s="1792"/>
    </row>
    <row r="54" customFormat="false" ht="14.1" hidden="false" customHeight="true" outlineLevel="0" collapsed="false">
      <c r="A54" s="558"/>
      <c r="B54" s="519"/>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1547"/>
      <c r="AB54" s="2063"/>
      <c r="AC54" s="2064"/>
      <c r="AD54" s="2064"/>
      <c r="AE54" s="2064"/>
      <c r="AF54" s="2064"/>
      <c r="AG54" s="2064"/>
      <c r="AH54" s="2064"/>
      <c r="AI54" s="2064"/>
      <c r="AJ54" s="509"/>
      <c r="AK54" s="509"/>
      <c r="AL54" s="509"/>
      <c r="AM54" s="509"/>
      <c r="AN54" s="511"/>
      <c r="AO54" s="1792"/>
    </row>
    <row r="55" customFormat="false" ht="14.1" hidden="false" customHeight="true" outlineLevel="0" collapsed="false">
      <c r="A55" s="558"/>
      <c r="B55" s="519"/>
      <c r="C55" s="1547" t="s">
        <v>1690</v>
      </c>
      <c r="D55" s="1547"/>
      <c r="E55" s="1547"/>
      <c r="F55" s="1547"/>
      <c r="G55" s="1547"/>
      <c r="H55" s="1547"/>
      <c r="I55" s="1547"/>
      <c r="J55" s="1547"/>
      <c r="K55" s="1547"/>
      <c r="L55" s="1547"/>
      <c r="M55" s="1547"/>
      <c r="N55" s="1547"/>
      <c r="O55" s="1547"/>
      <c r="P55" s="1547"/>
      <c r="Q55" s="1547"/>
      <c r="R55" s="1547"/>
      <c r="S55" s="1547"/>
      <c r="T55" s="1547"/>
      <c r="U55" s="1547"/>
      <c r="V55" s="1547"/>
      <c r="W55" s="1547"/>
      <c r="X55" s="1547"/>
      <c r="Y55" s="1547"/>
      <c r="Z55" s="1547"/>
      <c r="AA55" s="1547"/>
      <c r="AB55" s="2063"/>
      <c r="AC55" s="2064"/>
      <c r="AD55" s="2064"/>
      <c r="AE55" s="2064"/>
      <c r="AF55" s="2064"/>
      <c r="AG55" s="2064"/>
      <c r="AH55" s="2064"/>
      <c r="AI55" s="2064"/>
      <c r="AJ55" s="509"/>
      <c r="AK55" s="509"/>
      <c r="AL55" s="509"/>
      <c r="AM55" s="509"/>
      <c r="AN55" s="511"/>
      <c r="AO55" s="1792"/>
    </row>
    <row r="56" customFormat="false" ht="14.1" hidden="false" customHeight="true" outlineLevel="0" collapsed="false">
      <c r="A56" s="558"/>
      <c r="B56" s="519"/>
      <c r="D56" s="1464"/>
      <c r="F56" s="558"/>
      <c r="G56" s="558"/>
      <c r="H56" s="558"/>
      <c r="I56" s="558"/>
      <c r="J56" s="558"/>
      <c r="K56" s="558"/>
      <c r="L56" s="1464"/>
      <c r="M56" s="1464"/>
      <c r="N56" s="1464"/>
      <c r="O56" s="1464"/>
      <c r="P56" s="1464"/>
      <c r="Q56" s="558"/>
      <c r="R56" s="1472"/>
      <c r="S56" s="1472"/>
      <c r="T56" s="1473"/>
      <c r="U56" s="1474"/>
      <c r="V56" s="1474"/>
      <c r="W56" s="558"/>
      <c r="X56" s="558"/>
      <c r="Y56" s="598"/>
      <c r="Z56" s="598"/>
      <c r="AA56" s="1548"/>
      <c r="AB56" s="2063"/>
      <c r="AC56" s="2064"/>
      <c r="AD56" s="2064"/>
      <c r="AE56" s="2064"/>
      <c r="AF56" s="2064"/>
      <c r="AG56" s="2064"/>
      <c r="AH56" s="2064"/>
      <c r="AI56" s="2064"/>
      <c r="AJ56" s="509"/>
      <c r="AK56" s="509"/>
      <c r="AL56" s="509"/>
      <c r="AM56" s="509"/>
      <c r="AN56" s="511"/>
      <c r="AO56" s="1792"/>
    </row>
    <row r="57" customFormat="false" ht="14.1" hidden="false" customHeight="true" outlineLevel="0" collapsed="false">
      <c r="B57" s="519"/>
      <c r="C57" s="558"/>
      <c r="D57" s="558"/>
      <c r="E57" s="1464"/>
      <c r="F57" s="1464"/>
      <c r="G57" s="1464"/>
      <c r="H57" s="1464"/>
      <c r="I57" s="1464"/>
      <c r="J57" s="1464"/>
      <c r="K57" s="1464"/>
      <c r="L57" s="1464"/>
      <c r="M57" s="1464"/>
      <c r="N57" s="1464"/>
      <c r="O57" s="2810"/>
      <c r="P57" s="2810"/>
      <c r="Q57" s="2810"/>
      <c r="R57" s="2042"/>
      <c r="S57" s="2042"/>
      <c r="T57" s="2042"/>
      <c r="U57" s="1517"/>
      <c r="V57" s="1517"/>
      <c r="W57" s="1517"/>
      <c r="X57" s="1517"/>
      <c r="AB57" s="1488"/>
      <c r="AC57" s="501"/>
      <c r="AD57" s="501"/>
      <c r="AE57" s="501"/>
      <c r="AF57" s="501"/>
      <c r="AG57" s="501"/>
      <c r="AH57" s="501"/>
      <c r="AI57" s="501"/>
      <c r="AJ57" s="501"/>
      <c r="AK57" s="501"/>
      <c r="AL57" s="501"/>
      <c r="AM57" s="501"/>
      <c r="AN57" s="511"/>
      <c r="AO57" s="1792"/>
    </row>
    <row r="58" customFormat="false" ht="14.1" hidden="false" customHeight="true" outlineLevel="0" collapsed="false">
      <c r="B58" s="519"/>
      <c r="C58" s="2706"/>
      <c r="D58" s="2706"/>
      <c r="E58" s="2706"/>
      <c r="F58" s="2706"/>
      <c r="G58" s="2706"/>
      <c r="H58" s="2706"/>
      <c r="I58" s="2706"/>
      <c r="J58" s="2706"/>
      <c r="K58" s="2706"/>
      <c r="L58" s="2706"/>
      <c r="M58" s="2706"/>
      <c r="N58" s="2706"/>
      <c r="O58" s="2706"/>
      <c r="P58" s="2706"/>
      <c r="Q58" s="2706"/>
      <c r="R58" s="2706"/>
      <c r="S58" s="2706"/>
      <c r="T58" s="2706"/>
      <c r="U58" s="2706"/>
      <c r="V58" s="2706"/>
      <c r="W58" s="2706"/>
      <c r="X58" s="2706"/>
      <c r="Y58" s="2706"/>
      <c r="Z58" s="2706"/>
      <c r="AA58" s="1212"/>
      <c r="AB58" s="508"/>
      <c r="AC58" s="509"/>
      <c r="AD58" s="509"/>
      <c r="AE58" s="509"/>
      <c r="AF58" s="509"/>
      <c r="AG58" s="509"/>
      <c r="AH58" s="509"/>
      <c r="AI58" s="509"/>
      <c r="AJ58" s="509"/>
      <c r="AK58" s="509"/>
      <c r="AL58" s="509"/>
      <c r="AM58" s="509"/>
      <c r="AN58" s="523"/>
      <c r="AO58" s="1844"/>
    </row>
    <row r="59" customFormat="false" ht="14.1" hidden="false" customHeight="true" outlineLevel="0" collapsed="false">
      <c r="A59" s="558"/>
      <c r="B59" s="519"/>
      <c r="C59" s="2905"/>
      <c r="D59" s="2706"/>
      <c r="E59" s="2706"/>
      <c r="F59" s="2706"/>
      <c r="G59" s="2706"/>
      <c r="H59" s="2706"/>
      <c r="I59" s="2706"/>
      <c r="J59" s="2706"/>
      <c r="K59" s="2706"/>
      <c r="L59" s="2706"/>
      <c r="M59" s="2706"/>
      <c r="N59" s="2706"/>
      <c r="O59" s="2706"/>
      <c r="P59" s="2706"/>
      <c r="Q59" s="2706"/>
      <c r="R59" s="2706"/>
      <c r="S59" s="2706"/>
      <c r="T59" s="2706"/>
      <c r="U59" s="2706"/>
      <c r="V59" s="2706"/>
      <c r="W59" s="2706"/>
      <c r="X59" s="2706"/>
      <c r="Y59" s="2706"/>
      <c r="Z59" s="2706"/>
      <c r="AA59" s="1212"/>
      <c r="AB59" s="1488"/>
      <c r="AC59" s="594"/>
      <c r="AD59" s="594"/>
      <c r="AE59" s="594"/>
      <c r="AF59" s="594"/>
      <c r="AG59" s="509"/>
      <c r="AH59" s="509"/>
      <c r="AI59" s="509"/>
      <c r="AJ59" s="509"/>
      <c r="AK59" s="509"/>
      <c r="AL59" s="512"/>
      <c r="AM59" s="512"/>
      <c r="AN59" s="511"/>
      <c r="AO59" s="1792"/>
    </row>
    <row r="60" customFormat="false" ht="14.1" hidden="false" customHeight="true" outlineLevel="0" collapsed="false">
      <c r="A60" s="558"/>
      <c r="B60" s="519"/>
      <c r="C60" s="1464"/>
      <c r="D60" s="558"/>
      <c r="F60" s="558"/>
      <c r="G60" s="1464"/>
      <c r="H60" s="1464"/>
      <c r="I60" s="1464"/>
      <c r="J60" s="1464"/>
      <c r="K60" s="1464"/>
      <c r="L60" s="1464"/>
      <c r="M60" s="1464"/>
      <c r="N60" s="1464"/>
      <c r="O60" s="1464"/>
      <c r="P60" s="2646"/>
      <c r="Q60" s="2646"/>
      <c r="R60" s="2646"/>
      <c r="S60" s="2646"/>
      <c r="T60" s="2646"/>
      <c r="U60" s="2646"/>
      <c r="V60" s="2646"/>
      <c r="W60" s="2646"/>
      <c r="X60" s="2646"/>
      <c r="Y60" s="2646"/>
      <c r="Z60" s="2646"/>
      <c r="AA60" s="2646"/>
      <c r="AB60" s="1488"/>
      <c r="AC60" s="594"/>
      <c r="AD60" s="594"/>
      <c r="AE60" s="594"/>
      <c r="AF60" s="594"/>
      <c r="AG60" s="509"/>
      <c r="AH60" s="509"/>
      <c r="AI60" s="509"/>
      <c r="AJ60" s="509"/>
      <c r="AK60" s="509"/>
      <c r="AL60" s="512"/>
      <c r="AM60" s="512"/>
      <c r="AN60" s="511"/>
      <c r="AO60" s="1792"/>
    </row>
    <row r="61" customFormat="false" ht="14.1" hidden="false" customHeight="true" outlineLevel="0" collapsed="false">
      <c r="A61" s="558"/>
      <c r="B61" s="519"/>
      <c r="C61" s="1464"/>
      <c r="D61" s="1464"/>
      <c r="F61" s="558"/>
      <c r="G61" s="1464"/>
      <c r="H61" s="1464"/>
      <c r="I61" s="1464"/>
      <c r="J61" s="1464"/>
      <c r="K61" s="1464"/>
      <c r="L61" s="1464"/>
      <c r="M61" s="1464"/>
      <c r="N61" s="1464"/>
      <c r="O61" s="1464"/>
      <c r="P61" s="2646"/>
      <c r="Q61" s="2646"/>
      <c r="R61" s="2646"/>
      <c r="S61" s="2646"/>
      <c r="T61" s="2646"/>
      <c r="U61" s="2646"/>
      <c r="V61" s="2646"/>
      <c r="W61" s="2646"/>
      <c r="X61" s="2646"/>
      <c r="Y61" s="2646"/>
      <c r="Z61" s="2646"/>
      <c r="AA61" s="2646"/>
      <c r="AB61" s="508"/>
      <c r="AC61" s="510"/>
      <c r="AD61" s="509"/>
      <c r="AE61" s="509"/>
      <c r="AF61" s="509"/>
      <c r="AG61" s="594"/>
      <c r="AH61" s="594"/>
      <c r="AI61" s="594"/>
      <c r="AJ61" s="594"/>
      <c r="AK61" s="594"/>
      <c r="AL61" s="594"/>
      <c r="AM61" s="594"/>
      <c r="AN61" s="511"/>
      <c r="AO61" s="1792"/>
    </row>
    <row r="62" customFormat="false" ht="14.1" hidden="false" customHeight="true" outlineLevel="0" collapsed="false">
      <c r="A62" s="558"/>
      <c r="B62" s="519"/>
      <c r="C62" s="1464"/>
      <c r="F62" s="558"/>
      <c r="G62" s="1464"/>
      <c r="H62" s="558"/>
      <c r="I62" s="558"/>
      <c r="J62" s="558"/>
      <c r="K62" s="558"/>
      <c r="L62" s="558"/>
      <c r="M62" s="558"/>
      <c r="N62" s="558"/>
      <c r="O62" s="558"/>
      <c r="P62" s="558"/>
      <c r="Q62" s="558"/>
      <c r="R62" s="558"/>
      <c r="S62" s="558"/>
      <c r="T62" s="1466"/>
      <c r="U62" s="1466"/>
      <c r="V62" s="1464"/>
      <c r="W62" s="1473"/>
      <c r="Y62" s="1464"/>
      <c r="Z62" s="1464"/>
      <c r="AB62" s="508"/>
      <c r="AC62" s="594"/>
      <c r="AD62" s="594"/>
      <c r="AE62" s="509"/>
      <c r="AF62" s="509"/>
      <c r="AG62" s="509"/>
      <c r="AH62" s="509"/>
      <c r="AI62" s="509"/>
      <c r="AJ62" s="509"/>
      <c r="AK62" s="509"/>
      <c r="AL62" s="509"/>
      <c r="AM62" s="509"/>
      <c r="AN62" s="2634"/>
      <c r="AO62" s="1944"/>
    </row>
    <row r="63" customFormat="false" ht="14.1" hidden="false" customHeight="true" outlineLevel="0" collapsed="false">
      <c r="A63" s="558"/>
      <c r="B63" s="519"/>
      <c r="C63" s="2706"/>
      <c r="D63" s="2706"/>
      <c r="E63" s="2706"/>
      <c r="F63" s="2706"/>
      <c r="G63" s="2706"/>
      <c r="H63" s="2706"/>
      <c r="I63" s="2706"/>
      <c r="J63" s="2706"/>
      <c r="K63" s="2706"/>
      <c r="L63" s="2706"/>
      <c r="M63" s="2706"/>
      <c r="N63" s="2706"/>
      <c r="O63" s="2706"/>
      <c r="P63" s="2706"/>
      <c r="Q63" s="2706"/>
      <c r="R63" s="2706"/>
      <c r="S63" s="2706"/>
      <c r="T63" s="2706"/>
      <c r="U63" s="2706"/>
      <c r="V63" s="2706"/>
      <c r="W63" s="2706"/>
      <c r="X63" s="2706"/>
      <c r="Y63" s="2706"/>
      <c r="Z63" s="2706"/>
      <c r="AA63" s="1212"/>
      <c r="AB63" s="508"/>
      <c r="AC63" s="509"/>
      <c r="AD63" s="594"/>
      <c r="AE63" s="594"/>
      <c r="AF63" s="594"/>
      <c r="AG63" s="594"/>
      <c r="AH63" s="594"/>
      <c r="AI63" s="594"/>
      <c r="AJ63" s="594"/>
      <c r="AK63" s="594"/>
      <c r="AL63" s="594"/>
      <c r="AM63" s="594"/>
      <c r="AN63" s="511"/>
      <c r="AO63" s="1792"/>
    </row>
    <row r="64" customFormat="false" ht="14.1" hidden="false" customHeight="true" outlineLevel="0" collapsed="false">
      <c r="A64" s="558"/>
      <c r="B64" s="519"/>
      <c r="C64" s="558"/>
      <c r="D64" s="558"/>
      <c r="F64" s="558"/>
      <c r="G64" s="558"/>
      <c r="I64" s="558"/>
      <c r="J64" s="558"/>
      <c r="K64" s="558"/>
      <c r="M64" s="558"/>
      <c r="N64" s="558"/>
      <c r="O64" s="558"/>
      <c r="P64" s="558"/>
      <c r="Q64" s="558"/>
      <c r="R64" s="1472"/>
      <c r="S64" s="1472"/>
      <c r="T64" s="1473"/>
      <c r="U64" s="1474"/>
      <c r="V64" s="1474"/>
      <c r="W64" s="558"/>
      <c r="X64" s="558"/>
      <c r="Y64" s="598"/>
      <c r="Z64" s="598"/>
      <c r="AB64" s="508"/>
      <c r="AC64" s="509"/>
      <c r="AD64" s="509"/>
      <c r="AE64" s="509"/>
      <c r="AF64" s="509"/>
      <c r="AG64" s="509"/>
      <c r="AH64" s="509"/>
      <c r="AI64" s="509"/>
      <c r="AJ64" s="509"/>
      <c r="AK64" s="509"/>
      <c r="AL64" s="509"/>
      <c r="AM64" s="509"/>
      <c r="AN64" s="511"/>
      <c r="AO64" s="1792"/>
    </row>
    <row r="65" customFormat="false" ht="14.1" hidden="false" customHeight="true" outlineLevel="0" collapsed="false">
      <c r="A65" s="558"/>
      <c r="B65" s="519"/>
      <c r="C65" s="558"/>
      <c r="E65" s="558"/>
      <c r="F65" s="558"/>
      <c r="H65" s="558"/>
      <c r="J65" s="558"/>
      <c r="K65" s="558"/>
      <c r="L65" s="558"/>
      <c r="M65" s="558"/>
      <c r="N65" s="558"/>
      <c r="O65" s="558"/>
      <c r="P65" s="558"/>
      <c r="Q65" s="558"/>
      <c r="R65" s="558"/>
      <c r="S65" s="1472"/>
      <c r="T65" s="1472"/>
      <c r="U65" s="1472"/>
      <c r="V65" s="1474"/>
      <c r="W65" s="1474"/>
      <c r="X65" s="1474"/>
      <c r="AB65" s="508"/>
      <c r="AC65" s="501"/>
      <c r="AD65" s="501"/>
      <c r="AE65" s="501"/>
      <c r="AF65" s="501"/>
      <c r="AG65" s="501"/>
      <c r="AH65" s="501"/>
      <c r="AI65" s="501"/>
      <c r="AJ65" s="501"/>
      <c r="AK65" s="501"/>
      <c r="AL65" s="594"/>
      <c r="AM65" s="594"/>
      <c r="AN65" s="511"/>
      <c r="AO65" s="1792"/>
    </row>
    <row r="66" customFormat="false" ht="12.75" hidden="false" customHeight="false" outlineLevel="0" collapsed="false">
      <c r="B66" s="600"/>
      <c r="C66" s="1215"/>
      <c r="D66" s="1215"/>
      <c r="E66" s="1215"/>
      <c r="F66" s="1215"/>
      <c r="G66" s="1215"/>
      <c r="H66" s="1215"/>
      <c r="I66" s="1215"/>
      <c r="J66" s="1215"/>
      <c r="K66" s="1215"/>
      <c r="L66" s="1215"/>
      <c r="M66" s="1215"/>
      <c r="N66" s="1215"/>
      <c r="O66" s="1215"/>
      <c r="P66" s="1215"/>
      <c r="Q66" s="1215"/>
      <c r="R66" s="1215"/>
      <c r="S66" s="1215"/>
      <c r="T66" s="1215"/>
      <c r="U66" s="1215"/>
      <c r="V66" s="1215"/>
      <c r="W66" s="1215"/>
      <c r="X66" s="1215"/>
      <c r="Y66" s="1215"/>
      <c r="Z66" s="1215"/>
      <c r="AA66" s="2906"/>
      <c r="AB66" s="1216"/>
      <c r="AC66" s="1215"/>
      <c r="AD66" s="1215"/>
      <c r="AE66" s="1215"/>
      <c r="AF66" s="1215"/>
      <c r="AG66" s="1215"/>
      <c r="AH66" s="1215"/>
      <c r="AI66" s="1215"/>
      <c r="AJ66" s="1215"/>
      <c r="AK66" s="1215"/>
      <c r="AL66" s="1215"/>
      <c r="AM66" s="1215"/>
      <c r="AN66" s="1220"/>
      <c r="AO66" s="998"/>
    </row>
  </sheetData>
  <mergeCells count="27">
    <mergeCell ref="B1:AN1"/>
    <mergeCell ref="AP1:AS1"/>
    <mergeCell ref="B3:AA3"/>
    <mergeCell ref="AB3:AN3"/>
    <mergeCell ref="AC6:AN11"/>
    <mergeCell ref="E14:Y15"/>
    <mergeCell ref="C16:AA16"/>
    <mergeCell ref="E19:Y20"/>
    <mergeCell ref="AR21:BV30"/>
    <mergeCell ref="C22:AA22"/>
    <mergeCell ref="C26:AA26"/>
    <mergeCell ref="AC26:AN26"/>
    <mergeCell ref="AC28:AN29"/>
    <mergeCell ref="C29:AA29"/>
    <mergeCell ref="D31:AA31"/>
    <mergeCell ref="E32:Y33"/>
    <mergeCell ref="AR32:BV35"/>
    <mergeCell ref="AC37:AN39"/>
    <mergeCell ref="C39:AA39"/>
    <mergeCell ref="C42:AA42"/>
    <mergeCell ref="C45:AA45"/>
    <mergeCell ref="Q46:AA47"/>
    <mergeCell ref="AC48:AN50"/>
    <mergeCell ref="C50:AA50"/>
    <mergeCell ref="C53:AA53"/>
    <mergeCell ref="C55:AA55"/>
    <mergeCell ref="P60:AA61"/>
  </mergeCells>
  <hyperlinks>
    <hyperlink ref="AP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1" man="true" max="65535" min="0"/>
  </colBreaks>
  <drawing r:id="rId1"/>
</worksheet>
</file>

<file path=xl/worksheets/sheet36.xml><?xml version="1.0" encoding="utf-8"?>
<worksheet xmlns="http://schemas.openxmlformats.org/spreadsheetml/2006/main" xmlns:r="http://schemas.openxmlformats.org/officeDocument/2006/relationships">
  <sheetPr filterMode="false">
    <tabColor rgb="FFFFCCFF"/>
    <pageSetUpPr fitToPage="false"/>
  </sheetPr>
  <dimension ref="A1:BE6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X42" activeCellId="0" sqref="AX42"/>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5" min="3" style="495" width="2.37"/>
    <col collapsed="false" customWidth="true" hidden="false" outlineLevel="0" max="26" min="26" style="495" width="6.63"/>
    <col collapsed="false" customWidth="true" hidden="false" outlineLevel="0" max="71" min="27" style="495" width="2.37"/>
    <col collapsed="false" customWidth="true" hidden="false" outlineLevel="0" max="1025" min="72" style="495" width="8"/>
  </cols>
  <sheetData>
    <row r="1" customFormat="false" ht="14.1" hidden="false" customHeight="true" outlineLevel="0" collapsed="false">
      <c r="B1" s="496" t="s">
        <v>1691</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7" t="s">
        <v>231</v>
      </c>
      <c r="AO1" s="497"/>
      <c r="AP1" s="497"/>
      <c r="AQ1" s="497"/>
    </row>
    <row r="2" customFormat="false" ht="5.1" hidden="false" customHeight="true" outlineLevel="0" collapsed="false"/>
    <row r="3" customFormat="false" ht="14.1" hidden="false" customHeight="true" outlineLevel="0" collapsed="false">
      <c r="B3" s="1786" t="s">
        <v>1554</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499" t="s">
        <v>233</v>
      </c>
      <c r="AB3" s="499"/>
      <c r="AC3" s="499"/>
      <c r="AD3" s="499"/>
      <c r="AE3" s="499"/>
      <c r="AF3" s="499"/>
      <c r="AG3" s="499"/>
      <c r="AH3" s="499"/>
      <c r="AI3" s="499"/>
      <c r="AJ3" s="499"/>
      <c r="AK3" s="499"/>
      <c r="AL3" s="499"/>
      <c r="AM3" s="499"/>
    </row>
    <row r="4" customFormat="false" ht="6.95" hidden="false" customHeight="true" outlineLevel="0" collapsed="false">
      <c r="B4" s="500"/>
      <c r="C4" s="501"/>
      <c r="D4" s="501"/>
      <c r="E4" s="501"/>
      <c r="F4" s="501"/>
      <c r="G4" s="501"/>
      <c r="H4" s="501"/>
      <c r="I4" s="501"/>
      <c r="J4" s="501"/>
      <c r="K4" s="501"/>
      <c r="L4" s="501"/>
      <c r="M4" s="501"/>
      <c r="N4" s="501"/>
      <c r="O4" s="501"/>
      <c r="P4" s="501"/>
      <c r="Q4" s="501"/>
      <c r="R4" s="501"/>
      <c r="S4" s="501"/>
      <c r="T4" s="501"/>
      <c r="U4" s="501"/>
      <c r="V4" s="501"/>
      <c r="W4" s="501"/>
      <c r="X4" s="501"/>
      <c r="Y4" s="501"/>
      <c r="Z4" s="501"/>
      <c r="AA4" s="2907"/>
      <c r="AB4" s="1832"/>
      <c r="AC4" s="501"/>
      <c r="AD4" s="501"/>
      <c r="AE4" s="501"/>
      <c r="AF4" s="501"/>
      <c r="AG4" s="501"/>
      <c r="AH4" s="501"/>
      <c r="AI4" s="501"/>
      <c r="AJ4" s="501"/>
      <c r="AK4" s="501"/>
      <c r="AL4" s="501"/>
      <c r="AM4" s="534"/>
    </row>
    <row r="5" customFormat="false" ht="13.5" hidden="false" customHeight="true" outlineLevel="0" collapsed="false">
      <c r="B5" s="519"/>
      <c r="C5" s="558" t="s">
        <v>1692</v>
      </c>
      <c r="D5" s="558"/>
      <c r="E5" s="1464"/>
      <c r="F5" s="1464"/>
      <c r="G5" s="1464"/>
      <c r="H5" s="1464"/>
      <c r="I5" s="1464"/>
      <c r="J5" s="1464"/>
      <c r="K5" s="1464"/>
      <c r="L5" s="1464"/>
      <c r="M5" s="1464"/>
      <c r="N5" s="1464"/>
      <c r="O5" s="2810"/>
      <c r="P5" s="2810"/>
      <c r="Q5" s="2810"/>
      <c r="R5" s="2042"/>
      <c r="S5" s="2042"/>
      <c r="T5" s="2042"/>
      <c r="U5" s="1517"/>
      <c r="V5" s="1517"/>
      <c r="W5" s="1517"/>
      <c r="X5" s="1517"/>
      <c r="AA5" s="533"/>
      <c r="AB5" s="501"/>
      <c r="AC5" s="501"/>
      <c r="AD5" s="501"/>
      <c r="AE5" s="501"/>
      <c r="AF5" s="501"/>
      <c r="AG5" s="501"/>
      <c r="AH5" s="501"/>
      <c r="AI5" s="501"/>
      <c r="AJ5" s="501"/>
      <c r="AK5" s="501"/>
      <c r="AL5" s="501"/>
      <c r="AM5" s="534"/>
    </row>
    <row r="6" customFormat="false" ht="13.5" hidden="false" customHeight="true" outlineLevel="0" collapsed="false">
      <c r="B6" s="519"/>
      <c r="C6" s="2706" t="s">
        <v>1693</v>
      </c>
      <c r="D6" s="2706"/>
      <c r="E6" s="2706"/>
      <c r="F6" s="2706"/>
      <c r="G6" s="2706"/>
      <c r="H6" s="2706"/>
      <c r="I6" s="2706"/>
      <c r="J6" s="2706"/>
      <c r="K6" s="2706"/>
      <c r="L6" s="2706"/>
      <c r="M6" s="2706"/>
      <c r="N6" s="2706"/>
      <c r="O6" s="2706"/>
      <c r="P6" s="2706"/>
      <c r="Q6" s="2706"/>
      <c r="R6" s="2706"/>
      <c r="S6" s="2706"/>
      <c r="T6" s="2706"/>
      <c r="U6" s="2706"/>
      <c r="V6" s="2706"/>
      <c r="W6" s="2706"/>
      <c r="X6" s="2706"/>
      <c r="Y6" s="2706"/>
      <c r="Z6" s="2706"/>
      <c r="AA6" s="2841"/>
      <c r="AB6" s="501"/>
      <c r="AC6" s="501"/>
      <c r="AD6" s="501"/>
      <c r="AE6" s="501"/>
      <c r="AF6" s="501"/>
      <c r="AG6" s="501"/>
      <c r="AH6" s="501"/>
      <c r="AI6" s="501"/>
      <c r="AJ6" s="501"/>
      <c r="AK6" s="501"/>
      <c r="AL6" s="501"/>
      <c r="AM6" s="534"/>
    </row>
    <row r="7" customFormat="false" ht="13.5" hidden="false" customHeight="true" outlineLevel="0" collapsed="false">
      <c r="B7" s="519"/>
      <c r="C7" s="2905"/>
      <c r="D7" s="2706" t="s">
        <v>1694</v>
      </c>
      <c r="E7" s="2706"/>
      <c r="F7" s="2706"/>
      <c r="G7" s="2706"/>
      <c r="H7" s="2706"/>
      <c r="I7" s="2706"/>
      <c r="J7" s="2706"/>
      <c r="K7" s="2706"/>
      <c r="L7" s="2706"/>
      <c r="M7" s="2706"/>
      <c r="N7" s="2706"/>
      <c r="O7" s="2706"/>
      <c r="P7" s="2706"/>
      <c r="Q7" s="2706"/>
      <c r="R7" s="2706"/>
      <c r="S7" s="2706"/>
      <c r="T7" s="2706"/>
      <c r="U7" s="2706"/>
      <c r="V7" s="2706"/>
      <c r="W7" s="2706"/>
      <c r="X7" s="2706"/>
      <c r="Y7" s="2706"/>
      <c r="Z7" s="2706"/>
      <c r="AA7" s="2841"/>
      <c r="AB7" s="501"/>
      <c r="AC7" s="501"/>
      <c r="AD7" s="501"/>
      <c r="AE7" s="501"/>
      <c r="AF7" s="501"/>
      <c r="AG7" s="501"/>
      <c r="AH7" s="501"/>
      <c r="AI7" s="501"/>
      <c r="AJ7" s="501"/>
      <c r="AK7" s="501"/>
      <c r="AL7" s="501"/>
      <c r="AM7" s="534"/>
    </row>
    <row r="8" customFormat="false" ht="13.5" hidden="false" customHeight="true" outlineLevel="0" collapsed="false">
      <c r="B8" s="519"/>
      <c r="C8" s="1464" t="s">
        <v>984</v>
      </c>
      <c r="D8" s="558"/>
      <c r="F8" s="558"/>
      <c r="G8" s="1464"/>
      <c r="H8" s="1464"/>
      <c r="I8" s="1464"/>
      <c r="J8" s="1464"/>
      <c r="K8" s="1464"/>
      <c r="L8" s="1464"/>
      <c r="M8" s="1464"/>
      <c r="N8" s="1464"/>
      <c r="O8" s="1464"/>
      <c r="P8" s="2706"/>
      <c r="Q8" s="2706"/>
      <c r="R8" s="2706"/>
      <c r="S8" s="2706"/>
      <c r="T8" s="2706"/>
      <c r="U8" s="2706"/>
      <c r="V8" s="2706"/>
      <c r="W8" s="2706"/>
      <c r="X8" s="2706"/>
      <c r="Y8" s="2706"/>
      <c r="Z8" s="2706"/>
      <c r="AA8" s="2841"/>
      <c r="AB8" s="501"/>
      <c r="AC8" s="501"/>
      <c r="AD8" s="501"/>
      <c r="AE8" s="501"/>
      <c r="AF8" s="501"/>
      <c r="AG8" s="501"/>
      <c r="AH8" s="501"/>
      <c r="AI8" s="501"/>
      <c r="AJ8" s="501"/>
      <c r="AK8" s="501"/>
      <c r="AL8" s="501"/>
      <c r="AM8" s="534"/>
    </row>
    <row r="9" customFormat="false" ht="13.5" hidden="false" customHeight="true" outlineLevel="0" collapsed="false">
      <c r="B9" s="519"/>
      <c r="C9" s="1464"/>
      <c r="D9" s="1464" t="s">
        <v>1695</v>
      </c>
      <c r="F9" s="558"/>
      <c r="G9" s="1464"/>
      <c r="H9" s="1464"/>
      <c r="I9" s="1464"/>
      <c r="J9" s="1464"/>
      <c r="K9" s="1464"/>
      <c r="L9" s="1464"/>
      <c r="M9" s="1464"/>
      <c r="N9" s="1464"/>
      <c r="O9" s="1464"/>
      <c r="P9" s="2706"/>
      <c r="Q9" s="2706"/>
      <c r="R9" s="2706"/>
      <c r="S9" s="2706"/>
      <c r="T9" s="2706"/>
      <c r="U9" s="2706"/>
      <c r="V9" s="2706"/>
      <c r="W9" s="2706"/>
      <c r="X9" s="2706"/>
      <c r="Y9" s="2706"/>
      <c r="Z9" s="2706"/>
      <c r="AA9" s="2841"/>
      <c r="AB9" s="501"/>
      <c r="AC9" s="501"/>
      <c r="AD9" s="501"/>
      <c r="AE9" s="501"/>
      <c r="AF9" s="501"/>
      <c r="AG9" s="501"/>
      <c r="AH9" s="501"/>
      <c r="AI9" s="501"/>
      <c r="AJ9" s="501"/>
      <c r="AK9" s="501"/>
      <c r="AL9" s="501"/>
      <c r="AM9" s="534"/>
    </row>
    <row r="10" customFormat="false" ht="13.5" hidden="false" customHeight="true" outlineLevel="0" collapsed="false">
      <c r="B10" s="519"/>
      <c r="C10" s="1464"/>
      <c r="F10" s="558"/>
      <c r="G10" s="1464"/>
      <c r="H10" s="558"/>
      <c r="I10" s="558"/>
      <c r="J10" s="558"/>
      <c r="K10" s="558"/>
      <c r="L10" s="558"/>
      <c r="M10" s="558"/>
      <c r="N10" s="558"/>
      <c r="O10" s="558"/>
      <c r="P10" s="558"/>
      <c r="Q10" s="558"/>
      <c r="R10" s="558"/>
      <c r="S10" s="558"/>
      <c r="T10" s="1466"/>
      <c r="U10" s="1466"/>
      <c r="V10" s="1464"/>
      <c r="W10" s="1473"/>
      <c r="Y10" s="1464"/>
      <c r="Z10" s="1464"/>
      <c r="AA10" s="533"/>
      <c r="AB10" s="501"/>
      <c r="AC10" s="501"/>
      <c r="AD10" s="501"/>
      <c r="AE10" s="501"/>
      <c r="AF10" s="501"/>
      <c r="AG10" s="501"/>
      <c r="AH10" s="501"/>
      <c r="AI10" s="501"/>
      <c r="AJ10" s="501"/>
      <c r="AK10" s="501"/>
      <c r="AL10" s="501"/>
      <c r="AM10" s="534"/>
    </row>
    <row r="11" customFormat="false" ht="13.5" hidden="false" customHeight="true" outlineLevel="0" collapsed="false">
      <c r="B11" s="519"/>
      <c r="C11" s="2706" t="s">
        <v>1696</v>
      </c>
      <c r="D11" s="2706"/>
      <c r="E11" s="2706"/>
      <c r="F11" s="2706"/>
      <c r="G11" s="2706"/>
      <c r="H11" s="2706"/>
      <c r="I11" s="2706"/>
      <c r="J11" s="2706"/>
      <c r="K11" s="2706"/>
      <c r="L11" s="2706"/>
      <c r="M11" s="2706"/>
      <c r="N11" s="2706"/>
      <c r="O11" s="2706"/>
      <c r="P11" s="2706"/>
      <c r="Q11" s="2706"/>
      <c r="R11" s="2706"/>
      <c r="S11" s="2706"/>
      <c r="T11" s="2706"/>
      <c r="U11" s="2706"/>
      <c r="V11" s="2706"/>
      <c r="W11" s="2706"/>
      <c r="X11" s="2706"/>
      <c r="Y11" s="2706"/>
      <c r="Z11" s="2706"/>
      <c r="AA11" s="2841"/>
      <c r="AB11" s="501"/>
      <c r="AC11" s="501"/>
      <c r="AD11" s="501"/>
      <c r="AE11" s="501"/>
      <c r="AF11" s="501"/>
      <c r="AG11" s="501"/>
      <c r="AH11" s="501"/>
      <c r="AI11" s="501"/>
      <c r="AJ11" s="501"/>
      <c r="AK11" s="501"/>
      <c r="AL11" s="501"/>
      <c r="AM11" s="534"/>
    </row>
    <row r="12" customFormat="false" ht="13.5" hidden="false" customHeight="true" outlineLevel="0" collapsed="false">
      <c r="B12" s="519"/>
      <c r="C12" s="558"/>
      <c r="D12" s="558" t="s">
        <v>969</v>
      </c>
      <c r="F12" s="558"/>
      <c r="G12" s="558"/>
      <c r="I12" s="558"/>
      <c r="J12" s="558"/>
      <c r="K12" s="558"/>
      <c r="M12" s="558"/>
      <c r="N12" s="558"/>
      <c r="O12" s="558"/>
      <c r="P12" s="558"/>
      <c r="Q12" s="558"/>
      <c r="R12" s="1472"/>
      <c r="S12" s="1472"/>
      <c r="T12" s="1473"/>
      <c r="U12" s="1474"/>
      <c r="V12" s="1474"/>
      <c r="W12" s="558"/>
      <c r="X12" s="558"/>
      <c r="Y12" s="598"/>
      <c r="Z12" s="598"/>
      <c r="AA12" s="533"/>
      <c r="AB12" s="501"/>
      <c r="AC12" s="501"/>
      <c r="AD12" s="501"/>
      <c r="AE12" s="501"/>
      <c r="AF12" s="501"/>
      <c r="AG12" s="501"/>
      <c r="AH12" s="501"/>
      <c r="AI12" s="501"/>
      <c r="AJ12" s="501"/>
      <c r="AK12" s="501"/>
      <c r="AL12" s="501"/>
      <c r="AM12" s="534"/>
    </row>
    <row r="13" customFormat="false" ht="13.5" hidden="false" customHeight="true" outlineLevel="0" collapsed="false">
      <c r="B13" s="519"/>
      <c r="C13" s="558"/>
      <c r="E13" s="558"/>
      <c r="F13" s="558"/>
      <c r="H13" s="558"/>
      <c r="J13" s="558"/>
      <c r="K13" s="558"/>
      <c r="L13" s="558"/>
      <c r="M13" s="558"/>
      <c r="N13" s="558"/>
      <c r="O13" s="558"/>
      <c r="P13" s="558"/>
      <c r="Q13" s="558"/>
      <c r="R13" s="558"/>
      <c r="S13" s="1472"/>
      <c r="T13" s="1472"/>
      <c r="U13" s="1472"/>
      <c r="V13" s="1474"/>
      <c r="W13" s="1474"/>
      <c r="X13" s="1474"/>
      <c r="AA13" s="533"/>
      <c r="AB13" s="501"/>
      <c r="AC13" s="501"/>
      <c r="AD13" s="501"/>
      <c r="AE13" s="501"/>
      <c r="AF13" s="501"/>
      <c r="AG13" s="501"/>
      <c r="AH13" s="501"/>
      <c r="AI13" s="501"/>
      <c r="AJ13" s="501"/>
      <c r="AK13" s="501"/>
      <c r="AL13" s="501"/>
      <c r="AM13" s="534"/>
      <c r="AU13" s="2173"/>
      <c r="AV13" s="2173"/>
      <c r="AW13" s="2173"/>
      <c r="AX13" s="2173"/>
      <c r="AY13" s="2173"/>
      <c r="AZ13" s="2173"/>
      <c r="BA13" s="2173"/>
      <c r="BB13" s="2173"/>
      <c r="BC13" s="2173"/>
      <c r="BD13" s="2173"/>
      <c r="BE13" s="2173"/>
    </row>
    <row r="14" customFormat="false" ht="14.1" hidden="false" customHeight="true" outlineLevel="0" collapsed="false">
      <c r="A14" s="558"/>
      <c r="B14" s="519"/>
      <c r="C14" s="1547" t="s">
        <v>1697</v>
      </c>
      <c r="D14" s="1547"/>
      <c r="E14" s="1547"/>
      <c r="F14" s="1547"/>
      <c r="G14" s="1547"/>
      <c r="H14" s="1547"/>
      <c r="I14" s="1547"/>
      <c r="J14" s="1547"/>
      <c r="K14" s="1547"/>
      <c r="L14" s="1547"/>
      <c r="M14" s="1547"/>
      <c r="N14" s="1547"/>
      <c r="O14" s="1547"/>
      <c r="P14" s="1547"/>
      <c r="Q14" s="1547"/>
      <c r="R14" s="1547"/>
      <c r="S14" s="1547"/>
      <c r="T14" s="1547"/>
      <c r="U14" s="1547"/>
      <c r="V14" s="1547"/>
      <c r="W14" s="1547"/>
      <c r="X14" s="1547"/>
      <c r="Y14" s="1547"/>
      <c r="Z14" s="1547"/>
      <c r="AA14" s="508"/>
      <c r="AB14" s="501"/>
      <c r="AC14" s="501"/>
      <c r="AD14" s="501"/>
      <c r="AE14" s="501"/>
      <c r="AF14" s="501"/>
      <c r="AG14" s="501"/>
      <c r="AH14" s="501"/>
      <c r="AI14" s="501"/>
      <c r="AJ14" s="501"/>
      <c r="AK14" s="594"/>
      <c r="AL14" s="594"/>
      <c r="AM14" s="511"/>
      <c r="AU14" s="2173"/>
      <c r="AV14" s="2173"/>
      <c r="AW14" s="2173"/>
      <c r="AX14" s="2173"/>
      <c r="AY14" s="2173"/>
      <c r="AZ14" s="2173"/>
      <c r="BA14" s="2173"/>
      <c r="BB14" s="2173"/>
      <c r="BC14" s="2173"/>
      <c r="BD14" s="2173"/>
      <c r="BE14" s="2173"/>
    </row>
    <row r="15" customFormat="false" ht="14.1" hidden="false" customHeight="true" outlineLevel="0" collapsed="false">
      <c r="A15" s="558"/>
      <c r="B15" s="519"/>
      <c r="C15" s="566"/>
      <c r="D15" s="566" t="s">
        <v>1698</v>
      </c>
      <c r="E15" s="506"/>
      <c r="F15" s="566"/>
      <c r="G15" s="566"/>
      <c r="H15" s="506"/>
      <c r="I15" s="566"/>
      <c r="J15" s="566"/>
      <c r="K15" s="506"/>
      <c r="L15" s="506"/>
      <c r="M15" s="506"/>
      <c r="N15" s="506"/>
      <c r="O15" s="506"/>
      <c r="P15" s="506"/>
      <c r="Q15" s="506"/>
      <c r="R15" s="514"/>
      <c r="S15" s="514"/>
      <c r="T15" s="577"/>
      <c r="U15" s="515"/>
      <c r="V15" s="515"/>
      <c r="W15" s="506"/>
      <c r="X15" s="506"/>
      <c r="Y15" s="510"/>
      <c r="Z15" s="501"/>
      <c r="AA15" s="508"/>
      <c r="AB15" s="509"/>
      <c r="AC15" s="594"/>
      <c r="AD15" s="509"/>
      <c r="AE15" s="509"/>
      <c r="AF15" s="509"/>
      <c r="AG15" s="509"/>
      <c r="AH15" s="509"/>
      <c r="AI15" s="509"/>
      <c r="AJ15" s="509"/>
      <c r="AK15" s="509"/>
      <c r="AL15" s="509"/>
      <c r="AM15" s="511"/>
      <c r="AU15" s="2173"/>
      <c r="AV15" s="2173"/>
      <c r="AW15" s="2173"/>
      <c r="AX15" s="2173"/>
      <c r="AY15" s="2173"/>
      <c r="AZ15" s="2173"/>
      <c r="BA15" s="2173"/>
      <c r="BB15" s="2173"/>
      <c r="BC15" s="2173"/>
      <c r="BD15" s="2173"/>
      <c r="BE15" s="2173"/>
    </row>
    <row r="16" customFormat="false" ht="14.1" hidden="false" customHeight="true" outlineLevel="0" collapsed="false">
      <c r="A16" s="558"/>
      <c r="B16" s="519"/>
      <c r="C16" s="506" t="s">
        <v>984</v>
      </c>
      <c r="D16" s="566"/>
      <c r="E16" s="566"/>
      <c r="F16" s="566"/>
      <c r="G16" s="506"/>
      <c r="H16" s="567"/>
      <c r="I16" s="509"/>
      <c r="J16" s="594"/>
      <c r="K16" s="594"/>
      <c r="L16" s="594"/>
      <c r="M16" s="594"/>
      <c r="N16" s="594"/>
      <c r="O16" s="594"/>
      <c r="P16" s="594"/>
      <c r="Q16" s="594"/>
      <c r="R16" s="501"/>
      <c r="S16" s="566"/>
      <c r="T16" s="501"/>
      <c r="U16" s="501"/>
      <c r="V16" s="566"/>
      <c r="W16" s="501"/>
      <c r="X16" s="501"/>
      <c r="Y16" s="592"/>
      <c r="Z16" s="1548"/>
      <c r="AA16" s="508"/>
      <c r="AB16" s="509"/>
      <c r="AC16" s="509"/>
      <c r="AD16" s="509"/>
      <c r="AE16" s="509"/>
      <c r="AF16" s="509"/>
      <c r="AG16" s="509"/>
      <c r="AH16" s="509"/>
      <c r="AI16" s="509"/>
      <c r="AJ16" s="509"/>
      <c r="AK16" s="509"/>
      <c r="AL16" s="509"/>
      <c r="AM16" s="523"/>
      <c r="AU16" s="2173"/>
      <c r="AV16" s="2173"/>
      <c r="AW16" s="2173"/>
      <c r="AX16" s="2173"/>
      <c r="AY16" s="2173"/>
      <c r="AZ16" s="2173"/>
      <c r="BA16" s="2173"/>
      <c r="BB16" s="2173"/>
      <c r="BC16" s="2173"/>
      <c r="BD16" s="2173"/>
      <c r="BE16" s="2173"/>
    </row>
    <row r="17" customFormat="false" ht="14.1" hidden="false" customHeight="true" outlineLevel="0" collapsed="false">
      <c r="A17" s="558"/>
      <c r="B17" s="519"/>
      <c r="C17" s="566" t="s">
        <v>1699</v>
      </c>
      <c r="D17" s="501"/>
      <c r="E17" s="566"/>
      <c r="F17" s="566"/>
      <c r="G17" s="506"/>
      <c r="H17" s="506"/>
      <c r="I17" s="506"/>
      <c r="J17" s="506"/>
      <c r="K17" s="566"/>
      <c r="L17" s="566"/>
      <c r="M17" s="566"/>
      <c r="N17" s="506"/>
      <c r="O17" s="506"/>
      <c r="P17" s="566"/>
      <c r="Q17" s="506"/>
      <c r="R17" s="514"/>
      <c r="S17" s="514"/>
      <c r="T17" s="577"/>
      <c r="U17" s="515"/>
      <c r="V17" s="515"/>
      <c r="W17" s="506"/>
      <c r="X17" s="506"/>
      <c r="Y17" s="510"/>
      <c r="Z17" s="501"/>
      <c r="AA17" s="508"/>
      <c r="AB17" s="509"/>
      <c r="AC17" s="509"/>
      <c r="AD17" s="509"/>
      <c r="AE17" s="509"/>
      <c r="AF17" s="509"/>
      <c r="AG17" s="509"/>
      <c r="AH17" s="509"/>
      <c r="AI17" s="509"/>
      <c r="AJ17" s="509"/>
      <c r="AK17" s="509"/>
      <c r="AL17" s="509"/>
      <c r="AM17" s="511"/>
    </row>
    <row r="18" customFormat="false" ht="14.1" hidden="false" customHeight="true" outlineLevel="0" collapsed="false">
      <c r="A18" s="558"/>
      <c r="B18" s="519"/>
      <c r="C18" s="566"/>
      <c r="D18" s="566"/>
      <c r="E18" s="566"/>
      <c r="F18" s="566"/>
      <c r="G18" s="506"/>
      <c r="H18" s="506"/>
      <c r="I18" s="506"/>
      <c r="J18" s="506"/>
      <c r="K18" s="566"/>
      <c r="L18" s="566"/>
      <c r="M18" s="566"/>
      <c r="N18" s="506"/>
      <c r="O18" s="566"/>
      <c r="P18" s="566"/>
      <c r="Q18" s="566"/>
      <c r="R18" s="506"/>
      <c r="S18" s="566"/>
      <c r="T18" s="501"/>
      <c r="U18" s="501"/>
      <c r="V18" s="571"/>
      <c r="W18" s="501"/>
      <c r="X18" s="501"/>
      <c r="Y18" s="566"/>
      <c r="Z18" s="501"/>
      <c r="AA18" s="508"/>
      <c r="AB18" s="509"/>
      <c r="AC18" s="510"/>
      <c r="AD18" s="509"/>
      <c r="AE18" s="509"/>
      <c r="AF18" s="509"/>
      <c r="AG18" s="509"/>
      <c r="AH18" s="509"/>
      <c r="AI18" s="509"/>
      <c r="AJ18" s="509"/>
      <c r="AK18" s="509"/>
      <c r="AL18" s="509"/>
      <c r="AM18" s="511"/>
    </row>
    <row r="19" customFormat="false" ht="14.1" hidden="false" customHeight="true" outlineLevel="0" collapsed="false">
      <c r="A19" s="558"/>
      <c r="B19" s="519"/>
      <c r="C19" s="1547" t="s">
        <v>1700</v>
      </c>
      <c r="D19" s="1547"/>
      <c r="E19" s="1547"/>
      <c r="F19" s="1547"/>
      <c r="G19" s="1547"/>
      <c r="H19" s="1547"/>
      <c r="I19" s="1547"/>
      <c r="J19" s="1547"/>
      <c r="K19" s="1547"/>
      <c r="L19" s="1547"/>
      <c r="M19" s="1547"/>
      <c r="N19" s="1547"/>
      <c r="O19" s="1547"/>
      <c r="P19" s="1547"/>
      <c r="Q19" s="1547"/>
      <c r="R19" s="1547"/>
      <c r="S19" s="1547"/>
      <c r="T19" s="1547"/>
      <c r="U19" s="1547"/>
      <c r="V19" s="1547"/>
      <c r="W19" s="1547"/>
      <c r="X19" s="1547"/>
      <c r="Y19" s="1547"/>
      <c r="Z19" s="1547"/>
      <c r="AA19" s="508"/>
      <c r="AB19" s="509"/>
      <c r="AC19" s="509"/>
      <c r="AD19" s="509"/>
      <c r="AE19" s="509"/>
      <c r="AF19" s="509"/>
      <c r="AG19" s="509"/>
      <c r="AH19" s="509"/>
      <c r="AI19" s="509"/>
      <c r="AJ19" s="509"/>
      <c r="AK19" s="594"/>
      <c r="AL19" s="512"/>
      <c r="AM19" s="511"/>
    </row>
    <row r="20" customFormat="false" ht="14.1" hidden="false" customHeight="true" outlineLevel="0" collapsed="false">
      <c r="A20" s="558"/>
      <c r="B20" s="519"/>
      <c r="C20" s="506"/>
      <c r="D20" s="506"/>
      <c r="E20" s="506"/>
      <c r="F20" s="506"/>
      <c r="G20" s="506"/>
      <c r="H20" s="506"/>
      <c r="I20" s="566"/>
      <c r="J20" s="506"/>
      <c r="K20" s="506"/>
      <c r="L20" s="566"/>
      <c r="M20" s="566"/>
      <c r="N20" s="566"/>
      <c r="O20" s="566"/>
      <c r="P20" s="566"/>
      <c r="Q20" s="506"/>
      <c r="R20" s="514"/>
      <c r="S20" s="514"/>
      <c r="T20" s="577"/>
      <c r="U20" s="515"/>
      <c r="V20" s="515"/>
      <c r="W20" s="506"/>
      <c r="X20" s="506"/>
      <c r="Y20" s="510"/>
      <c r="Z20" s="501"/>
      <c r="AA20" s="508"/>
      <c r="AB20" s="509"/>
      <c r="AC20" s="509"/>
      <c r="AD20" s="509"/>
      <c r="AE20" s="509"/>
      <c r="AF20" s="509"/>
      <c r="AG20" s="509"/>
      <c r="AH20" s="509"/>
      <c r="AI20" s="509"/>
      <c r="AJ20" s="509"/>
      <c r="AK20" s="594"/>
      <c r="AL20" s="512"/>
      <c r="AM20" s="511"/>
    </row>
    <row r="21" customFormat="false" ht="14.1" hidden="false" customHeight="true" outlineLevel="0" collapsed="false">
      <c r="A21" s="558"/>
      <c r="B21" s="519"/>
      <c r="C21" s="506"/>
      <c r="D21" s="506"/>
      <c r="E21" s="506"/>
      <c r="F21" s="506"/>
      <c r="G21" s="506"/>
      <c r="H21" s="506"/>
      <c r="I21" s="566"/>
      <c r="J21" s="506"/>
      <c r="K21" s="506"/>
      <c r="L21" s="566"/>
      <c r="M21" s="566"/>
      <c r="N21" s="566"/>
      <c r="O21" s="566"/>
      <c r="P21" s="566"/>
      <c r="Q21" s="506"/>
      <c r="R21" s="514"/>
      <c r="S21" s="514"/>
      <c r="T21" s="577"/>
      <c r="U21" s="515"/>
      <c r="V21" s="515"/>
      <c r="W21" s="506"/>
      <c r="X21" s="506"/>
      <c r="Y21" s="510"/>
      <c r="Z21" s="501"/>
      <c r="AA21" s="1476"/>
      <c r="AM21" s="511"/>
    </row>
    <row r="22" customFormat="false" ht="14.1" hidden="false" customHeight="true" outlineLevel="0" collapsed="false">
      <c r="A22" s="558"/>
      <c r="B22" s="519"/>
      <c r="C22" s="1547" t="s">
        <v>1701</v>
      </c>
      <c r="D22" s="1547"/>
      <c r="E22" s="1547"/>
      <c r="F22" s="1547"/>
      <c r="G22" s="1547"/>
      <c r="H22" s="1547"/>
      <c r="I22" s="1547"/>
      <c r="J22" s="1547"/>
      <c r="K22" s="1547"/>
      <c r="L22" s="1547"/>
      <c r="M22" s="1547"/>
      <c r="N22" s="1547"/>
      <c r="O22" s="1547"/>
      <c r="P22" s="1547"/>
      <c r="Q22" s="1547"/>
      <c r="R22" s="1547"/>
      <c r="S22" s="1547"/>
      <c r="T22" s="1547"/>
      <c r="U22" s="1547"/>
      <c r="V22" s="1547"/>
      <c r="W22" s="1547"/>
      <c r="X22" s="1547"/>
      <c r="Y22" s="1547"/>
      <c r="Z22" s="1547"/>
      <c r="AA22" s="2903"/>
      <c r="AM22" s="2857"/>
      <c r="AN22" s="501"/>
    </row>
    <row r="23" customFormat="false" ht="14.1" hidden="false" customHeight="true" outlineLevel="0" collapsed="false">
      <c r="A23" s="558"/>
      <c r="B23" s="519"/>
      <c r="C23" s="566" t="s">
        <v>1702</v>
      </c>
      <c r="D23" s="501"/>
      <c r="E23" s="566"/>
      <c r="F23" s="566"/>
      <c r="G23" s="566"/>
      <c r="H23" s="566"/>
      <c r="I23" s="501"/>
      <c r="J23" s="566"/>
      <c r="K23" s="501"/>
      <c r="L23" s="506"/>
      <c r="M23" s="506"/>
      <c r="N23" s="506"/>
      <c r="O23" s="506"/>
      <c r="P23" s="506"/>
      <c r="Q23" s="506"/>
      <c r="R23" s="506"/>
      <c r="S23" s="506"/>
      <c r="T23" s="566"/>
      <c r="U23" s="501"/>
      <c r="V23" s="506"/>
      <c r="W23" s="514"/>
      <c r="X23" s="514"/>
      <c r="Y23" s="506"/>
      <c r="Z23" s="1493"/>
      <c r="AA23" s="2908"/>
      <c r="AM23" s="2857"/>
      <c r="AN23" s="501"/>
    </row>
    <row r="24" customFormat="false" ht="14.1" hidden="false" customHeight="true" outlineLevel="0" collapsed="false">
      <c r="A24" s="558"/>
      <c r="B24" s="519"/>
      <c r="C24" s="1008" t="s">
        <v>1703</v>
      </c>
      <c r="D24" s="1008"/>
      <c r="E24" s="1008"/>
      <c r="F24" s="1008"/>
      <c r="G24" s="1008" t="s">
        <v>1704</v>
      </c>
      <c r="H24" s="1008"/>
      <c r="I24" s="1008"/>
      <c r="J24" s="1008"/>
      <c r="K24" s="1008"/>
      <c r="L24" s="1008"/>
      <c r="M24" s="1508" t="s">
        <v>1705</v>
      </c>
      <c r="N24" s="1508"/>
      <c r="O24" s="1508"/>
      <c r="P24" s="1508"/>
      <c r="Q24" s="1508"/>
      <c r="R24" s="1508"/>
      <c r="S24" s="1508"/>
      <c r="T24" s="1508"/>
      <c r="U24" s="1508"/>
      <c r="V24" s="1508"/>
      <c r="W24" s="1508"/>
      <c r="X24" s="1508"/>
      <c r="Y24" s="1008" t="s">
        <v>1706</v>
      </c>
      <c r="Z24" s="1008"/>
      <c r="AA24" s="1008"/>
      <c r="AB24" s="1008"/>
      <c r="AC24" s="1008"/>
      <c r="AD24" s="1008"/>
      <c r="AE24" s="1008"/>
      <c r="AF24" s="1008"/>
      <c r="AG24" s="1008"/>
      <c r="AH24" s="1008"/>
      <c r="AI24" s="1008"/>
      <c r="AJ24" s="1008"/>
      <c r="AK24" s="1008"/>
      <c r="AL24" s="1008"/>
      <c r="AM24" s="2636"/>
      <c r="AN24" s="501"/>
    </row>
    <row r="25" customFormat="false" ht="14.1" hidden="false" customHeight="true" outlineLevel="0" collapsed="false">
      <c r="A25" s="558"/>
      <c r="B25" s="519"/>
      <c r="C25" s="1008"/>
      <c r="D25" s="1008"/>
      <c r="E25" s="1008"/>
      <c r="F25" s="1008"/>
      <c r="G25" s="1008"/>
      <c r="H25" s="1008"/>
      <c r="I25" s="1008"/>
      <c r="J25" s="1008"/>
      <c r="K25" s="1008"/>
      <c r="L25" s="1008"/>
      <c r="M25" s="1508"/>
      <c r="N25" s="1508"/>
      <c r="O25" s="1508"/>
      <c r="P25" s="1508"/>
      <c r="Q25" s="1508"/>
      <c r="R25" s="1508"/>
      <c r="S25" s="1508"/>
      <c r="T25" s="1508"/>
      <c r="U25" s="1508"/>
      <c r="V25" s="1508"/>
      <c r="W25" s="1508"/>
      <c r="X25" s="1508"/>
      <c r="Y25" s="1008"/>
      <c r="Z25" s="1008"/>
      <c r="AA25" s="1008"/>
      <c r="AB25" s="1008"/>
      <c r="AC25" s="1008"/>
      <c r="AD25" s="1008"/>
      <c r="AE25" s="1008"/>
      <c r="AF25" s="1008"/>
      <c r="AG25" s="1008"/>
      <c r="AH25" s="1008"/>
      <c r="AI25" s="1008"/>
      <c r="AJ25" s="1008"/>
      <c r="AK25" s="1008"/>
      <c r="AL25" s="1008"/>
      <c r="AM25" s="2636"/>
      <c r="AN25" s="501"/>
    </row>
    <row r="26" customFormat="false" ht="14.1" hidden="false" customHeight="true" outlineLevel="0" collapsed="false">
      <c r="A26" s="558"/>
      <c r="B26" s="519"/>
      <c r="C26" s="2909"/>
      <c r="D26" s="2909"/>
      <c r="E26" s="2909"/>
      <c r="F26" s="2909"/>
      <c r="G26" s="2650"/>
      <c r="H26" s="2650"/>
      <c r="I26" s="2650"/>
      <c r="J26" s="2650"/>
      <c r="K26" s="2650"/>
      <c r="L26" s="2650"/>
      <c r="M26" s="2910"/>
      <c r="N26" s="2910"/>
      <c r="O26" s="2910"/>
      <c r="P26" s="2910"/>
      <c r="Q26" s="2910"/>
      <c r="R26" s="2910"/>
      <c r="S26" s="2910"/>
      <c r="T26" s="2910"/>
      <c r="U26" s="2910"/>
      <c r="V26" s="2910"/>
      <c r="W26" s="2910"/>
      <c r="X26" s="2910"/>
      <c r="Y26" s="2910"/>
      <c r="Z26" s="2910"/>
      <c r="AA26" s="2910"/>
      <c r="AB26" s="2910"/>
      <c r="AC26" s="2910"/>
      <c r="AD26" s="2910"/>
      <c r="AE26" s="2910"/>
      <c r="AF26" s="2910"/>
      <c r="AG26" s="2910"/>
      <c r="AH26" s="2910"/>
      <c r="AI26" s="2910"/>
      <c r="AJ26" s="2910"/>
      <c r="AK26" s="2910"/>
      <c r="AL26" s="2910"/>
      <c r="AM26" s="2636"/>
      <c r="AN26" s="501"/>
      <c r="AR26" s="2173"/>
      <c r="AS26" s="2173"/>
      <c r="AT26" s="2173"/>
      <c r="AU26" s="2173"/>
      <c r="AV26" s="2173"/>
      <c r="AW26" s="2173"/>
      <c r="AX26" s="2173"/>
      <c r="AY26" s="2173"/>
      <c r="AZ26" s="2173"/>
      <c r="BA26" s="2173"/>
      <c r="BB26" s="2173"/>
      <c r="BC26" s="2173"/>
    </row>
    <row r="27" customFormat="false" ht="14.1" hidden="false" customHeight="true" outlineLevel="0" collapsed="false">
      <c r="A27" s="558"/>
      <c r="B27" s="519"/>
      <c r="C27" s="2909"/>
      <c r="D27" s="2909"/>
      <c r="E27" s="2909"/>
      <c r="F27" s="2909"/>
      <c r="G27" s="2650"/>
      <c r="H27" s="2650"/>
      <c r="I27" s="2650"/>
      <c r="J27" s="2650"/>
      <c r="K27" s="2650"/>
      <c r="L27" s="2650"/>
      <c r="M27" s="2910"/>
      <c r="N27" s="2910"/>
      <c r="O27" s="2910"/>
      <c r="P27" s="2910"/>
      <c r="Q27" s="2910"/>
      <c r="R27" s="2910"/>
      <c r="S27" s="2910"/>
      <c r="T27" s="2910"/>
      <c r="U27" s="2910"/>
      <c r="V27" s="2910"/>
      <c r="W27" s="2910"/>
      <c r="X27" s="2910"/>
      <c r="Y27" s="2910"/>
      <c r="Z27" s="2910"/>
      <c r="AA27" s="2910"/>
      <c r="AB27" s="2910"/>
      <c r="AC27" s="2910"/>
      <c r="AD27" s="2910"/>
      <c r="AE27" s="2910"/>
      <c r="AF27" s="2910"/>
      <c r="AG27" s="2910"/>
      <c r="AH27" s="2910"/>
      <c r="AI27" s="2910"/>
      <c r="AJ27" s="2910"/>
      <c r="AK27" s="2910"/>
      <c r="AL27" s="2910"/>
      <c r="AM27" s="2636"/>
      <c r="AR27" s="2173"/>
      <c r="AS27" s="2173"/>
      <c r="AT27" s="2173"/>
      <c r="AU27" s="2173"/>
      <c r="AV27" s="2173"/>
      <c r="AW27" s="2173"/>
      <c r="AX27" s="2173"/>
      <c r="AY27" s="2173"/>
      <c r="AZ27" s="2173"/>
      <c r="BA27" s="2173"/>
      <c r="BB27" s="2173"/>
      <c r="BC27" s="2173"/>
    </row>
    <row r="28" customFormat="false" ht="14.1" hidden="false" customHeight="true" outlineLevel="0" collapsed="false">
      <c r="A28" s="558"/>
      <c r="B28" s="519"/>
      <c r="C28" s="2909"/>
      <c r="D28" s="2909"/>
      <c r="E28" s="2909"/>
      <c r="F28" s="2909"/>
      <c r="G28" s="2650"/>
      <c r="H28" s="2650"/>
      <c r="I28" s="2650"/>
      <c r="J28" s="2650"/>
      <c r="K28" s="2650"/>
      <c r="L28" s="2650"/>
      <c r="M28" s="2910"/>
      <c r="N28" s="2910"/>
      <c r="O28" s="2910"/>
      <c r="P28" s="2910"/>
      <c r="Q28" s="2910"/>
      <c r="R28" s="2910"/>
      <c r="S28" s="2910"/>
      <c r="T28" s="2910"/>
      <c r="U28" s="2910"/>
      <c r="V28" s="2910"/>
      <c r="W28" s="2910"/>
      <c r="X28" s="2910"/>
      <c r="Y28" s="2910"/>
      <c r="Z28" s="2910"/>
      <c r="AA28" s="2910"/>
      <c r="AB28" s="2910"/>
      <c r="AC28" s="2910"/>
      <c r="AD28" s="2910"/>
      <c r="AE28" s="2910"/>
      <c r="AF28" s="2910"/>
      <c r="AG28" s="2910"/>
      <c r="AH28" s="2910"/>
      <c r="AI28" s="2910"/>
      <c r="AJ28" s="2910"/>
      <c r="AK28" s="2910"/>
      <c r="AL28" s="2910"/>
      <c r="AM28" s="2636"/>
      <c r="AR28" s="2173"/>
      <c r="AS28" s="2173"/>
      <c r="AT28" s="2173"/>
      <c r="AU28" s="2173"/>
      <c r="AV28" s="2173"/>
      <c r="AW28" s="2173"/>
      <c r="AX28" s="2173"/>
      <c r="AY28" s="2173"/>
      <c r="AZ28" s="2173"/>
      <c r="BA28" s="2173"/>
      <c r="BB28" s="2173"/>
      <c r="BC28" s="2173"/>
    </row>
    <row r="29" customFormat="false" ht="14.1" hidden="false" customHeight="true" outlineLevel="0" collapsed="false">
      <c r="A29" s="558"/>
      <c r="B29" s="519"/>
      <c r="C29" s="2909"/>
      <c r="D29" s="2909"/>
      <c r="E29" s="2909"/>
      <c r="F29" s="2909"/>
      <c r="G29" s="2650"/>
      <c r="H29" s="2650"/>
      <c r="I29" s="2650"/>
      <c r="J29" s="2650"/>
      <c r="K29" s="2650"/>
      <c r="L29" s="2650"/>
      <c r="M29" s="2910"/>
      <c r="N29" s="2910"/>
      <c r="O29" s="2910"/>
      <c r="P29" s="2910"/>
      <c r="Q29" s="2910"/>
      <c r="R29" s="2910"/>
      <c r="S29" s="2910"/>
      <c r="T29" s="2910"/>
      <c r="U29" s="2910"/>
      <c r="V29" s="2910"/>
      <c r="W29" s="2910"/>
      <c r="X29" s="2910"/>
      <c r="Y29" s="2910"/>
      <c r="Z29" s="2910"/>
      <c r="AA29" s="2910"/>
      <c r="AB29" s="2910"/>
      <c r="AC29" s="2910"/>
      <c r="AD29" s="2910"/>
      <c r="AE29" s="2910"/>
      <c r="AF29" s="2910"/>
      <c r="AG29" s="2910"/>
      <c r="AH29" s="2910"/>
      <c r="AI29" s="2910"/>
      <c r="AJ29" s="2910"/>
      <c r="AK29" s="2910"/>
      <c r="AL29" s="2910"/>
      <c r="AM29" s="2636"/>
      <c r="AR29" s="2173"/>
      <c r="AS29" s="2173"/>
      <c r="AT29" s="2173"/>
      <c r="AU29" s="2173"/>
      <c r="AV29" s="2173"/>
      <c r="AW29" s="2173"/>
      <c r="AX29" s="2173"/>
      <c r="AY29" s="2173"/>
      <c r="AZ29" s="2173"/>
      <c r="BA29" s="2173"/>
      <c r="BB29" s="2173"/>
      <c r="BC29" s="2173"/>
    </row>
    <row r="30" customFormat="false" ht="14.1" hidden="false" customHeight="true" outlineLevel="0" collapsed="false">
      <c r="A30" s="558"/>
      <c r="B30" s="519"/>
      <c r="C30" s="2909"/>
      <c r="D30" s="2909"/>
      <c r="E30" s="2909"/>
      <c r="F30" s="2909"/>
      <c r="G30" s="2650"/>
      <c r="H30" s="2650"/>
      <c r="I30" s="2650"/>
      <c r="J30" s="2650"/>
      <c r="K30" s="2650"/>
      <c r="L30" s="2650"/>
      <c r="M30" s="2910"/>
      <c r="N30" s="2910"/>
      <c r="O30" s="2910"/>
      <c r="P30" s="2910"/>
      <c r="Q30" s="2910"/>
      <c r="R30" s="2910"/>
      <c r="S30" s="2910"/>
      <c r="T30" s="2910"/>
      <c r="U30" s="2910"/>
      <c r="V30" s="2910"/>
      <c r="W30" s="2910"/>
      <c r="X30" s="2910"/>
      <c r="Y30" s="2910"/>
      <c r="Z30" s="2910"/>
      <c r="AA30" s="2910"/>
      <c r="AB30" s="2910"/>
      <c r="AC30" s="2910"/>
      <c r="AD30" s="2910"/>
      <c r="AE30" s="2910"/>
      <c r="AF30" s="2910"/>
      <c r="AG30" s="2910"/>
      <c r="AH30" s="2910"/>
      <c r="AI30" s="2910"/>
      <c r="AJ30" s="2910"/>
      <c r="AK30" s="2910"/>
      <c r="AL30" s="2910"/>
      <c r="AM30" s="2636"/>
      <c r="AR30" s="2173"/>
      <c r="AS30" s="2173"/>
      <c r="AT30" s="2173"/>
      <c r="AU30" s="2173"/>
      <c r="AV30" s="2173"/>
      <c r="AW30" s="2173"/>
      <c r="AX30" s="2173"/>
      <c r="AY30" s="2173"/>
      <c r="AZ30" s="2173"/>
      <c r="BA30" s="2173"/>
      <c r="BB30" s="2173"/>
      <c r="BC30" s="2173"/>
    </row>
    <row r="31" customFormat="false" ht="14.1" hidden="false" customHeight="true" outlineLevel="0" collapsed="false">
      <c r="A31" s="558"/>
      <c r="B31" s="519"/>
      <c r="C31" s="2909"/>
      <c r="D31" s="2909"/>
      <c r="E31" s="2909"/>
      <c r="F31" s="2909"/>
      <c r="G31" s="2650"/>
      <c r="H31" s="2650"/>
      <c r="I31" s="2650"/>
      <c r="J31" s="2650"/>
      <c r="K31" s="2650"/>
      <c r="L31" s="2650"/>
      <c r="M31" s="2910"/>
      <c r="N31" s="2910"/>
      <c r="O31" s="2910"/>
      <c r="P31" s="2910"/>
      <c r="Q31" s="2910"/>
      <c r="R31" s="2910"/>
      <c r="S31" s="2910"/>
      <c r="T31" s="2910"/>
      <c r="U31" s="2910"/>
      <c r="V31" s="2910"/>
      <c r="W31" s="2910"/>
      <c r="X31" s="2910"/>
      <c r="Y31" s="2910"/>
      <c r="Z31" s="2910"/>
      <c r="AA31" s="2910"/>
      <c r="AB31" s="2910"/>
      <c r="AC31" s="2910"/>
      <c r="AD31" s="2910"/>
      <c r="AE31" s="2910"/>
      <c r="AF31" s="2910"/>
      <c r="AG31" s="2910"/>
      <c r="AH31" s="2910"/>
      <c r="AI31" s="2910"/>
      <c r="AJ31" s="2910"/>
      <c r="AK31" s="2910"/>
      <c r="AL31" s="2910"/>
      <c r="AM31" s="2636"/>
      <c r="AR31" s="2173"/>
      <c r="AS31" s="2173"/>
      <c r="AT31" s="2173"/>
      <c r="AU31" s="2173"/>
      <c r="AV31" s="2173"/>
      <c r="AW31" s="2173"/>
      <c r="AX31" s="2173"/>
      <c r="AY31" s="2173"/>
      <c r="AZ31" s="2173"/>
      <c r="BA31" s="2173"/>
      <c r="BB31" s="2173"/>
      <c r="BC31" s="2173"/>
    </row>
    <row r="32" customFormat="false" ht="14.1" hidden="false" customHeight="true" outlineLevel="0" collapsed="false">
      <c r="A32" s="558"/>
      <c r="B32" s="519"/>
      <c r="C32" s="2909"/>
      <c r="D32" s="2909"/>
      <c r="E32" s="2909"/>
      <c r="F32" s="2909"/>
      <c r="G32" s="2650"/>
      <c r="H32" s="2650"/>
      <c r="I32" s="2650"/>
      <c r="J32" s="2650"/>
      <c r="K32" s="2650"/>
      <c r="L32" s="2650"/>
      <c r="M32" s="2910"/>
      <c r="N32" s="2910"/>
      <c r="O32" s="2910"/>
      <c r="P32" s="2910"/>
      <c r="Q32" s="2910"/>
      <c r="R32" s="2910"/>
      <c r="S32" s="2910"/>
      <c r="T32" s="2910"/>
      <c r="U32" s="2910"/>
      <c r="V32" s="2910"/>
      <c r="W32" s="2910"/>
      <c r="X32" s="2910"/>
      <c r="Y32" s="2910"/>
      <c r="Z32" s="2910"/>
      <c r="AA32" s="2910"/>
      <c r="AB32" s="2910"/>
      <c r="AC32" s="2910"/>
      <c r="AD32" s="2910"/>
      <c r="AE32" s="2910"/>
      <c r="AF32" s="2910"/>
      <c r="AG32" s="2910"/>
      <c r="AH32" s="2910"/>
      <c r="AI32" s="2910"/>
      <c r="AJ32" s="2910"/>
      <c r="AK32" s="2910"/>
      <c r="AL32" s="2910"/>
      <c r="AM32" s="2636"/>
      <c r="AR32" s="2173"/>
      <c r="AS32" s="2173"/>
      <c r="AT32" s="2173"/>
      <c r="AU32" s="2173"/>
      <c r="AV32" s="2173"/>
      <c r="AW32" s="2173"/>
      <c r="AX32" s="2173"/>
      <c r="AY32" s="2173"/>
      <c r="AZ32" s="2173"/>
      <c r="BA32" s="2173"/>
      <c r="BB32" s="2173"/>
      <c r="BC32" s="2173"/>
    </row>
    <row r="33" customFormat="false" ht="14.1" hidden="false" customHeight="true" outlineLevel="0" collapsed="false">
      <c r="A33" s="558"/>
      <c r="B33" s="519"/>
      <c r="C33" s="2909"/>
      <c r="D33" s="2909"/>
      <c r="E33" s="2909"/>
      <c r="F33" s="2909"/>
      <c r="G33" s="2650"/>
      <c r="H33" s="2650"/>
      <c r="I33" s="2650"/>
      <c r="J33" s="2650"/>
      <c r="K33" s="2650"/>
      <c r="L33" s="2650"/>
      <c r="M33" s="2910"/>
      <c r="N33" s="2910"/>
      <c r="O33" s="2910"/>
      <c r="P33" s="2910"/>
      <c r="Q33" s="2910"/>
      <c r="R33" s="2910"/>
      <c r="S33" s="2910"/>
      <c r="T33" s="2910"/>
      <c r="U33" s="2910"/>
      <c r="V33" s="2910"/>
      <c r="W33" s="2910"/>
      <c r="X33" s="2910"/>
      <c r="Y33" s="2910"/>
      <c r="Z33" s="2910"/>
      <c r="AA33" s="2910"/>
      <c r="AB33" s="2910"/>
      <c r="AC33" s="2910"/>
      <c r="AD33" s="2910"/>
      <c r="AE33" s="2910"/>
      <c r="AF33" s="2910"/>
      <c r="AG33" s="2910"/>
      <c r="AH33" s="2910"/>
      <c r="AI33" s="2910"/>
      <c r="AJ33" s="2910"/>
      <c r="AK33" s="2910"/>
      <c r="AL33" s="2910"/>
      <c r="AM33" s="2636"/>
    </row>
    <row r="34" customFormat="false" ht="14.1" hidden="false" customHeight="true" outlineLevel="0" collapsed="false">
      <c r="A34" s="558"/>
      <c r="B34" s="519"/>
      <c r="C34" s="2911"/>
      <c r="D34" s="2911"/>
      <c r="E34" s="2911"/>
      <c r="F34" s="2911"/>
      <c r="G34" s="1008"/>
      <c r="H34" s="1008"/>
      <c r="I34" s="1008"/>
      <c r="J34" s="1008"/>
      <c r="K34" s="1008"/>
      <c r="L34" s="1008"/>
      <c r="M34" s="2912"/>
      <c r="N34" s="2912"/>
      <c r="O34" s="2912"/>
      <c r="P34" s="2912"/>
      <c r="Q34" s="2912"/>
      <c r="R34" s="2912"/>
      <c r="S34" s="2912"/>
      <c r="T34" s="2912"/>
      <c r="U34" s="2912"/>
      <c r="V34" s="2912"/>
      <c r="W34" s="2912"/>
      <c r="X34" s="2912"/>
      <c r="Y34" s="2912"/>
      <c r="Z34" s="2912"/>
      <c r="AA34" s="2912"/>
      <c r="AB34" s="2912"/>
      <c r="AC34" s="2912"/>
      <c r="AD34" s="2912"/>
      <c r="AE34" s="2912"/>
      <c r="AF34" s="2912"/>
      <c r="AG34" s="2912"/>
      <c r="AH34" s="2912"/>
      <c r="AI34" s="2912"/>
      <c r="AJ34" s="2912"/>
      <c r="AK34" s="2912"/>
      <c r="AL34" s="2912"/>
      <c r="AM34" s="2636"/>
    </row>
    <row r="35" customFormat="false" ht="14.1" hidden="false" customHeight="true" outlineLevel="0" collapsed="false">
      <c r="A35" s="558"/>
      <c r="B35" s="519"/>
      <c r="C35" s="2911"/>
      <c r="D35" s="2911"/>
      <c r="E35" s="2911"/>
      <c r="F35" s="2911"/>
      <c r="G35" s="1008"/>
      <c r="H35" s="1008"/>
      <c r="I35" s="1008"/>
      <c r="J35" s="1008"/>
      <c r="K35" s="1008"/>
      <c r="L35" s="1008"/>
      <c r="M35" s="2912"/>
      <c r="N35" s="2912"/>
      <c r="O35" s="2912"/>
      <c r="P35" s="2912"/>
      <c r="Q35" s="2912"/>
      <c r="R35" s="2912"/>
      <c r="S35" s="2912"/>
      <c r="T35" s="2912"/>
      <c r="U35" s="2912"/>
      <c r="V35" s="2912"/>
      <c r="W35" s="2912"/>
      <c r="X35" s="2912"/>
      <c r="Y35" s="2912"/>
      <c r="Z35" s="2912"/>
      <c r="AA35" s="2912"/>
      <c r="AB35" s="2912"/>
      <c r="AC35" s="2912"/>
      <c r="AD35" s="2912"/>
      <c r="AE35" s="2912"/>
      <c r="AF35" s="2912"/>
      <c r="AG35" s="2912"/>
      <c r="AH35" s="2912"/>
      <c r="AI35" s="2912"/>
      <c r="AJ35" s="2912"/>
      <c r="AK35" s="2912"/>
      <c r="AL35" s="2912"/>
      <c r="AM35" s="2636"/>
    </row>
    <row r="36" customFormat="false" ht="14.1" hidden="false" customHeight="true" outlineLevel="0" collapsed="false">
      <c r="A36" s="558"/>
      <c r="B36" s="519"/>
      <c r="C36" s="2913" t="s">
        <v>1339</v>
      </c>
      <c r="D36" s="566"/>
      <c r="E36" s="566"/>
      <c r="F36" s="506"/>
      <c r="G36" s="514"/>
      <c r="H36" s="514"/>
      <c r="I36" s="514"/>
      <c r="J36" s="566"/>
      <c r="K36" s="514"/>
      <c r="L36" s="514"/>
      <c r="M36" s="514"/>
      <c r="N36" s="514"/>
      <c r="O36" s="514"/>
      <c r="P36" s="566"/>
      <c r="Q36" s="501"/>
      <c r="R36" s="566"/>
      <c r="S36" s="566"/>
      <c r="T36" s="501"/>
      <c r="U36" s="501"/>
      <c r="V36" s="566"/>
      <c r="W36" s="501"/>
      <c r="X36" s="501"/>
      <c r="Y36" s="566"/>
      <c r="Z36" s="1547"/>
      <c r="AA36" s="533"/>
      <c r="AB36" s="501"/>
      <c r="AC36" s="501"/>
      <c r="AD36" s="501"/>
      <c r="AE36" s="501"/>
      <c r="AF36" s="501"/>
      <c r="AG36" s="501"/>
      <c r="AH36" s="501"/>
      <c r="AI36" s="501"/>
      <c r="AJ36" s="501"/>
      <c r="AK36" s="501"/>
      <c r="AL36" s="501"/>
      <c r="AM36" s="534"/>
    </row>
    <row r="37" customFormat="false" ht="14.1" hidden="false" customHeight="true" outlineLevel="0" collapsed="false">
      <c r="A37" s="558"/>
      <c r="B37" s="519"/>
      <c r="C37" s="1547" t="s">
        <v>1707</v>
      </c>
      <c r="D37" s="1547"/>
      <c r="E37" s="1547"/>
      <c r="F37" s="1547"/>
      <c r="G37" s="1547"/>
      <c r="H37" s="1547"/>
      <c r="I37" s="1547"/>
      <c r="J37" s="1547"/>
      <c r="K37" s="1547"/>
      <c r="L37" s="1547"/>
      <c r="M37" s="1547"/>
      <c r="N37" s="1547"/>
      <c r="O37" s="1547"/>
      <c r="P37" s="1547"/>
      <c r="Q37" s="1547"/>
      <c r="R37" s="1547"/>
      <c r="S37" s="1547"/>
      <c r="T37" s="1547"/>
      <c r="U37" s="1547"/>
      <c r="V37" s="1547"/>
      <c r="W37" s="1547"/>
      <c r="X37" s="1547"/>
      <c r="Y37" s="1547"/>
      <c r="Z37" s="1547"/>
      <c r="AA37" s="533" t="s">
        <v>268</v>
      </c>
      <c r="AB37" s="2846" t="s">
        <v>1708</v>
      </c>
      <c r="AC37" s="2846"/>
      <c r="AD37" s="2846"/>
      <c r="AE37" s="2846"/>
      <c r="AF37" s="2846"/>
      <c r="AG37" s="2846"/>
      <c r="AH37" s="2846"/>
      <c r="AI37" s="2846"/>
      <c r="AJ37" s="2846"/>
      <c r="AK37" s="2846"/>
      <c r="AL37" s="2846"/>
      <c r="AM37" s="2846"/>
    </row>
    <row r="38" customFormat="false" ht="14.1" hidden="false" customHeight="true" outlineLevel="0" collapsed="false">
      <c r="A38" s="558"/>
      <c r="B38" s="519"/>
      <c r="C38" s="506"/>
      <c r="D38" s="566" t="s">
        <v>1709</v>
      </c>
      <c r="E38" s="566"/>
      <c r="F38" s="506"/>
      <c r="G38" s="566"/>
      <c r="H38" s="566"/>
      <c r="I38" s="566"/>
      <c r="J38" s="506"/>
      <c r="K38" s="566"/>
      <c r="L38" s="566"/>
      <c r="M38" s="566"/>
      <c r="N38" s="566"/>
      <c r="O38" s="566"/>
      <c r="P38" s="566"/>
      <c r="Q38" s="566"/>
      <c r="R38" s="506"/>
      <c r="S38" s="514"/>
      <c r="T38" s="514"/>
      <c r="U38" s="577"/>
      <c r="V38" s="515"/>
      <c r="W38" s="515"/>
      <c r="X38" s="506"/>
      <c r="Y38" s="506"/>
      <c r="Z38" s="1547"/>
      <c r="AA38" s="533"/>
      <c r="AB38" s="2846"/>
      <c r="AC38" s="2846"/>
      <c r="AD38" s="2846"/>
      <c r="AE38" s="2846"/>
      <c r="AF38" s="2846"/>
      <c r="AG38" s="2846"/>
      <c r="AH38" s="2846"/>
      <c r="AI38" s="2846"/>
      <c r="AJ38" s="2846"/>
      <c r="AK38" s="2846"/>
      <c r="AL38" s="2846"/>
      <c r="AM38" s="2846"/>
    </row>
    <row r="39" customFormat="false" ht="14.1" hidden="false" customHeight="true" outlineLevel="0" collapsed="false">
      <c r="A39" s="558"/>
      <c r="B39" s="519"/>
      <c r="AA39" s="533"/>
      <c r="AB39" s="2846"/>
      <c r="AC39" s="2846"/>
      <c r="AD39" s="2846"/>
      <c r="AE39" s="2846"/>
      <c r="AF39" s="2846"/>
      <c r="AG39" s="2846"/>
      <c r="AH39" s="2846"/>
      <c r="AI39" s="2846"/>
      <c r="AJ39" s="2846"/>
      <c r="AK39" s="2846"/>
      <c r="AL39" s="2846"/>
      <c r="AM39" s="2846"/>
    </row>
    <row r="40" customFormat="false" ht="14.1" hidden="false" customHeight="true" outlineLevel="0" collapsed="false">
      <c r="B40" s="519"/>
      <c r="C40" s="506" t="s">
        <v>1710</v>
      </c>
      <c r="D40" s="566"/>
      <c r="E40" s="566"/>
      <c r="F40" s="506"/>
      <c r="G40" s="566"/>
      <c r="H40" s="566"/>
      <c r="I40" s="566"/>
      <c r="J40" s="506"/>
      <c r="K40" s="566"/>
      <c r="L40" s="566"/>
      <c r="M40" s="566"/>
      <c r="N40" s="566"/>
      <c r="O40" s="566"/>
      <c r="P40" s="566"/>
      <c r="Q40" s="566"/>
      <c r="R40" s="506"/>
      <c r="S40" s="514"/>
      <c r="T40" s="514"/>
      <c r="U40" s="577"/>
      <c r="V40" s="515"/>
      <c r="W40" s="515"/>
      <c r="X40" s="506"/>
      <c r="Y40" s="506"/>
      <c r="Z40" s="1547"/>
      <c r="AA40" s="533"/>
      <c r="AB40" s="2846"/>
      <c r="AC40" s="2846"/>
      <c r="AD40" s="2846"/>
      <c r="AE40" s="2846"/>
      <c r="AF40" s="2846"/>
      <c r="AG40" s="2846"/>
      <c r="AH40" s="2846"/>
      <c r="AI40" s="2846"/>
      <c r="AJ40" s="2846"/>
      <c r="AK40" s="2846"/>
      <c r="AL40" s="2846"/>
      <c r="AM40" s="2846"/>
    </row>
    <row r="41" customFormat="false" ht="14.1" hidden="false" customHeight="true" outlineLevel="0" collapsed="false">
      <c r="B41" s="519"/>
      <c r="C41" s="506"/>
      <c r="D41" s="566"/>
      <c r="E41" s="566"/>
      <c r="F41" s="506"/>
      <c r="G41" s="566"/>
      <c r="H41" s="566"/>
      <c r="I41" s="566"/>
      <c r="J41" s="506"/>
      <c r="K41" s="566"/>
      <c r="L41" s="566"/>
      <c r="M41" s="566"/>
      <c r="N41" s="566"/>
      <c r="O41" s="566"/>
      <c r="P41" s="566"/>
      <c r="Q41" s="566"/>
      <c r="R41" s="506"/>
      <c r="S41" s="514"/>
      <c r="T41" s="514"/>
      <c r="U41" s="577"/>
      <c r="V41" s="515"/>
      <c r="W41" s="515"/>
      <c r="X41" s="506"/>
      <c r="Y41" s="506"/>
      <c r="Z41" s="1547"/>
      <c r="AA41" s="533" t="s">
        <v>268</v>
      </c>
      <c r="AB41" s="1210" t="s">
        <v>1711</v>
      </c>
      <c r="AC41" s="1210"/>
      <c r="AD41" s="1210"/>
      <c r="AE41" s="1210"/>
      <c r="AF41" s="1210"/>
      <c r="AG41" s="1210"/>
      <c r="AH41" s="1210"/>
      <c r="AI41" s="1210"/>
      <c r="AJ41" s="1210"/>
      <c r="AK41" s="1210"/>
      <c r="AL41" s="1210"/>
      <c r="AM41" s="1210"/>
    </row>
    <row r="42" customFormat="false" ht="14.1" hidden="false" customHeight="true" outlineLevel="0" collapsed="false">
      <c r="A42" s="558"/>
      <c r="B42" s="519"/>
      <c r="C42" s="1547" t="s">
        <v>1712</v>
      </c>
      <c r="D42" s="1547"/>
      <c r="E42" s="1547"/>
      <c r="F42" s="1547"/>
      <c r="G42" s="1547"/>
      <c r="H42" s="1547"/>
      <c r="I42" s="1547"/>
      <c r="J42" s="1547"/>
      <c r="K42" s="1547"/>
      <c r="L42" s="1547"/>
      <c r="M42" s="1547"/>
      <c r="N42" s="1547"/>
      <c r="O42" s="1547"/>
      <c r="P42" s="1547"/>
      <c r="Q42" s="1547"/>
      <c r="R42" s="1547"/>
      <c r="S42" s="1547"/>
      <c r="T42" s="1547"/>
      <c r="U42" s="1547"/>
      <c r="V42" s="1547"/>
      <c r="W42" s="1547"/>
      <c r="X42" s="1547"/>
      <c r="Y42" s="1547"/>
      <c r="Z42" s="1547"/>
      <c r="AA42" s="533"/>
      <c r="AB42" s="1210"/>
      <c r="AC42" s="1210"/>
      <c r="AD42" s="1210"/>
      <c r="AE42" s="1210"/>
      <c r="AF42" s="1210"/>
      <c r="AG42" s="1210"/>
      <c r="AH42" s="1210"/>
      <c r="AI42" s="1210"/>
      <c r="AJ42" s="1210"/>
      <c r="AK42" s="1210"/>
      <c r="AL42" s="1210"/>
      <c r="AM42" s="1210"/>
    </row>
    <row r="43" customFormat="false" ht="14.1" hidden="false" customHeight="true" outlineLevel="0" collapsed="false">
      <c r="A43" s="558"/>
      <c r="B43" s="519"/>
      <c r="C43" s="506"/>
      <c r="D43" s="566" t="s">
        <v>1713</v>
      </c>
      <c r="E43" s="566"/>
      <c r="F43" s="506"/>
      <c r="G43" s="566"/>
      <c r="H43" s="566"/>
      <c r="I43" s="566"/>
      <c r="J43" s="506"/>
      <c r="K43" s="566"/>
      <c r="L43" s="566"/>
      <c r="M43" s="566"/>
      <c r="N43" s="566"/>
      <c r="O43" s="2646"/>
      <c r="P43" s="2646"/>
      <c r="Q43" s="2646"/>
      <c r="R43" s="2646"/>
      <c r="S43" s="2646"/>
      <c r="T43" s="2646"/>
      <c r="U43" s="2646"/>
      <c r="V43" s="2646"/>
      <c r="W43" s="2646"/>
      <c r="X43" s="2646"/>
      <c r="Y43" s="2646"/>
      <c r="Z43" s="2646"/>
      <c r="AA43" s="1482"/>
      <c r="AB43" s="1210"/>
      <c r="AC43" s="1210"/>
      <c r="AD43" s="1210"/>
      <c r="AE43" s="1210"/>
      <c r="AF43" s="1210"/>
      <c r="AG43" s="1210"/>
      <c r="AH43" s="1210"/>
      <c r="AI43" s="1210"/>
      <c r="AJ43" s="1210"/>
      <c r="AK43" s="1210"/>
      <c r="AL43" s="1210"/>
      <c r="AM43" s="1210"/>
    </row>
    <row r="44" customFormat="false" ht="14.1" hidden="false" customHeight="true" outlineLevel="0" collapsed="false">
      <c r="A44" s="558"/>
      <c r="B44" s="519"/>
      <c r="C44" s="506"/>
      <c r="D44" s="566"/>
      <c r="E44" s="566"/>
      <c r="F44" s="506"/>
      <c r="G44" s="566"/>
      <c r="H44" s="566"/>
      <c r="I44" s="566"/>
      <c r="J44" s="506"/>
      <c r="K44" s="566"/>
      <c r="L44" s="566"/>
      <c r="M44" s="566"/>
      <c r="N44" s="566"/>
      <c r="O44" s="2646"/>
      <c r="P44" s="2646"/>
      <c r="Q44" s="2646"/>
      <c r="R44" s="2646"/>
      <c r="S44" s="2646"/>
      <c r="T44" s="2646"/>
      <c r="U44" s="2646"/>
      <c r="V44" s="2646"/>
      <c r="W44" s="2646"/>
      <c r="X44" s="2646"/>
      <c r="Y44" s="2646"/>
      <c r="Z44" s="2646"/>
      <c r="AA44" s="1482"/>
      <c r="AB44" s="501"/>
      <c r="AC44" s="501"/>
      <c r="AD44" s="501"/>
      <c r="AE44" s="501"/>
      <c r="AF44" s="501"/>
      <c r="AG44" s="501"/>
      <c r="AH44" s="501"/>
      <c r="AI44" s="501"/>
      <c r="AJ44" s="501"/>
      <c r="AK44" s="501"/>
      <c r="AL44" s="501"/>
      <c r="AM44" s="534"/>
    </row>
    <row r="45" customFormat="false" ht="14.1" hidden="false" customHeight="true" outlineLevel="0" collapsed="false">
      <c r="A45" s="558"/>
      <c r="B45" s="519"/>
      <c r="C45" s="1547" t="s">
        <v>1714</v>
      </c>
      <c r="D45" s="1547"/>
      <c r="E45" s="1547"/>
      <c r="F45" s="1547"/>
      <c r="G45" s="1547"/>
      <c r="H45" s="1547"/>
      <c r="I45" s="1547"/>
      <c r="J45" s="1547"/>
      <c r="K45" s="1547"/>
      <c r="L45" s="1547"/>
      <c r="M45" s="1547"/>
      <c r="N45" s="1547"/>
      <c r="O45" s="1547"/>
      <c r="P45" s="1547"/>
      <c r="Q45" s="1547"/>
      <c r="R45" s="1547"/>
      <c r="S45" s="1547"/>
      <c r="T45" s="1547"/>
      <c r="U45" s="1547"/>
      <c r="V45" s="1547"/>
      <c r="W45" s="1547"/>
      <c r="X45" s="1547"/>
      <c r="Y45" s="1547"/>
      <c r="Z45" s="1547"/>
      <c r="AA45" s="1482" t="s">
        <v>14</v>
      </c>
      <c r="AB45" s="1210" t="s">
        <v>1715</v>
      </c>
      <c r="AC45" s="1210"/>
      <c r="AD45" s="1210"/>
      <c r="AE45" s="1210"/>
      <c r="AF45" s="1210"/>
      <c r="AG45" s="1210"/>
      <c r="AH45" s="1210"/>
      <c r="AI45" s="1210"/>
      <c r="AJ45" s="1210"/>
      <c r="AK45" s="1210"/>
      <c r="AL45" s="1210"/>
      <c r="AM45" s="1210"/>
    </row>
    <row r="46" customFormat="false" ht="14.1" hidden="false" customHeight="true" outlineLevel="0" collapsed="false">
      <c r="A46" s="558"/>
      <c r="B46" s="519"/>
      <c r="C46" s="506"/>
      <c r="D46" s="506"/>
      <c r="E46" s="506"/>
      <c r="F46" s="506"/>
      <c r="G46" s="566"/>
      <c r="H46" s="566"/>
      <c r="I46" s="566"/>
      <c r="J46" s="566"/>
      <c r="K46" s="566"/>
      <c r="L46" s="566"/>
      <c r="M46" s="566"/>
      <c r="N46" s="566"/>
      <c r="O46" s="506"/>
      <c r="P46" s="566"/>
      <c r="Q46" s="566"/>
      <c r="R46" s="506"/>
      <c r="S46" s="506"/>
      <c r="T46" s="520"/>
      <c r="U46" s="501"/>
      <c r="V46" s="506"/>
      <c r="W46" s="520"/>
      <c r="X46" s="520"/>
      <c r="Y46" s="506"/>
      <c r="Z46" s="1547"/>
      <c r="AA46" s="1482"/>
      <c r="AB46" s="1210"/>
      <c r="AC46" s="1210"/>
      <c r="AD46" s="1210"/>
      <c r="AE46" s="1210"/>
      <c r="AF46" s="1210"/>
      <c r="AG46" s="1210"/>
      <c r="AH46" s="1210"/>
      <c r="AI46" s="1210"/>
      <c r="AJ46" s="1210"/>
      <c r="AK46" s="1210"/>
      <c r="AL46" s="1210"/>
      <c r="AM46" s="1210"/>
    </row>
    <row r="47" customFormat="false" ht="14.1" hidden="false" customHeight="true" outlineLevel="0" collapsed="false">
      <c r="A47" s="558"/>
      <c r="B47" s="519"/>
      <c r="C47" s="506"/>
      <c r="D47" s="535" t="s">
        <v>1716</v>
      </c>
      <c r="E47" s="535"/>
      <c r="F47" s="535"/>
      <c r="G47" s="535"/>
      <c r="H47" s="535"/>
      <c r="I47" s="535"/>
      <c r="J47" s="535"/>
      <c r="K47" s="535"/>
      <c r="L47" s="535"/>
      <c r="M47" s="586"/>
      <c r="N47" s="586"/>
      <c r="O47" s="586"/>
      <c r="P47" s="586"/>
      <c r="Q47" s="586"/>
      <c r="R47" s="586"/>
      <c r="S47" s="586"/>
      <c r="T47" s="586"/>
      <c r="U47" s="586"/>
      <c r="V47" s="586"/>
      <c r="W47" s="586"/>
      <c r="X47" s="586"/>
      <c r="Y47" s="586"/>
      <c r="Z47" s="1547"/>
      <c r="AA47" s="1482"/>
      <c r="AB47" s="1210"/>
      <c r="AC47" s="1210"/>
      <c r="AD47" s="1210"/>
      <c r="AE47" s="1210"/>
      <c r="AF47" s="1210"/>
      <c r="AG47" s="1210"/>
      <c r="AH47" s="1210"/>
      <c r="AI47" s="1210"/>
      <c r="AJ47" s="1210"/>
      <c r="AK47" s="1210"/>
      <c r="AL47" s="1210"/>
      <c r="AM47" s="1210"/>
    </row>
    <row r="48" customFormat="false" ht="14.1" hidden="false" customHeight="true" outlineLevel="0" collapsed="false">
      <c r="A48" s="558"/>
      <c r="B48" s="519"/>
      <c r="C48" s="506"/>
      <c r="D48" s="506"/>
      <c r="E48" s="506"/>
      <c r="F48" s="506"/>
      <c r="G48" s="566"/>
      <c r="H48" s="566"/>
      <c r="I48" s="566"/>
      <c r="J48" s="566"/>
      <c r="K48" s="566"/>
      <c r="L48" s="566"/>
      <c r="M48" s="566"/>
      <c r="N48" s="566"/>
      <c r="O48" s="506"/>
      <c r="P48" s="566"/>
      <c r="Q48" s="566"/>
      <c r="R48" s="506"/>
      <c r="S48" s="506"/>
      <c r="T48" s="520"/>
      <c r="U48" s="501"/>
      <c r="V48" s="506"/>
      <c r="W48" s="520"/>
      <c r="X48" s="520"/>
      <c r="Y48" s="506"/>
      <c r="Z48" s="1547"/>
      <c r="AA48" s="1482"/>
      <c r="AB48" s="1210"/>
      <c r="AC48" s="1210"/>
      <c r="AD48" s="1210"/>
      <c r="AE48" s="1210"/>
      <c r="AF48" s="1210"/>
      <c r="AG48" s="1210"/>
      <c r="AH48" s="1210"/>
      <c r="AI48" s="1210"/>
      <c r="AJ48" s="1210"/>
      <c r="AK48" s="1210"/>
      <c r="AL48" s="1210"/>
      <c r="AM48" s="1210"/>
    </row>
    <row r="49" customFormat="false" ht="14.1" hidden="false" customHeight="true" outlineLevel="0" collapsed="false">
      <c r="A49" s="558"/>
      <c r="B49" s="519"/>
      <c r="C49" s="506"/>
      <c r="D49" s="506" t="s">
        <v>1717</v>
      </c>
      <c r="E49" s="506"/>
      <c r="F49" s="506"/>
      <c r="G49" s="566"/>
      <c r="H49" s="566"/>
      <c r="I49" s="566"/>
      <c r="J49" s="566"/>
      <c r="K49" s="566"/>
      <c r="L49" s="566"/>
      <c r="M49" s="566"/>
      <c r="N49" s="566"/>
      <c r="O49" s="506"/>
      <c r="P49" s="566"/>
      <c r="Q49" s="566"/>
      <c r="R49" s="506"/>
      <c r="S49" s="506"/>
      <c r="T49" s="520"/>
      <c r="U49" s="501"/>
      <c r="V49" s="506"/>
      <c r="W49" s="520"/>
      <c r="X49" s="520"/>
      <c r="Y49" s="506"/>
      <c r="Z49" s="1547"/>
      <c r="AA49" s="1482"/>
      <c r="AB49" s="501"/>
      <c r="AC49" s="501"/>
      <c r="AD49" s="501"/>
      <c r="AE49" s="501"/>
      <c r="AF49" s="501"/>
      <c r="AG49" s="501"/>
      <c r="AH49" s="501"/>
      <c r="AI49" s="501"/>
      <c r="AJ49" s="501"/>
      <c r="AK49" s="501"/>
      <c r="AL49" s="501"/>
      <c r="AM49" s="534"/>
    </row>
    <row r="50" customFormat="false" ht="14.1" hidden="false" customHeight="true" outlineLevel="0" collapsed="false">
      <c r="A50" s="558"/>
      <c r="B50" s="519"/>
      <c r="C50" s="506"/>
      <c r="D50" s="506"/>
      <c r="E50" s="506"/>
      <c r="F50" s="506"/>
      <c r="G50" s="566"/>
      <c r="H50" s="566"/>
      <c r="I50" s="566"/>
      <c r="J50" s="566"/>
      <c r="K50" s="566"/>
      <c r="L50" s="566"/>
      <c r="M50" s="566"/>
      <c r="N50" s="566"/>
      <c r="O50" s="506"/>
      <c r="P50" s="566"/>
      <c r="Q50" s="566"/>
      <c r="R50" s="506"/>
      <c r="S50" s="506"/>
      <c r="T50" s="520"/>
      <c r="U50" s="501"/>
      <c r="V50" s="506"/>
      <c r="W50" s="520"/>
      <c r="X50" s="520"/>
      <c r="Y50" s="506"/>
      <c r="Z50" s="1547"/>
      <c r="AA50" s="1482"/>
      <c r="AB50" s="501"/>
      <c r="AC50" s="501"/>
      <c r="AD50" s="501"/>
      <c r="AE50" s="501"/>
      <c r="AF50" s="501"/>
      <c r="AG50" s="501"/>
      <c r="AH50" s="501"/>
      <c r="AI50" s="501"/>
      <c r="AJ50" s="501"/>
      <c r="AK50" s="501"/>
      <c r="AL50" s="501"/>
      <c r="AM50" s="534"/>
    </row>
    <row r="51" customFormat="false" ht="14.1" hidden="false" customHeight="true" outlineLevel="0" collapsed="false">
      <c r="A51" s="558"/>
      <c r="B51" s="519"/>
      <c r="C51" s="506"/>
      <c r="D51" s="506"/>
      <c r="E51" s="506"/>
      <c r="F51" s="506"/>
      <c r="G51" s="566"/>
      <c r="H51" s="566"/>
      <c r="I51" s="566"/>
      <c r="J51" s="566"/>
      <c r="K51" s="566"/>
      <c r="L51" s="566"/>
      <c r="M51" s="566"/>
      <c r="N51" s="566"/>
      <c r="O51" s="506"/>
      <c r="P51" s="566"/>
      <c r="Q51" s="566"/>
      <c r="R51" s="506"/>
      <c r="S51" s="506"/>
      <c r="T51" s="520"/>
      <c r="U51" s="501"/>
      <c r="V51" s="506"/>
      <c r="W51" s="520"/>
      <c r="X51" s="520"/>
      <c r="Y51" s="506"/>
      <c r="Z51" s="1547"/>
      <c r="AA51" s="1482"/>
      <c r="AB51" s="575"/>
      <c r="AC51" s="575"/>
      <c r="AD51" s="575"/>
      <c r="AE51" s="575"/>
      <c r="AF51" s="575"/>
      <c r="AG51" s="575"/>
      <c r="AH51" s="575"/>
      <c r="AI51" s="575"/>
      <c r="AJ51" s="575"/>
      <c r="AK51" s="575"/>
      <c r="AL51" s="575"/>
      <c r="AM51" s="2846"/>
    </row>
    <row r="52" customFormat="false" ht="14.1" hidden="false" customHeight="true" outlineLevel="0" collapsed="false">
      <c r="A52" s="558"/>
      <c r="B52" s="519"/>
      <c r="C52" s="566" t="s">
        <v>1718</v>
      </c>
      <c r="D52" s="506"/>
      <c r="E52" s="501"/>
      <c r="F52" s="506"/>
      <c r="G52" s="506"/>
      <c r="H52" s="506"/>
      <c r="I52" s="506"/>
      <c r="J52" s="506"/>
      <c r="K52" s="506"/>
      <c r="L52" s="506"/>
      <c r="M52" s="506"/>
      <c r="N52" s="506"/>
      <c r="O52" s="506"/>
      <c r="P52" s="506"/>
      <c r="Q52" s="506"/>
      <c r="R52" s="506"/>
      <c r="S52" s="506"/>
      <c r="T52" s="566"/>
      <c r="U52" s="566"/>
      <c r="V52" s="571"/>
      <c r="W52" s="566"/>
      <c r="X52" s="566"/>
      <c r="Y52" s="506"/>
      <c r="Z52" s="1548"/>
      <c r="AA52" s="580" t="s">
        <v>1719</v>
      </c>
      <c r="AB52" s="2884"/>
      <c r="AC52" s="2884"/>
      <c r="AD52" s="2884"/>
      <c r="AE52" s="2884"/>
      <c r="AF52" s="2884"/>
      <c r="AG52" s="2884"/>
      <c r="AH52" s="2884"/>
      <c r="AI52" s="2884"/>
      <c r="AJ52" s="2884"/>
      <c r="AK52" s="2884"/>
      <c r="AL52" s="2884"/>
      <c r="AM52" s="2914"/>
    </row>
    <row r="53" customFormat="false" ht="14.1" hidden="false" customHeight="true" outlineLevel="0" collapsed="false">
      <c r="A53" s="558"/>
      <c r="B53" s="519"/>
      <c r="C53" s="1547" t="s">
        <v>1720</v>
      </c>
      <c r="D53" s="1547"/>
      <c r="E53" s="1547"/>
      <c r="F53" s="1547"/>
      <c r="G53" s="1547"/>
      <c r="H53" s="1547"/>
      <c r="I53" s="1547"/>
      <c r="J53" s="1547"/>
      <c r="K53" s="1547"/>
      <c r="L53" s="1547"/>
      <c r="M53" s="1547"/>
      <c r="N53" s="1547"/>
      <c r="O53" s="1547"/>
      <c r="P53" s="1547"/>
      <c r="Q53" s="1547"/>
      <c r="R53" s="1547"/>
      <c r="S53" s="1547"/>
      <c r="T53" s="1547"/>
      <c r="U53" s="1547"/>
      <c r="V53" s="1547"/>
      <c r="W53" s="1547"/>
      <c r="X53" s="1547"/>
      <c r="Y53" s="1547"/>
      <c r="Z53" s="1547"/>
      <c r="AA53" s="508" t="s">
        <v>1721</v>
      </c>
      <c r="AB53" s="509"/>
      <c r="AC53" s="509"/>
      <c r="AD53" s="509"/>
      <c r="AE53" s="509"/>
      <c r="AF53" s="509"/>
      <c r="AG53" s="509"/>
      <c r="AH53" s="509"/>
      <c r="AI53" s="509"/>
      <c r="AJ53" s="509"/>
      <c r="AK53" s="509"/>
      <c r="AL53" s="509"/>
      <c r="AM53" s="511"/>
      <c r="AR53" s="1464"/>
    </row>
    <row r="54" customFormat="false" ht="14.1" hidden="false" customHeight="true" outlineLevel="0" collapsed="false">
      <c r="A54" s="558"/>
      <c r="B54" s="519"/>
      <c r="C54" s="506"/>
      <c r="D54" s="506" t="s">
        <v>1722</v>
      </c>
      <c r="E54" s="501"/>
      <c r="F54" s="506"/>
      <c r="G54" s="506"/>
      <c r="H54" s="506"/>
      <c r="I54" s="506"/>
      <c r="J54" s="506"/>
      <c r="K54" s="506"/>
      <c r="L54" s="506"/>
      <c r="M54" s="506"/>
      <c r="N54" s="506"/>
      <c r="O54" s="506"/>
      <c r="P54" s="506"/>
      <c r="Q54" s="506"/>
      <c r="R54" s="514"/>
      <c r="S54" s="514"/>
      <c r="T54" s="577"/>
      <c r="U54" s="515"/>
      <c r="V54" s="515"/>
      <c r="W54" s="506"/>
      <c r="X54" s="506"/>
      <c r="Y54" s="510"/>
      <c r="Z54" s="1548"/>
      <c r="AA54" s="2050" t="s">
        <v>268</v>
      </c>
      <c r="AB54" s="511" t="s">
        <v>1723</v>
      </c>
      <c r="AC54" s="511"/>
      <c r="AD54" s="511"/>
      <c r="AE54" s="511"/>
      <c r="AF54" s="511"/>
      <c r="AG54" s="511"/>
      <c r="AH54" s="511"/>
      <c r="AI54" s="511"/>
      <c r="AJ54" s="511"/>
      <c r="AK54" s="511"/>
      <c r="AL54" s="511"/>
      <c r="AM54" s="511"/>
    </row>
    <row r="55" customFormat="false" ht="14.1" hidden="false" customHeight="true" outlineLevel="0" collapsed="false">
      <c r="A55" s="558"/>
      <c r="B55" s="519"/>
      <c r="C55" s="501"/>
      <c r="D55" s="566"/>
      <c r="E55" s="506"/>
      <c r="F55" s="506"/>
      <c r="G55" s="506"/>
      <c r="H55" s="566"/>
      <c r="I55" s="566"/>
      <c r="J55" s="566"/>
      <c r="K55" s="566"/>
      <c r="L55" s="566"/>
      <c r="M55" s="566"/>
      <c r="N55" s="566"/>
      <c r="O55" s="566"/>
      <c r="P55" s="566"/>
      <c r="Q55" s="566"/>
      <c r="R55" s="566"/>
      <c r="S55" s="506"/>
      <c r="T55" s="501"/>
      <c r="U55" s="501"/>
      <c r="V55" s="506"/>
      <c r="W55" s="501"/>
      <c r="X55" s="501"/>
      <c r="Y55" s="566"/>
      <c r="Z55" s="1548"/>
      <c r="AA55" s="508"/>
      <c r="AB55" s="509"/>
      <c r="AC55" s="509"/>
      <c r="AD55" s="509"/>
      <c r="AE55" s="509"/>
      <c r="AF55" s="509"/>
      <c r="AG55" s="509"/>
      <c r="AH55" s="509"/>
      <c r="AI55" s="509"/>
      <c r="AJ55" s="509"/>
      <c r="AK55" s="509"/>
      <c r="AL55" s="509"/>
      <c r="AM55" s="511"/>
    </row>
    <row r="56" customFormat="false" ht="14.1" hidden="false" customHeight="true" outlineLevel="0" collapsed="false">
      <c r="A56" s="558"/>
      <c r="B56" s="519"/>
      <c r="C56" s="1547" t="s">
        <v>1724</v>
      </c>
      <c r="D56" s="1547"/>
      <c r="E56" s="1547"/>
      <c r="F56" s="1547"/>
      <c r="G56" s="1547"/>
      <c r="H56" s="1547"/>
      <c r="I56" s="1547"/>
      <c r="J56" s="1547"/>
      <c r="K56" s="1547"/>
      <c r="L56" s="1547"/>
      <c r="M56" s="1547"/>
      <c r="N56" s="1547"/>
      <c r="O56" s="1547"/>
      <c r="P56" s="1547"/>
      <c r="Q56" s="1547"/>
      <c r="R56" s="1547"/>
      <c r="S56" s="1547"/>
      <c r="T56" s="1547"/>
      <c r="U56" s="1547"/>
      <c r="V56" s="1547"/>
      <c r="W56" s="1547"/>
      <c r="X56" s="1547"/>
      <c r="Y56" s="1547"/>
      <c r="Z56" s="1547"/>
      <c r="AA56" s="2781" t="s">
        <v>1725</v>
      </c>
      <c r="AB56" s="2781"/>
      <c r="AC56" s="2781"/>
      <c r="AD56" s="2781"/>
      <c r="AE56" s="2781"/>
      <c r="AF56" s="2781"/>
      <c r="AG56" s="2781"/>
      <c r="AH56" s="2781"/>
      <c r="AI56" s="2781"/>
      <c r="AJ56" s="2781"/>
      <c r="AK56" s="2781"/>
      <c r="AL56" s="2781"/>
      <c r="AM56" s="2781"/>
    </row>
    <row r="57" customFormat="false" ht="14.1" hidden="false" customHeight="true" outlineLevel="0" collapsed="false">
      <c r="A57" s="558"/>
      <c r="B57" s="519"/>
      <c r="C57" s="506"/>
      <c r="D57" s="501" t="s">
        <v>1726</v>
      </c>
      <c r="E57" s="506"/>
      <c r="F57" s="566"/>
      <c r="G57" s="506"/>
      <c r="H57" s="506"/>
      <c r="I57" s="501"/>
      <c r="J57" s="506"/>
      <c r="K57" s="566"/>
      <c r="L57" s="566"/>
      <c r="M57" s="566"/>
      <c r="N57" s="506"/>
      <c r="O57" s="566"/>
      <c r="P57" s="566"/>
      <c r="Q57" s="566"/>
      <c r="R57" s="506"/>
      <c r="S57" s="520"/>
      <c r="T57" s="514"/>
      <c r="U57" s="514"/>
      <c r="V57" s="520"/>
      <c r="W57" s="501"/>
      <c r="X57" s="501"/>
      <c r="Y57" s="501"/>
      <c r="Z57" s="1548"/>
      <c r="AA57" s="508" t="s">
        <v>1727</v>
      </c>
      <c r="AB57" s="509"/>
      <c r="AC57" s="509"/>
      <c r="AD57" s="509"/>
      <c r="AE57" s="509"/>
      <c r="AF57" s="509"/>
      <c r="AG57" s="509"/>
      <c r="AH57" s="509"/>
      <c r="AI57" s="509"/>
      <c r="AJ57" s="509"/>
      <c r="AK57" s="509"/>
      <c r="AL57" s="509"/>
      <c r="AM57" s="511"/>
    </row>
    <row r="58" customFormat="false" ht="14.1" hidden="false" customHeight="true" outlineLevel="0" collapsed="false">
      <c r="A58" s="558"/>
      <c r="B58" s="519"/>
      <c r="C58" s="501"/>
      <c r="D58" s="501" t="s">
        <v>984</v>
      </c>
      <c r="E58" s="501"/>
      <c r="F58" s="501"/>
      <c r="G58" s="501"/>
      <c r="H58" s="501"/>
      <c r="I58" s="501"/>
      <c r="J58" s="501"/>
      <c r="K58" s="501"/>
      <c r="L58" s="501"/>
      <c r="M58" s="501"/>
      <c r="N58" s="501"/>
      <c r="O58" s="501"/>
      <c r="P58" s="501"/>
      <c r="Q58" s="501"/>
      <c r="R58" s="501"/>
      <c r="S58" s="501"/>
      <c r="T58" s="501"/>
      <c r="U58" s="501"/>
      <c r="V58" s="501"/>
      <c r="W58" s="501"/>
      <c r="X58" s="501"/>
      <c r="Y58" s="501"/>
      <c r="Z58" s="1548"/>
      <c r="AA58" s="508" t="s">
        <v>268</v>
      </c>
      <c r="AB58" s="572" t="s">
        <v>1728</v>
      </c>
      <c r="AC58" s="572"/>
      <c r="AD58" s="572"/>
      <c r="AE58" s="572"/>
      <c r="AF58" s="572"/>
      <c r="AG58" s="572"/>
      <c r="AH58" s="572"/>
      <c r="AI58" s="572"/>
      <c r="AJ58" s="572"/>
      <c r="AK58" s="572"/>
      <c r="AL58" s="572"/>
      <c r="AM58" s="572"/>
    </row>
    <row r="59" customFormat="false" ht="14.1" hidden="false" customHeight="true" outlineLevel="0" collapsed="false">
      <c r="A59" s="558"/>
      <c r="B59" s="519"/>
      <c r="C59" s="501"/>
      <c r="D59" s="501" t="s">
        <v>1729</v>
      </c>
      <c r="E59" s="501"/>
      <c r="F59" s="501"/>
      <c r="G59" s="501"/>
      <c r="H59" s="501"/>
      <c r="I59" s="501"/>
      <c r="J59" s="501"/>
      <c r="K59" s="501"/>
      <c r="L59" s="501"/>
      <c r="M59" s="501"/>
      <c r="N59" s="501"/>
      <c r="O59" s="501"/>
      <c r="P59" s="501"/>
      <c r="Q59" s="501"/>
      <c r="R59" s="501"/>
      <c r="S59" s="501"/>
      <c r="T59" s="501"/>
      <c r="U59" s="501"/>
      <c r="V59" s="501"/>
      <c r="W59" s="501"/>
      <c r="X59" s="501"/>
      <c r="Y59" s="501"/>
      <c r="Z59" s="1548"/>
      <c r="AA59" s="2063"/>
      <c r="AB59" s="572"/>
      <c r="AC59" s="572"/>
      <c r="AD59" s="572"/>
      <c r="AE59" s="572"/>
      <c r="AF59" s="572"/>
      <c r="AG59" s="572"/>
      <c r="AH59" s="572"/>
      <c r="AI59" s="572"/>
      <c r="AJ59" s="572"/>
      <c r="AK59" s="572"/>
      <c r="AL59" s="572"/>
      <c r="AM59" s="572"/>
    </row>
    <row r="60" customFormat="false" ht="14.1" hidden="false" customHeight="true" outlineLevel="0" collapsed="false">
      <c r="A60" s="558"/>
      <c r="B60" s="519"/>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1548"/>
      <c r="AA60" s="2063"/>
      <c r="AB60" s="2064"/>
      <c r="AC60" s="2064"/>
      <c r="AD60" s="2064"/>
      <c r="AE60" s="2064"/>
      <c r="AF60" s="2064"/>
      <c r="AG60" s="2064"/>
      <c r="AH60" s="2064"/>
      <c r="AI60" s="509"/>
      <c r="AJ60" s="509"/>
      <c r="AK60" s="509"/>
      <c r="AL60" s="509"/>
      <c r="AM60" s="511"/>
    </row>
    <row r="61" customFormat="false" ht="14.1" hidden="false" customHeight="true" outlineLevel="0" collapsed="false">
      <c r="A61" s="558"/>
      <c r="B61" s="519"/>
      <c r="C61" s="1547" t="s">
        <v>1730</v>
      </c>
      <c r="D61" s="1547"/>
      <c r="E61" s="1547"/>
      <c r="F61" s="1547"/>
      <c r="G61" s="1547"/>
      <c r="H61" s="1547"/>
      <c r="I61" s="1547"/>
      <c r="J61" s="1547"/>
      <c r="K61" s="1547"/>
      <c r="L61" s="1547"/>
      <c r="M61" s="1547"/>
      <c r="N61" s="1547"/>
      <c r="O61" s="1547"/>
      <c r="P61" s="1547"/>
      <c r="Q61" s="1547"/>
      <c r="R61" s="1547"/>
      <c r="S61" s="1547"/>
      <c r="T61" s="1547"/>
      <c r="U61" s="1547"/>
      <c r="V61" s="1547"/>
      <c r="W61" s="1547"/>
      <c r="X61" s="1547"/>
      <c r="Y61" s="1547"/>
      <c r="Z61" s="1547"/>
      <c r="AA61" s="2063"/>
      <c r="AB61" s="2064"/>
      <c r="AC61" s="2064"/>
      <c r="AD61" s="2064"/>
      <c r="AE61" s="2064"/>
      <c r="AF61" s="2064"/>
      <c r="AG61" s="2064"/>
      <c r="AH61" s="2064"/>
      <c r="AI61" s="509"/>
      <c r="AJ61" s="509"/>
      <c r="AK61" s="509"/>
      <c r="AL61" s="509"/>
      <c r="AM61" s="511"/>
    </row>
    <row r="62" customFormat="false" ht="14.1" hidden="false" customHeight="true" outlineLevel="0" collapsed="false">
      <c r="A62" s="558"/>
      <c r="B62" s="500"/>
      <c r="C62" s="506"/>
      <c r="D62" s="566" t="s">
        <v>1731</v>
      </c>
      <c r="E62" s="501"/>
      <c r="F62" s="506"/>
      <c r="G62" s="506"/>
      <c r="H62" s="506"/>
      <c r="I62" s="567"/>
      <c r="J62" s="567"/>
      <c r="K62" s="566"/>
      <c r="L62" s="592"/>
      <c r="M62" s="506"/>
      <c r="N62" s="506"/>
      <c r="O62" s="506"/>
      <c r="P62" s="506"/>
      <c r="Q62" s="506"/>
      <c r="R62" s="514"/>
      <c r="S62" s="514"/>
      <c r="T62" s="577"/>
      <c r="U62" s="515"/>
      <c r="V62" s="515"/>
      <c r="W62" s="506"/>
      <c r="X62" s="506"/>
      <c r="Y62" s="510"/>
      <c r="Z62" s="1548"/>
      <c r="AA62" s="533"/>
      <c r="AB62" s="501"/>
      <c r="AC62" s="501"/>
      <c r="AD62" s="501"/>
      <c r="AE62" s="501"/>
      <c r="AF62" s="501"/>
      <c r="AG62" s="501"/>
      <c r="AH62" s="501"/>
      <c r="AI62" s="501"/>
      <c r="AJ62" s="501"/>
      <c r="AK62" s="501"/>
      <c r="AL62" s="501"/>
      <c r="AM62" s="534"/>
    </row>
    <row r="63" customFormat="false" ht="14.1" hidden="false" customHeight="true" outlineLevel="0" collapsed="false">
      <c r="B63" s="600"/>
      <c r="C63" s="2073"/>
      <c r="D63" s="2074"/>
      <c r="E63" s="2074"/>
      <c r="F63" s="2915"/>
      <c r="G63" s="2915"/>
      <c r="H63" s="2915"/>
      <c r="I63" s="2915"/>
      <c r="J63" s="2915"/>
      <c r="K63" s="2915"/>
      <c r="L63" s="2915"/>
      <c r="M63" s="2915"/>
      <c r="N63" s="2915"/>
      <c r="O63" s="2915"/>
      <c r="P63" s="2074"/>
      <c r="Q63" s="2074"/>
      <c r="R63" s="2074"/>
      <c r="S63" s="2074"/>
      <c r="T63" s="551"/>
      <c r="U63" s="551"/>
      <c r="V63" s="2073"/>
      <c r="W63" s="551"/>
      <c r="X63" s="551"/>
      <c r="Y63" s="2074"/>
      <c r="Z63" s="551"/>
      <c r="AA63" s="1561"/>
      <c r="AB63" s="551"/>
      <c r="AC63" s="551"/>
      <c r="AD63" s="551"/>
      <c r="AE63" s="551"/>
      <c r="AF63" s="551"/>
      <c r="AG63" s="551"/>
      <c r="AH63" s="551"/>
      <c r="AI63" s="551"/>
      <c r="AJ63" s="551"/>
      <c r="AK63" s="551"/>
      <c r="AL63" s="551"/>
      <c r="AM63" s="552"/>
    </row>
    <row r="64" customFormat="false" ht="14.1" hidden="false" customHeight="true" outlineLevel="0" collapsed="false"/>
  </sheetData>
  <mergeCells count="46">
    <mergeCell ref="B1:AM1"/>
    <mergeCell ref="AN1:AQ1"/>
    <mergeCell ref="B3:Z3"/>
    <mergeCell ref="AA3:AM3"/>
    <mergeCell ref="C14:Z14"/>
    <mergeCell ref="C19:Z19"/>
    <mergeCell ref="C22:Z22"/>
    <mergeCell ref="C24:F25"/>
    <mergeCell ref="G24:L25"/>
    <mergeCell ref="M24:X25"/>
    <mergeCell ref="Y24:AL25"/>
    <mergeCell ref="C26:F27"/>
    <mergeCell ref="G26:L27"/>
    <mergeCell ref="M26:X27"/>
    <mergeCell ref="Y26:AL27"/>
    <mergeCell ref="C28:F29"/>
    <mergeCell ref="G28:L29"/>
    <mergeCell ref="M28:X29"/>
    <mergeCell ref="Y28:AL29"/>
    <mergeCell ref="C30:F31"/>
    <mergeCell ref="G30:L31"/>
    <mergeCell ref="M30:X31"/>
    <mergeCell ref="Y30:AL31"/>
    <mergeCell ref="C32:F33"/>
    <mergeCell ref="G32:L33"/>
    <mergeCell ref="M32:X33"/>
    <mergeCell ref="Y32:AL33"/>
    <mergeCell ref="C34:F35"/>
    <mergeCell ref="G34:L35"/>
    <mergeCell ref="M34:X35"/>
    <mergeCell ref="Y34:AL35"/>
    <mergeCell ref="C37:Z37"/>
    <mergeCell ref="AB37:AM40"/>
    <mergeCell ref="AB41:AM43"/>
    <mergeCell ref="C42:Z42"/>
    <mergeCell ref="O43:Z44"/>
    <mergeCell ref="C45:Z45"/>
    <mergeCell ref="AB45:AM48"/>
    <mergeCell ref="D47:L47"/>
    <mergeCell ref="M47:Y47"/>
    <mergeCell ref="C53:Z53"/>
    <mergeCell ref="AB54:AM54"/>
    <mergeCell ref="C56:Z56"/>
    <mergeCell ref="AA56:AM56"/>
    <mergeCell ref="AB58:AM59"/>
    <mergeCell ref="C61:Z61"/>
  </mergeCells>
  <hyperlinks>
    <hyperlink ref="AN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sheetPr filterMode="false">
    <tabColor rgb="FFFFCCFF"/>
    <pageSetUpPr fitToPage="false"/>
  </sheetPr>
  <dimension ref="A1:BP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O3" activeCellId="0" sqref="AO3"/>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4" min="3" style="495" width="2.37"/>
    <col collapsed="false" customWidth="true" hidden="false" outlineLevel="0" max="25" min="25" style="495" width="5.63"/>
    <col collapsed="false" customWidth="true" hidden="false" outlineLevel="0" max="37" min="26" style="495" width="2.37"/>
    <col collapsed="false" customWidth="true" hidden="false" outlineLevel="0" max="39" min="38" style="495" width="5.37"/>
    <col collapsed="false" customWidth="true" hidden="false" outlineLevel="0" max="111" min="40" style="495" width="2.37"/>
    <col collapsed="false" customWidth="true" hidden="false" outlineLevel="0" max="1025" min="112" style="495" width="8"/>
  </cols>
  <sheetData>
    <row r="1" customFormat="false" ht="14.1" hidden="false" customHeight="true" outlineLevel="0" collapsed="false">
      <c r="B1" s="496" t="s">
        <v>1732</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554"/>
      <c r="AN1" s="497" t="s">
        <v>231</v>
      </c>
      <c r="AO1" s="497"/>
      <c r="AP1" s="497"/>
      <c r="AQ1" s="497"/>
    </row>
    <row r="2" customFormat="false" ht="5.1" hidden="false" customHeight="true" outlineLevel="0" collapsed="false"/>
    <row r="3" customFormat="false" ht="14.1" hidden="false" customHeight="true" outlineLevel="0" collapsed="false">
      <c r="B3" s="498" t="s">
        <v>1733</v>
      </c>
      <c r="C3" s="498"/>
      <c r="D3" s="498"/>
      <c r="E3" s="498"/>
      <c r="F3" s="498"/>
      <c r="G3" s="498"/>
      <c r="H3" s="498"/>
      <c r="I3" s="498"/>
      <c r="J3" s="498"/>
      <c r="K3" s="498"/>
      <c r="L3" s="498"/>
      <c r="M3" s="498"/>
      <c r="N3" s="498"/>
      <c r="O3" s="498"/>
      <c r="P3" s="498"/>
      <c r="Q3" s="498"/>
      <c r="R3" s="498"/>
      <c r="S3" s="498"/>
      <c r="T3" s="498"/>
      <c r="U3" s="498"/>
      <c r="V3" s="498"/>
      <c r="W3" s="498"/>
      <c r="X3" s="498"/>
      <c r="Y3" s="498"/>
      <c r="Z3" s="499" t="s">
        <v>233</v>
      </c>
      <c r="AA3" s="499"/>
      <c r="AB3" s="499"/>
      <c r="AC3" s="499"/>
      <c r="AD3" s="499"/>
      <c r="AE3" s="499"/>
      <c r="AF3" s="499"/>
      <c r="AG3" s="499"/>
      <c r="AH3" s="499"/>
      <c r="AI3" s="499"/>
      <c r="AJ3" s="499"/>
      <c r="AK3" s="499"/>
      <c r="AL3" s="499"/>
      <c r="AM3" s="517"/>
    </row>
    <row r="4" customFormat="false" ht="8.25" hidden="false" customHeight="true" outlineLevel="0" collapsed="false">
      <c r="A4" s="1466"/>
      <c r="B4" s="2916"/>
      <c r="C4" s="995"/>
      <c r="D4" s="2917"/>
      <c r="E4" s="2917"/>
      <c r="F4" s="2917"/>
      <c r="G4" s="2917"/>
      <c r="H4" s="2917"/>
      <c r="I4" s="2917"/>
      <c r="J4" s="2917"/>
      <c r="K4" s="2917"/>
      <c r="L4" s="2917"/>
      <c r="M4" s="2917"/>
      <c r="N4" s="2917"/>
      <c r="O4" s="2917"/>
      <c r="P4" s="2917"/>
      <c r="Q4" s="2917"/>
      <c r="R4" s="2917"/>
      <c r="S4" s="2917"/>
      <c r="T4" s="2917"/>
      <c r="U4" s="2917"/>
      <c r="V4" s="2917"/>
      <c r="W4" s="2917"/>
      <c r="X4" s="2917"/>
      <c r="Y4" s="1824"/>
      <c r="Z4" s="1867"/>
      <c r="AA4" s="1817"/>
      <c r="AB4" s="1817"/>
      <c r="AC4" s="1817"/>
      <c r="AD4" s="1817"/>
      <c r="AE4" s="1817"/>
      <c r="AF4" s="1817"/>
      <c r="AG4" s="1817"/>
      <c r="AH4" s="1817"/>
      <c r="AI4" s="1817"/>
      <c r="AJ4" s="1817"/>
      <c r="AK4" s="1817"/>
      <c r="AL4" s="2918"/>
      <c r="AM4" s="1878"/>
    </row>
    <row r="5" customFormat="false" ht="14.1" hidden="false" customHeight="true" outlineLevel="0" collapsed="false">
      <c r="A5" s="1466"/>
      <c r="B5" s="2919" t="s">
        <v>1734</v>
      </c>
      <c r="C5" s="995"/>
      <c r="D5" s="995"/>
      <c r="E5" s="995"/>
      <c r="F5" s="995"/>
      <c r="G5" s="995"/>
      <c r="H5" s="995"/>
      <c r="I5" s="995"/>
      <c r="J5" s="995"/>
      <c r="K5" s="995"/>
      <c r="L5" s="995"/>
      <c r="M5" s="995"/>
      <c r="N5" s="995"/>
      <c r="O5" s="995"/>
      <c r="P5" s="995"/>
      <c r="Q5" s="995"/>
      <c r="R5" s="995"/>
      <c r="S5" s="995"/>
      <c r="T5" s="1779"/>
      <c r="U5" s="1779"/>
      <c r="V5" s="1569"/>
      <c r="W5" s="1779"/>
      <c r="X5" s="1779"/>
      <c r="Y5" s="995"/>
      <c r="Z5" s="1868" t="s">
        <v>1735</v>
      </c>
      <c r="AA5" s="1755"/>
      <c r="AB5" s="1755"/>
      <c r="AC5" s="1755"/>
      <c r="AD5" s="1755"/>
      <c r="AE5" s="1755"/>
      <c r="AF5" s="1755"/>
      <c r="AG5" s="1755"/>
      <c r="AH5" s="1755"/>
      <c r="AI5" s="1755"/>
      <c r="AJ5" s="1755"/>
      <c r="AK5" s="1755"/>
      <c r="AL5" s="2918"/>
      <c r="AM5" s="1878"/>
    </row>
    <row r="6" customFormat="false" ht="14.1" hidden="false" customHeight="true" outlineLevel="0" collapsed="false">
      <c r="A6" s="1466"/>
      <c r="B6" s="524"/>
      <c r="C6" s="995" t="s">
        <v>1736</v>
      </c>
      <c r="D6" s="995"/>
      <c r="E6" s="995"/>
      <c r="F6" s="1824"/>
      <c r="G6" s="1824"/>
      <c r="H6" s="2920"/>
      <c r="I6" s="2920"/>
      <c r="J6" s="2920"/>
      <c r="K6" s="2920"/>
      <c r="L6" s="2921"/>
      <c r="M6" s="2921"/>
      <c r="N6" s="2921"/>
      <c r="O6" s="2921"/>
      <c r="P6" s="2921"/>
      <c r="Q6" s="2921"/>
      <c r="R6" s="2921"/>
      <c r="S6" s="2921"/>
      <c r="T6" s="2921"/>
      <c r="U6" s="2921"/>
      <c r="V6" s="995"/>
      <c r="W6" s="995"/>
      <c r="X6" s="995"/>
      <c r="Y6" s="2922"/>
      <c r="Z6" s="1823" t="s">
        <v>451</v>
      </c>
      <c r="AA6" s="1599" t="s">
        <v>1737</v>
      </c>
      <c r="AB6" s="1599"/>
      <c r="AC6" s="1599"/>
      <c r="AD6" s="1599"/>
      <c r="AE6" s="1599"/>
      <c r="AF6" s="1599"/>
      <c r="AG6" s="1599"/>
      <c r="AH6" s="1599"/>
      <c r="AI6" s="1599"/>
      <c r="AJ6" s="1599"/>
      <c r="AK6" s="1599"/>
      <c r="AL6" s="1599"/>
      <c r="AM6" s="1600"/>
    </row>
    <row r="7" customFormat="false" ht="14.1" hidden="false" customHeight="true" outlineLevel="0" collapsed="false">
      <c r="A7" s="1466"/>
      <c r="B7" s="524"/>
      <c r="C7" s="1824"/>
      <c r="D7" s="995"/>
      <c r="E7" s="995"/>
      <c r="F7" s="1568"/>
      <c r="G7" s="2923" t="s">
        <v>1738</v>
      </c>
      <c r="H7" s="2923"/>
      <c r="I7" s="2923"/>
      <c r="J7" s="2923"/>
      <c r="K7" s="2923"/>
      <c r="L7" s="2924"/>
      <c r="M7" s="2924"/>
      <c r="N7" s="2924"/>
      <c r="O7" s="2925" t="s">
        <v>20</v>
      </c>
      <c r="P7" s="2926"/>
      <c r="Q7" s="2925" t="s">
        <v>21</v>
      </c>
      <c r="R7" s="2926"/>
      <c r="S7" s="2925" t="s">
        <v>22</v>
      </c>
      <c r="T7" s="2927" t="s">
        <v>1739</v>
      </c>
      <c r="U7" s="995"/>
      <c r="V7" s="995"/>
      <c r="W7" s="1568"/>
      <c r="X7" s="1568"/>
      <c r="Y7" s="2928"/>
      <c r="Z7" s="1823" t="s">
        <v>14</v>
      </c>
      <c r="AA7" s="1581" t="s">
        <v>1740</v>
      </c>
      <c r="AB7" s="1581"/>
      <c r="AC7" s="1581"/>
      <c r="AD7" s="1581"/>
      <c r="AE7" s="1581"/>
      <c r="AF7" s="1581"/>
      <c r="AG7" s="1581"/>
      <c r="AH7" s="1581"/>
      <c r="AI7" s="1581"/>
      <c r="AJ7" s="1581"/>
      <c r="AK7" s="1581"/>
      <c r="AL7" s="1581"/>
      <c r="AM7" s="1872"/>
    </row>
    <row r="8" customFormat="false" ht="14.1" hidden="false" customHeight="true" outlineLevel="0" collapsed="false">
      <c r="A8" s="1466"/>
      <c r="B8" s="524"/>
      <c r="C8" s="1824"/>
      <c r="D8" s="995"/>
      <c r="E8" s="995"/>
      <c r="F8" s="995"/>
      <c r="G8" s="995"/>
      <c r="H8" s="995"/>
      <c r="I8" s="995"/>
      <c r="J8" s="995"/>
      <c r="K8" s="995"/>
      <c r="L8" s="995"/>
      <c r="M8" s="995"/>
      <c r="N8" s="995"/>
      <c r="O8" s="995"/>
      <c r="P8" s="995"/>
      <c r="Q8" s="995"/>
      <c r="R8" s="995"/>
      <c r="S8" s="995"/>
      <c r="T8" s="995"/>
      <c r="U8" s="995"/>
      <c r="V8" s="995"/>
      <c r="W8" s="995"/>
      <c r="X8" s="995"/>
      <c r="Y8" s="995"/>
      <c r="Z8" s="1823"/>
      <c r="AA8" s="1581"/>
      <c r="AB8" s="1581"/>
      <c r="AC8" s="1581"/>
      <c r="AD8" s="1581"/>
      <c r="AE8" s="1581"/>
      <c r="AF8" s="1581"/>
      <c r="AG8" s="1581"/>
      <c r="AH8" s="1581"/>
      <c r="AI8" s="1581"/>
      <c r="AJ8" s="1581"/>
      <c r="AK8" s="1581"/>
      <c r="AL8" s="1581"/>
      <c r="AM8" s="1872"/>
    </row>
    <row r="9" customFormat="false" ht="14.1" hidden="false" customHeight="true" outlineLevel="0" collapsed="false">
      <c r="A9" s="1466"/>
      <c r="B9" s="524"/>
      <c r="C9" s="1824"/>
      <c r="D9" s="995" t="s">
        <v>1741</v>
      </c>
      <c r="E9" s="995"/>
      <c r="F9" s="1824"/>
      <c r="G9" s="995"/>
      <c r="H9" s="995"/>
      <c r="I9" s="995"/>
      <c r="J9" s="1824"/>
      <c r="K9" s="1824"/>
      <c r="L9" s="1824"/>
      <c r="M9" s="1824"/>
      <c r="N9" s="1824"/>
      <c r="O9" s="1824"/>
      <c r="P9" s="1824"/>
      <c r="Q9" s="1824"/>
      <c r="R9" s="1824"/>
      <c r="S9" s="1824"/>
      <c r="T9" s="1779"/>
      <c r="U9" s="1779"/>
      <c r="V9" s="1569"/>
      <c r="W9" s="995"/>
      <c r="X9" s="995"/>
      <c r="Y9" s="995"/>
      <c r="Z9" s="1823"/>
      <c r="AA9" s="1581"/>
      <c r="AB9" s="1581"/>
      <c r="AC9" s="1581"/>
      <c r="AD9" s="1581"/>
      <c r="AE9" s="1581"/>
      <c r="AF9" s="1581"/>
      <c r="AG9" s="1581"/>
      <c r="AH9" s="1581"/>
      <c r="AI9" s="1581"/>
      <c r="AJ9" s="1581"/>
      <c r="AK9" s="1581"/>
      <c r="AL9" s="1581"/>
      <c r="AM9" s="1872"/>
    </row>
    <row r="10" customFormat="false" ht="14.1" hidden="false" customHeight="true" outlineLevel="0" collapsed="false">
      <c r="A10" s="1466"/>
      <c r="B10" s="524"/>
      <c r="C10" s="995"/>
      <c r="D10" s="995"/>
      <c r="E10" s="995"/>
      <c r="F10" s="1865" t="s">
        <v>1162</v>
      </c>
      <c r="G10" s="1865"/>
      <c r="H10" s="1346"/>
      <c r="I10" s="1346"/>
      <c r="J10" s="1346"/>
      <c r="K10" s="1346"/>
      <c r="L10" s="1346"/>
      <c r="M10" s="1865" t="s">
        <v>1120</v>
      </c>
      <c r="N10" s="1865"/>
      <c r="O10" s="1346"/>
      <c r="P10" s="1346"/>
      <c r="Q10" s="1346"/>
      <c r="R10" s="1346"/>
      <c r="S10" s="1346"/>
      <c r="T10" s="1346"/>
      <c r="U10" s="1346"/>
      <c r="V10" s="995"/>
      <c r="W10" s="995"/>
      <c r="X10" s="995"/>
      <c r="Y10" s="995"/>
      <c r="Z10" s="1823"/>
      <c r="AA10" s="1755"/>
      <c r="AB10" s="1755"/>
      <c r="AC10" s="1755"/>
      <c r="AD10" s="1755"/>
      <c r="AE10" s="1755"/>
      <c r="AF10" s="1755"/>
      <c r="AG10" s="1755"/>
      <c r="AH10" s="1755"/>
      <c r="AI10" s="1755"/>
      <c r="AJ10" s="1755"/>
      <c r="AK10" s="1755"/>
      <c r="AL10" s="2918"/>
      <c r="AM10" s="1878"/>
    </row>
    <row r="11" customFormat="false" ht="14.1" hidden="false" customHeight="true" outlineLevel="0" collapsed="false">
      <c r="A11" s="1466"/>
      <c r="B11" s="524"/>
      <c r="C11" s="995"/>
      <c r="D11" s="995"/>
      <c r="E11" s="995"/>
      <c r="F11" s="1824"/>
      <c r="G11" s="995"/>
      <c r="H11" s="995"/>
      <c r="I11" s="995"/>
      <c r="J11" s="995"/>
      <c r="K11" s="995"/>
      <c r="L11" s="995"/>
      <c r="M11" s="995"/>
      <c r="N11" s="995"/>
      <c r="O11" s="995"/>
      <c r="P11" s="995"/>
      <c r="Q11" s="995"/>
      <c r="R11" s="995"/>
      <c r="S11" s="995"/>
      <c r="T11" s="995"/>
      <c r="U11" s="995"/>
      <c r="V11" s="1569"/>
      <c r="W11" s="995"/>
      <c r="X11" s="995"/>
      <c r="Y11" s="995"/>
      <c r="Z11" s="1867" t="s">
        <v>1742</v>
      </c>
      <c r="AA11" s="1755"/>
      <c r="AB11" s="1755"/>
      <c r="AC11" s="1755"/>
      <c r="AD11" s="1755"/>
      <c r="AE11" s="1817"/>
      <c r="AF11" s="1817"/>
      <c r="AG11" s="1817"/>
      <c r="AH11" s="1817"/>
      <c r="AI11" s="1817"/>
      <c r="AJ11" s="1817"/>
      <c r="AK11" s="1817"/>
      <c r="AL11" s="1845"/>
      <c r="AM11" s="1846"/>
    </row>
    <row r="12" customFormat="false" ht="14.1" hidden="false" customHeight="true" outlineLevel="0" collapsed="false">
      <c r="A12" s="1466"/>
      <c r="B12" s="500"/>
      <c r="C12" s="1843" t="s">
        <v>1743</v>
      </c>
      <c r="D12" s="1843"/>
      <c r="E12" s="1843"/>
      <c r="F12" s="1843"/>
      <c r="G12" s="1843"/>
      <c r="H12" s="1843"/>
      <c r="I12" s="1843"/>
      <c r="J12" s="1843"/>
      <c r="K12" s="1843"/>
      <c r="L12" s="1843"/>
      <c r="M12" s="1843"/>
      <c r="N12" s="1843"/>
      <c r="O12" s="1843"/>
      <c r="P12" s="1843"/>
      <c r="Q12" s="1843"/>
      <c r="R12" s="1843"/>
      <c r="S12" s="1843"/>
      <c r="T12" s="1843"/>
      <c r="U12" s="1843"/>
      <c r="V12" s="1843"/>
      <c r="W12" s="1843"/>
      <c r="X12" s="1843"/>
      <c r="Y12" s="1843"/>
      <c r="Z12" s="1823" t="s">
        <v>451</v>
      </c>
      <c r="AA12" s="2929" t="s">
        <v>1744</v>
      </c>
      <c r="AB12" s="2929"/>
      <c r="AC12" s="1755"/>
      <c r="AD12" s="1755"/>
      <c r="AE12" s="1755"/>
      <c r="AF12" s="1755"/>
      <c r="AG12" s="1755"/>
      <c r="AH12" s="1755"/>
      <c r="AI12" s="1755"/>
      <c r="AJ12" s="1755"/>
      <c r="AK12" s="1755"/>
      <c r="AL12" s="1845"/>
      <c r="AM12" s="1846"/>
      <c r="AN12" s="501"/>
    </row>
    <row r="13" customFormat="false" ht="14.1" hidden="false" customHeight="true" outlineLevel="0" collapsed="false">
      <c r="A13" s="1466"/>
      <c r="B13" s="524"/>
      <c r="C13" s="1824"/>
      <c r="D13" s="995"/>
      <c r="E13" s="995"/>
      <c r="F13" s="1568"/>
      <c r="G13" s="2923" t="s">
        <v>1738</v>
      </c>
      <c r="H13" s="2923"/>
      <c r="I13" s="2923"/>
      <c r="J13" s="2923"/>
      <c r="K13" s="2923"/>
      <c r="L13" s="2924"/>
      <c r="M13" s="2924"/>
      <c r="N13" s="2924"/>
      <c r="O13" s="2925" t="s">
        <v>20</v>
      </c>
      <c r="P13" s="2926"/>
      <c r="Q13" s="2925" t="s">
        <v>21</v>
      </c>
      <c r="R13" s="2926"/>
      <c r="S13" s="2925" t="s">
        <v>22</v>
      </c>
      <c r="T13" s="2927" t="s">
        <v>1739</v>
      </c>
      <c r="U13" s="995"/>
      <c r="V13" s="995"/>
      <c r="W13" s="1568"/>
      <c r="X13" s="1568"/>
      <c r="Y13" s="2928"/>
      <c r="Z13" s="1823" t="s">
        <v>14</v>
      </c>
      <c r="AA13" s="1581" t="s">
        <v>1745</v>
      </c>
      <c r="AB13" s="1581"/>
      <c r="AC13" s="1581"/>
      <c r="AD13" s="1581"/>
      <c r="AE13" s="1581"/>
      <c r="AF13" s="1581"/>
      <c r="AG13" s="1581"/>
      <c r="AH13" s="1581"/>
      <c r="AI13" s="1581"/>
      <c r="AJ13" s="1581"/>
      <c r="AK13" s="1581"/>
      <c r="AL13" s="1581"/>
      <c r="AM13" s="1872"/>
    </row>
    <row r="14" customFormat="false" ht="14.1" hidden="false" customHeight="true" outlineLevel="0" collapsed="false">
      <c r="A14" s="1466"/>
      <c r="B14" s="524"/>
      <c r="C14" s="1824"/>
      <c r="D14" s="995"/>
      <c r="E14" s="995"/>
      <c r="F14" s="995"/>
      <c r="G14" s="995"/>
      <c r="H14" s="2921"/>
      <c r="I14" s="2921"/>
      <c r="J14" s="2921"/>
      <c r="K14" s="995"/>
      <c r="L14" s="995"/>
      <c r="M14" s="995"/>
      <c r="N14" s="995"/>
      <c r="O14" s="995"/>
      <c r="P14" s="995"/>
      <c r="Q14" s="2921"/>
      <c r="R14" s="2921"/>
      <c r="S14" s="2921"/>
      <c r="T14" s="2921"/>
      <c r="U14" s="2921"/>
      <c r="V14" s="995"/>
      <c r="W14" s="995"/>
      <c r="X14" s="995"/>
      <c r="Y14" s="995"/>
      <c r="Z14" s="1823"/>
      <c r="AA14" s="1581"/>
      <c r="AB14" s="1581"/>
      <c r="AC14" s="1581"/>
      <c r="AD14" s="1581"/>
      <c r="AE14" s="1581"/>
      <c r="AF14" s="1581"/>
      <c r="AG14" s="1581"/>
      <c r="AH14" s="1581"/>
      <c r="AI14" s="1581"/>
      <c r="AJ14" s="1581"/>
      <c r="AK14" s="1581"/>
      <c r="AL14" s="1581"/>
      <c r="AM14" s="1872"/>
    </row>
    <row r="15" customFormat="false" ht="14.1" hidden="false" customHeight="true" outlineLevel="0" collapsed="false">
      <c r="A15" s="1466"/>
      <c r="B15" s="524"/>
      <c r="C15" s="2930"/>
      <c r="D15" s="995"/>
      <c r="E15" s="995"/>
      <c r="F15" s="1824"/>
      <c r="G15" s="995"/>
      <c r="H15" s="995"/>
      <c r="I15" s="995"/>
      <c r="J15" s="995"/>
      <c r="K15" s="995"/>
      <c r="L15" s="995"/>
      <c r="M15" s="995"/>
      <c r="N15" s="995"/>
      <c r="O15" s="995"/>
      <c r="P15" s="995"/>
      <c r="Q15" s="995"/>
      <c r="R15" s="995"/>
      <c r="S15" s="995"/>
      <c r="T15" s="995"/>
      <c r="U15" s="995"/>
      <c r="V15" s="1569"/>
      <c r="W15" s="995"/>
      <c r="X15" s="995"/>
      <c r="Y15" s="995"/>
      <c r="Z15" s="1823"/>
      <c r="AA15" s="2931"/>
      <c r="AB15" s="2931"/>
      <c r="AC15" s="2931"/>
      <c r="AD15" s="2931"/>
      <c r="AE15" s="2931"/>
      <c r="AF15" s="2931"/>
      <c r="AG15" s="2931"/>
      <c r="AH15" s="2931"/>
      <c r="AI15" s="2931"/>
      <c r="AJ15" s="2931"/>
      <c r="AK15" s="2931"/>
      <c r="AL15" s="2932"/>
      <c r="AM15" s="2933"/>
    </row>
    <row r="16" customFormat="false" ht="14.1" hidden="false" customHeight="true" outlineLevel="0" collapsed="false">
      <c r="A16" s="1466"/>
      <c r="B16" s="524"/>
      <c r="C16" s="995" t="s">
        <v>1746</v>
      </c>
      <c r="D16" s="995"/>
      <c r="E16" s="995"/>
      <c r="F16" s="1824"/>
      <c r="G16" s="995"/>
      <c r="H16" s="995"/>
      <c r="I16" s="995"/>
      <c r="J16" s="995"/>
      <c r="K16" s="995"/>
      <c r="L16" s="995"/>
      <c r="M16" s="995"/>
      <c r="N16" s="995"/>
      <c r="O16" s="995"/>
      <c r="P16" s="995"/>
      <c r="Q16" s="995"/>
      <c r="R16" s="995"/>
      <c r="S16" s="995"/>
      <c r="T16" s="995"/>
      <c r="U16" s="995"/>
      <c r="V16" s="1569"/>
      <c r="W16" s="995"/>
      <c r="X16" s="995"/>
      <c r="Y16" s="995"/>
      <c r="Z16" s="1867" t="s">
        <v>1747</v>
      </c>
      <c r="AA16" s="2931"/>
      <c r="AB16" s="2931"/>
      <c r="AC16" s="2931"/>
      <c r="AD16" s="2931"/>
      <c r="AE16" s="2931"/>
      <c r="AF16" s="2931"/>
      <c r="AG16" s="2931"/>
      <c r="AH16" s="2931"/>
      <c r="AI16" s="2931"/>
      <c r="AJ16" s="2931"/>
      <c r="AK16" s="2931"/>
      <c r="AL16" s="2932"/>
      <c r="AM16" s="2933"/>
    </row>
    <row r="17" customFormat="false" ht="14.1" hidden="false" customHeight="true" outlineLevel="0" collapsed="false">
      <c r="A17" s="1466"/>
      <c r="B17" s="524"/>
      <c r="C17" s="995"/>
      <c r="D17" s="995"/>
      <c r="E17" s="995"/>
      <c r="F17" s="1824"/>
      <c r="G17" s="995"/>
      <c r="H17" s="995"/>
      <c r="I17" s="995"/>
      <c r="J17" s="995"/>
      <c r="K17" s="995"/>
      <c r="L17" s="995"/>
      <c r="M17" s="995"/>
      <c r="N17" s="995"/>
      <c r="O17" s="995"/>
      <c r="P17" s="995"/>
      <c r="Q17" s="995"/>
      <c r="R17" s="995"/>
      <c r="S17" s="995"/>
      <c r="T17" s="995"/>
      <c r="U17" s="995"/>
      <c r="V17" s="1569"/>
      <c r="W17" s="995"/>
      <c r="X17" s="995"/>
      <c r="Y17" s="995"/>
      <c r="Z17" s="1942" t="s">
        <v>451</v>
      </c>
      <c r="AA17" s="1755" t="s">
        <v>1748</v>
      </c>
      <c r="AB17" s="2931"/>
      <c r="AC17" s="2931"/>
      <c r="AD17" s="2931"/>
      <c r="AE17" s="2931"/>
      <c r="AF17" s="2931"/>
      <c r="AG17" s="2931"/>
      <c r="AH17" s="2931"/>
      <c r="AI17" s="2931"/>
      <c r="AJ17" s="2931"/>
      <c r="AK17" s="2931"/>
      <c r="AL17" s="2932"/>
      <c r="AM17" s="2933"/>
    </row>
    <row r="18" customFormat="false" ht="14.1" hidden="false" customHeight="true" outlineLevel="0" collapsed="false">
      <c r="A18" s="1466"/>
      <c r="B18" s="524"/>
      <c r="C18" s="995"/>
      <c r="D18" s="995"/>
      <c r="E18" s="995"/>
      <c r="F18" s="1824"/>
      <c r="G18" s="1824"/>
      <c r="H18" s="995"/>
      <c r="I18" s="995"/>
      <c r="J18" s="995"/>
      <c r="K18" s="995"/>
      <c r="L18" s="995"/>
      <c r="M18" s="995"/>
      <c r="N18" s="995"/>
      <c r="O18" s="995"/>
      <c r="P18" s="1569"/>
      <c r="Q18" s="995"/>
      <c r="R18" s="995"/>
      <c r="S18" s="995"/>
      <c r="T18" s="1779"/>
      <c r="U18" s="1779"/>
      <c r="V18" s="1779"/>
      <c r="W18" s="1779"/>
      <c r="X18" s="1779"/>
      <c r="Y18" s="995"/>
      <c r="Z18" s="1823"/>
      <c r="AA18" s="2931"/>
      <c r="AB18" s="2931"/>
      <c r="AC18" s="2931"/>
      <c r="AD18" s="2931"/>
      <c r="AE18" s="2931"/>
      <c r="AF18" s="2931"/>
      <c r="AG18" s="2931"/>
      <c r="AH18" s="2931"/>
      <c r="AI18" s="2931"/>
      <c r="AJ18" s="2931"/>
      <c r="AK18" s="2931"/>
      <c r="AL18" s="2932"/>
      <c r="AM18" s="2933"/>
      <c r="AP18" s="495" t="s">
        <v>796</v>
      </c>
    </row>
    <row r="19" customFormat="false" ht="14.1" hidden="false" customHeight="true" outlineLevel="0" collapsed="false">
      <c r="A19" s="1466"/>
      <c r="B19" s="524"/>
      <c r="C19" s="995"/>
      <c r="D19" s="995" t="s">
        <v>1749</v>
      </c>
      <c r="E19" s="995"/>
      <c r="F19" s="1824"/>
      <c r="G19" s="995"/>
      <c r="H19" s="995"/>
      <c r="I19" s="995"/>
      <c r="J19" s="995"/>
      <c r="K19" s="995"/>
      <c r="L19" s="995"/>
      <c r="M19" s="995"/>
      <c r="N19" s="995"/>
      <c r="O19" s="995"/>
      <c r="P19" s="995"/>
      <c r="Q19" s="995"/>
      <c r="R19" s="995"/>
      <c r="S19" s="1568"/>
      <c r="T19" s="1568"/>
      <c r="U19" s="1568"/>
      <c r="V19" s="1568"/>
      <c r="W19" s="1568"/>
      <c r="X19" s="1568"/>
      <c r="Y19" s="1755"/>
      <c r="Z19" s="1823" t="s">
        <v>14</v>
      </c>
      <c r="AA19" s="1581" t="s">
        <v>1750</v>
      </c>
      <c r="AB19" s="1581"/>
      <c r="AC19" s="1581"/>
      <c r="AD19" s="1581"/>
      <c r="AE19" s="1581"/>
      <c r="AF19" s="1581"/>
      <c r="AG19" s="1581"/>
      <c r="AH19" s="1581"/>
      <c r="AI19" s="1581"/>
      <c r="AJ19" s="1581"/>
      <c r="AK19" s="1581"/>
      <c r="AL19" s="1581"/>
      <c r="AM19" s="1872"/>
      <c r="AO19" s="1831"/>
      <c r="AP19" s="1832"/>
      <c r="AQ19" s="1832"/>
      <c r="AR19" s="1832"/>
      <c r="AS19" s="1832"/>
      <c r="AT19" s="1832"/>
      <c r="AU19" s="1832"/>
      <c r="AV19" s="1832"/>
      <c r="AW19" s="1832"/>
      <c r="AX19" s="1832"/>
      <c r="AY19" s="1832"/>
      <c r="AZ19" s="1832"/>
      <c r="BA19" s="1832"/>
      <c r="BB19" s="1832"/>
      <c r="BC19" s="1832"/>
      <c r="BD19" s="1832"/>
      <c r="BE19" s="1832"/>
      <c r="BF19" s="1832"/>
      <c r="BG19" s="1832"/>
      <c r="BH19" s="1832"/>
      <c r="BI19" s="1832"/>
      <c r="BJ19" s="1832"/>
      <c r="BK19" s="1832"/>
      <c r="BL19" s="1832"/>
      <c r="BM19" s="1832"/>
      <c r="BN19" s="1832"/>
      <c r="BO19" s="1832"/>
      <c r="BP19" s="1833"/>
    </row>
    <row r="20" customFormat="false" ht="14.1" hidden="false" customHeight="true" outlineLevel="0" collapsed="false">
      <c r="A20" s="1466"/>
      <c r="B20" s="524"/>
      <c r="C20" s="995"/>
      <c r="D20" s="995"/>
      <c r="E20" s="995"/>
      <c r="F20" s="1824"/>
      <c r="G20" s="995"/>
      <c r="H20" s="1824"/>
      <c r="I20" s="1824"/>
      <c r="J20" s="1824"/>
      <c r="K20" s="1824"/>
      <c r="L20" s="1824"/>
      <c r="M20" s="1824"/>
      <c r="N20" s="1824"/>
      <c r="O20" s="1824"/>
      <c r="P20" s="1824"/>
      <c r="Q20" s="1824"/>
      <c r="R20" s="1568"/>
      <c r="S20" s="1568"/>
      <c r="T20" s="1569"/>
      <c r="U20" s="1570"/>
      <c r="V20" s="1570"/>
      <c r="W20" s="1824"/>
      <c r="X20" s="1824"/>
      <c r="Y20" s="1755"/>
      <c r="Z20" s="1823"/>
      <c r="AA20" s="1581"/>
      <c r="AB20" s="1581"/>
      <c r="AC20" s="1581"/>
      <c r="AD20" s="1581"/>
      <c r="AE20" s="1581"/>
      <c r="AF20" s="1581"/>
      <c r="AG20" s="1581"/>
      <c r="AH20" s="1581"/>
      <c r="AI20" s="1581"/>
      <c r="AJ20" s="1581"/>
      <c r="AK20" s="1581"/>
      <c r="AL20" s="1581"/>
      <c r="AM20" s="1872"/>
      <c r="AO20" s="1841" t="s">
        <v>268</v>
      </c>
      <c r="AP20" s="1842" t="s">
        <v>1751</v>
      </c>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1959"/>
    </row>
    <row r="21" customFormat="false" ht="14.1" hidden="false" customHeight="true" outlineLevel="0" collapsed="false">
      <c r="A21" s="1466"/>
      <c r="B21" s="524"/>
      <c r="C21" s="2930"/>
      <c r="D21" s="2934"/>
      <c r="E21" s="2934"/>
      <c r="F21" s="2930"/>
      <c r="G21" s="2930"/>
      <c r="H21" s="2930"/>
      <c r="I21" s="2930"/>
      <c r="J21" s="2930"/>
      <c r="K21" s="2935"/>
      <c r="L21" s="2935"/>
      <c r="M21" s="2935"/>
      <c r="N21" s="2935"/>
      <c r="O21" s="2935"/>
      <c r="P21" s="2935"/>
      <c r="Q21" s="2935"/>
      <c r="R21" s="2935"/>
      <c r="S21" s="2935"/>
      <c r="T21" s="2935"/>
      <c r="U21" s="2935"/>
      <c r="V21" s="2935"/>
      <c r="W21" s="2935"/>
      <c r="X21" s="2935"/>
      <c r="Y21" s="2930"/>
      <c r="Z21" s="1823"/>
      <c r="AA21" s="1581"/>
      <c r="AB21" s="1581"/>
      <c r="AC21" s="1581"/>
      <c r="AD21" s="1581"/>
      <c r="AE21" s="1581"/>
      <c r="AF21" s="1581"/>
      <c r="AG21" s="1581"/>
      <c r="AH21" s="1581"/>
      <c r="AI21" s="1581"/>
      <c r="AJ21" s="1581"/>
      <c r="AK21" s="1581"/>
      <c r="AL21" s="1581"/>
      <c r="AM21" s="1872"/>
      <c r="AO21" s="1847"/>
      <c r="AP21" s="1975" t="s">
        <v>1752</v>
      </c>
      <c r="AQ21" s="1975"/>
      <c r="AR21" s="1975"/>
      <c r="AS21" s="1975"/>
      <c r="AT21" s="1975"/>
      <c r="AU21" s="1975"/>
      <c r="AV21" s="1975"/>
      <c r="AW21" s="1975"/>
      <c r="AX21" s="1975"/>
      <c r="AY21" s="1975"/>
      <c r="AZ21" s="1975"/>
      <c r="BA21" s="1975"/>
      <c r="BB21" s="1975"/>
      <c r="BC21" s="1975"/>
      <c r="BD21" s="1975"/>
      <c r="BE21" s="1975"/>
      <c r="BF21" s="1975"/>
      <c r="BG21" s="1975"/>
      <c r="BH21" s="1975"/>
      <c r="BI21" s="1975"/>
      <c r="BJ21" s="1975"/>
      <c r="BK21" s="1975"/>
      <c r="BL21" s="1975"/>
      <c r="BM21" s="1975"/>
      <c r="BN21" s="1975"/>
      <c r="BO21" s="1975"/>
      <c r="BP21" s="1975"/>
    </row>
    <row r="22" customFormat="false" ht="14.1" hidden="false" customHeight="true" outlineLevel="0" collapsed="false">
      <c r="A22" s="1466"/>
      <c r="B22" s="524"/>
      <c r="C22" s="2930"/>
      <c r="D22" s="2934"/>
      <c r="E22" s="2930"/>
      <c r="F22" s="2930"/>
      <c r="G22" s="2936"/>
      <c r="H22" s="2936"/>
      <c r="I22" s="2936"/>
      <c r="J22" s="2936"/>
      <c r="K22" s="2935"/>
      <c r="L22" s="2935"/>
      <c r="M22" s="2935"/>
      <c r="N22" s="2935"/>
      <c r="O22" s="2935"/>
      <c r="P22" s="2935"/>
      <c r="Q22" s="2935"/>
      <c r="R22" s="2935"/>
      <c r="S22" s="2935"/>
      <c r="T22" s="2935"/>
      <c r="U22" s="2935"/>
      <c r="V22" s="2935"/>
      <c r="W22" s="2935"/>
      <c r="X22" s="2935"/>
      <c r="Y22" s="2937"/>
      <c r="Z22" s="1823" t="s">
        <v>14</v>
      </c>
      <c r="AA22" s="1581" t="s">
        <v>1753</v>
      </c>
      <c r="AB22" s="1581"/>
      <c r="AC22" s="1581"/>
      <c r="AD22" s="1581"/>
      <c r="AE22" s="1581"/>
      <c r="AF22" s="1581"/>
      <c r="AG22" s="1581"/>
      <c r="AH22" s="1581"/>
      <c r="AI22" s="1581"/>
      <c r="AJ22" s="1581"/>
      <c r="AK22" s="1581"/>
      <c r="AL22" s="1581"/>
      <c r="AM22" s="1872"/>
      <c r="AO22" s="1847"/>
      <c r="AP22" s="1975"/>
      <c r="AQ22" s="1975"/>
      <c r="AR22" s="1975"/>
      <c r="AS22" s="1975"/>
      <c r="AT22" s="1975"/>
      <c r="AU22" s="1975"/>
      <c r="AV22" s="1975"/>
      <c r="AW22" s="1975"/>
      <c r="AX22" s="1975"/>
      <c r="AY22" s="1975"/>
      <c r="AZ22" s="1975"/>
      <c r="BA22" s="1975"/>
      <c r="BB22" s="1975"/>
      <c r="BC22" s="1975"/>
      <c r="BD22" s="1975"/>
      <c r="BE22" s="1975"/>
      <c r="BF22" s="1975"/>
      <c r="BG22" s="1975"/>
      <c r="BH22" s="1975"/>
      <c r="BI22" s="1975"/>
      <c r="BJ22" s="1975"/>
      <c r="BK22" s="1975"/>
      <c r="BL22" s="1975"/>
      <c r="BM22" s="1975"/>
      <c r="BN22" s="1975"/>
      <c r="BO22" s="1975"/>
      <c r="BP22" s="1975"/>
    </row>
    <row r="23" customFormat="false" ht="14.1" hidden="false" customHeight="true" outlineLevel="0" collapsed="false">
      <c r="A23" s="1466"/>
      <c r="B23" s="524"/>
      <c r="C23" s="1824"/>
      <c r="D23" s="995" t="s">
        <v>1754</v>
      </c>
      <c r="E23" s="995"/>
      <c r="F23" s="1824"/>
      <c r="G23" s="995"/>
      <c r="H23" s="995"/>
      <c r="I23" s="995"/>
      <c r="J23" s="995"/>
      <c r="K23" s="1824"/>
      <c r="L23" s="1824"/>
      <c r="M23" s="995"/>
      <c r="N23" s="1824"/>
      <c r="O23" s="1824"/>
      <c r="P23" s="1824"/>
      <c r="Q23" s="1824"/>
      <c r="R23" s="1824"/>
      <c r="S23" s="1824"/>
      <c r="T23" s="995"/>
      <c r="U23" s="995"/>
      <c r="V23" s="995"/>
      <c r="W23" s="995"/>
      <c r="X23" s="995"/>
      <c r="Y23" s="1582"/>
      <c r="Z23" s="1823"/>
      <c r="AA23" s="1581"/>
      <c r="AB23" s="1581"/>
      <c r="AC23" s="1581"/>
      <c r="AD23" s="1581"/>
      <c r="AE23" s="1581"/>
      <c r="AF23" s="1581"/>
      <c r="AG23" s="1581"/>
      <c r="AH23" s="1581"/>
      <c r="AI23" s="1581"/>
      <c r="AJ23" s="1581"/>
      <c r="AK23" s="1581"/>
      <c r="AL23" s="1581"/>
      <c r="AM23" s="1872"/>
      <c r="AO23" s="1847"/>
      <c r="AP23" s="1975"/>
      <c r="AQ23" s="1975"/>
      <c r="AR23" s="1975"/>
      <c r="AS23" s="1975"/>
      <c r="AT23" s="1975"/>
      <c r="AU23" s="1975"/>
      <c r="AV23" s="1975"/>
      <c r="AW23" s="1975"/>
      <c r="AX23" s="1975"/>
      <c r="AY23" s="1975"/>
      <c r="AZ23" s="1975"/>
      <c r="BA23" s="1975"/>
      <c r="BB23" s="1975"/>
      <c r="BC23" s="1975"/>
      <c r="BD23" s="1975"/>
      <c r="BE23" s="1975"/>
      <c r="BF23" s="1975"/>
      <c r="BG23" s="1975"/>
      <c r="BH23" s="1975"/>
      <c r="BI23" s="1975"/>
      <c r="BJ23" s="1975"/>
      <c r="BK23" s="1975"/>
      <c r="BL23" s="1975"/>
      <c r="BM23" s="1975"/>
      <c r="BN23" s="1975"/>
      <c r="BO23" s="1975"/>
      <c r="BP23" s="1975"/>
    </row>
    <row r="24" customFormat="false" ht="14.1" hidden="false" customHeight="true" outlineLevel="0" collapsed="false">
      <c r="A24" s="1466"/>
      <c r="B24" s="524"/>
      <c r="C24" s="1824"/>
      <c r="D24" s="2938" t="s">
        <v>1755</v>
      </c>
      <c r="E24" s="2938"/>
      <c r="F24" s="2938"/>
      <c r="G24" s="2938"/>
      <c r="H24" s="2938"/>
      <c r="I24" s="2938"/>
      <c r="J24" s="2938"/>
      <c r="K24" s="2938"/>
      <c r="L24" s="2938"/>
      <c r="M24" s="2938"/>
      <c r="N24" s="2938"/>
      <c r="O24" s="2938"/>
      <c r="P24" s="2938"/>
      <c r="Q24" s="2938"/>
      <c r="R24" s="2938"/>
      <c r="S24" s="2938"/>
      <c r="T24" s="2938"/>
      <c r="U24" s="2938"/>
      <c r="V24" s="2938"/>
      <c r="W24" s="2938"/>
      <c r="X24" s="2938"/>
      <c r="Y24" s="2938"/>
      <c r="Z24" s="2938"/>
      <c r="AA24" s="2938"/>
      <c r="AB24" s="2938"/>
      <c r="AC24" s="2938"/>
      <c r="AD24" s="2938"/>
      <c r="AE24" s="2938"/>
      <c r="AF24" s="2938"/>
      <c r="AG24" s="2938"/>
      <c r="AH24" s="2938"/>
      <c r="AI24" s="2938"/>
      <c r="AJ24" s="2938"/>
      <c r="AK24" s="2938"/>
      <c r="AL24" s="2938"/>
      <c r="AM24" s="2939"/>
      <c r="AO24" s="1847"/>
      <c r="AP24" s="1975"/>
      <c r="AQ24" s="1975"/>
      <c r="AR24" s="1975"/>
      <c r="AS24" s="1975"/>
      <c r="AT24" s="1975"/>
      <c r="AU24" s="1975"/>
      <c r="AV24" s="1975"/>
      <c r="AW24" s="1975"/>
      <c r="AX24" s="1975"/>
      <c r="AY24" s="1975"/>
      <c r="AZ24" s="1975"/>
      <c r="BA24" s="1975"/>
      <c r="BB24" s="1975"/>
      <c r="BC24" s="1975"/>
      <c r="BD24" s="1975"/>
      <c r="BE24" s="1975"/>
      <c r="BF24" s="1975"/>
      <c r="BG24" s="1975"/>
      <c r="BH24" s="1975"/>
      <c r="BI24" s="1975"/>
      <c r="BJ24" s="1975"/>
      <c r="BK24" s="1975"/>
      <c r="BL24" s="1975"/>
      <c r="BM24" s="1975"/>
      <c r="BN24" s="1975"/>
      <c r="BO24" s="1975"/>
      <c r="BP24" s="1975"/>
    </row>
    <row r="25" customFormat="false" ht="14.1" hidden="false" customHeight="true" outlineLevel="0" collapsed="false">
      <c r="A25" s="1466"/>
      <c r="B25" s="524"/>
      <c r="C25" s="1111" t="s">
        <v>1756</v>
      </c>
      <c r="D25" s="1111"/>
      <c r="E25" s="1111"/>
      <c r="F25" s="1111"/>
      <c r="G25" s="1111"/>
      <c r="H25" s="1111" t="s">
        <v>1757</v>
      </c>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t="s">
        <v>1758</v>
      </c>
      <c r="AE25" s="1111"/>
      <c r="AF25" s="1111"/>
      <c r="AG25" s="1111"/>
      <c r="AH25" s="1111"/>
      <c r="AI25" s="1111"/>
      <c r="AJ25" s="1111"/>
      <c r="AK25" s="1111"/>
      <c r="AL25" s="2940"/>
      <c r="AM25" s="2941"/>
      <c r="AO25" s="1934"/>
      <c r="AP25" s="1975"/>
      <c r="AQ25" s="1975"/>
      <c r="AR25" s="1975"/>
      <c r="AS25" s="1975"/>
      <c r="AT25" s="1975"/>
      <c r="AU25" s="1975"/>
      <c r="AV25" s="1975"/>
      <c r="AW25" s="1975"/>
      <c r="AX25" s="1975"/>
      <c r="AY25" s="1975"/>
      <c r="AZ25" s="1975"/>
      <c r="BA25" s="1975"/>
      <c r="BB25" s="1975"/>
      <c r="BC25" s="1975"/>
      <c r="BD25" s="1975"/>
      <c r="BE25" s="1975"/>
      <c r="BF25" s="1975"/>
      <c r="BG25" s="1975"/>
      <c r="BH25" s="1975"/>
      <c r="BI25" s="1975"/>
      <c r="BJ25" s="1975"/>
      <c r="BK25" s="1975"/>
      <c r="BL25" s="1975"/>
      <c r="BM25" s="1975"/>
      <c r="BN25" s="1975"/>
      <c r="BO25" s="1975"/>
      <c r="BP25" s="1975"/>
    </row>
    <row r="26" customFormat="false" ht="18" hidden="false" customHeight="true" outlineLevel="0" collapsed="false">
      <c r="A26" s="1466"/>
      <c r="B26" s="524"/>
      <c r="C26" s="2942" t="s">
        <v>1759</v>
      </c>
      <c r="D26" s="2942"/>
      <c r="E26" s="2943"/>
      <c r="F26" s="2943"/>
      <c r="G26" s="2944" t="s">
        <v>22</v>
      </c>
      <c r="H26" s="1698"/>
      <c r="I26" s="1143"/>
      <c r="J26" s="2945" t="s">
        <v>1760</v>
      </c>
      <c r="K26" s="2945"/>
      <c r="L26" s="2945"/>
      <c r="M26" s="1143"/>
      <c r="N26" s="2945" t="s">
        <v>1761</v>
      </c>
      <c r="O26" s="2945"/>
      <c r="P26" s="2945"/>
      <c r="Q26" s="1143"/>
      <c r="R26" s="2945" t="s">
        <v>1197</v>
      </c>
      <c r="S26" s="2945"/>
      <c r="T26" s="2945"/>
      <c r="U26" s="2946" t="s">
        <v>617</v>
      </c>
      <c r="V26" s="2946"/>
      <c r="W26" s="2946"/>
      <c r="X26" s="2946"/>
      <c r="Y26" s="2946"/>
      <c r="Z26" s="2946"/>
      <c r="AA26" s="2946"/>
      <c r="AB26" s="2946"/>
      <c r="AC26" s="1144" t="s">
        <v>29</v>
      </c>
      <c r="AD26" s="2947"/>
      <c r="AE26" s="2947"/>
      <c r="AF26" s="2947"/>
      <c r="AG26" s="2947"/>
      <c r="AH26" s="2947"/>
      <c r="AI26" s="2947"/>
      <c r="AJ26" s="2947"/>
      <c r="AK26" s="2947"/>
      <c r="AL26" s="2940"/>
      <c r="AM26" s="2941"/>
    </row>
    <row r="27" customFormat="false" ht="18" hidden="false" customHeight="true" outlineLevel="0" collapsed="false">
      <c r="A27" s="1466"/>
      <c r="B27" s="524"/>
      <c r="C27" s="2948" t="s">
        <v>1762</v>
      </c>
      <c r="D27" s="2948"/>
      <c r="E27" s="2949"/>
      <c r="F27" s="2949"/>
      <c r="G27" s="2950" t="s">
        <v>22</v>
      </c>
      <c r="H27" s="2951"/>
      <c r="I27" s="2952"/>
      <c r="J27" s="2953" t="s">
        <v>1760</v>
      </c>
      <c r="K27" s="2953"/>
      <c r="L27" s="2953"/>
      <c r="M27" s="2952"/>
      <c r="N27" s="2953" t="s">
        <v>1761</v>
      </c>
      <c r="O27" s="2953"/>
      <c r="P27" s="2953"/>
      <c r="Q27" s="2952"/>
      <c r="R27" s="2953" t="s">
        <v>1197</v>
      </c>
      <c r="S27" s="2953"/>
      <c r="T27" s="2953"/>
      <c r="U27" s="2954" t="s">
        <v>617</v>
      </c>
      <c r="V27" s="2954"/>
      <c r="W27" s="2954"/>
      <c r="X27" s="2954"/>
      <c r="Y27" s="2954"/>
      <c r="Z27" s="2954"/>
      <c r="AA27" s="2954"/>
      <c r="AB27" s="2954"/>
      <c r="AC27" s="2955" t="s">
        <v>29</v>
      </c>
      <c r="AD27" s="2956"/>
      <c r="AE27" s="2956"/>
      <c r="AF27" s="2956"/>
      <c r="AG27" s="2956"/>
      <c r="AH27" s="2956"/>
      <c r="AI27" s="2956"/>
      <c r="AJ27" s="2956"/>
      <c r="AK27" s="2956"/>
      <c r="AL27" s="2940"/>
      <c r="AM27" s="2941"/>
    </row>
    <row r="28" customFormat="false" ht="18" hidden="false" customHeight="true" outlineLevel="0" collapsed="false">
      <c r="A28" s="1466"/>
      <c r="B28" s="2919"/>
      <c r="C28" s="2948" t="s">
        <v>1763</v>
      </c>
      <c r="D28" s="2948"/>
      <c r="E28" s="2949"/>
      <c r="F28" s="2949"/>
      <c r="G28" s="2950" t="s">
        <v>22</v>
      </c>
      <c r="H28" s="2951"/>
      <c r="I28" s="2952"/>
      <c r="J28" s="2953" t="s">
        <v>1760</v>
      </c>
      <c r="K28" s="2953"/>
      <c r="L28" s="2953"/>
      <c r="M28" s="2952"/>
      <c r="N28" s="2953" t="s">
        <v>1761</v>
      </c>
      <c r="O28" s="2953"/>
      <c r="P28" s="2953"/>
      <c r="Q28" s="2957"/>
      <c r="R28" s="2953" t="s">
        <v>1197</v>
      </c>
      <c r="S28" s="2953"/>
      <c r="T28" s="2953"/>
      <c r="U28" s="2954" t="s">
        <v>617</v>
      </c>
      <c r="V28" s="2954"/>
      <c r="W28" s="2954"/>
      <c r="X28" s="2954"/>
      <c r="Y28" s="2954"/>
      <c r="Z28" s="2954"/>
      <c r="AA28" s="2954"/>
      <c r="AB28" s="2954"/>
      <c r="AC28" s="2955" t="s">
        <v>29</v>
      </c>
      <c r="AD28" s="2956"/>
      <c r="AE28" s="2956"/>
      <c r="AF28" s="2956"/>
      <c r="AG28" s="2956"/>
      <c r="AH28" s="2956"/>
      <c r="AI28" s="2956"/>
      <c r="AJ28" s="2956"/>
      <c r="AK28" s="2956"/>
      <c r="AL28" s="2940"/>
      <c r="AM28" s="2941"/>
    </row>
    <row r="29" customFormat="false" ht="18" hidden="false" customHeight="true" outlineLevel="0" collapsed="false">
      <c r="A29" s="1466"/>
      <c r="B29" s="524"/>
      <c r="C29" s="2948" t="s">
        <v>1764</v>
      </c>
      <c r="D29" s="2948"/>
      <c r="E29" s="2949"/>
      <c r="F29" s="2949"/>
      <c r="G29" s="2950" t="s">
        <v>22</v>
      </c>
      <c r="H29" s="2951"/>
      <c r="I29" s="2952"/>
      <c r="J29" s="2953" t="s">
        <v>1760</v>
      </c>
      <c r="K29" s="2953"/>
      <c r="L29" s="2953"/>
      <c r="M29" s="2952"/>
      <c r="N29" s="2953" t="s">
        <v>1761</v>
      </c>
      <c r="O29" s="2953"/>
      <c r="P29" s="2953"/>
      <c r="Q29" s="2957"/>
      <c r="R29" s="2953" t="s">
        <v>1197</v>
      </c>
      <c r="S29" s="2953"/>
      <c r="T29" s="2953"/>
      <c r="U29" s="2954" t="s">
        <v>617</v>
      </c>
      <c r="V29" s="2954"/>
      <c r="W29" s="2954"/>
      <c r="X29" s="2954"/>
      <c r="Y29" s="2954"/>
      <c r="Z29" s="2954"/>
      <c r="AA29" s="2954"/>
      <c r="AB29" s="2954"/>
      <c r="AC29" s="2955" t="s">
        <v>29</v>
      </c>
      <c r="AD29" s="2956"/>
      <c r="AE29" s="2956"/>
      <c r="AF29" s="2956"/>
      <c r="AG29" s="2956"/>
      <c r="AH29" s="2956"/>
      <c r="AI29" s="2956"/>
      <c r="AJ29" s="2956"/>
      <c r="AK29" s="2956"/>
      <c r="AL29" s="2940"/>
      <c r="AM29" s="2941"/>
    </row>
    <row r="30" customFormat="false" ht="18" hidden="false" customHeight="true" outlineLevel="0" collapsed="false">
      <c r="A30" s="1466"/>
      <c r="B30" s="524"/>
      <c r="C30" s="2948" t="s">
        <v>1765</v>
      </c>
      <c r="D30" s="2948"/>
      <c r="E30" s="2949"/>
      <c r="F30" s="2949"/>
      <c r="G30" s="2950" t="s">
        <v>22</v>
      </c>
      <c r="H30" s="2958"/>
      <c r="I30" s="2952"/>
      <c r="J30" s="2953" t="s">
        <v>1760</v>
      </c>
      <c r="K30" s="2953"/>
      <c r="L30" s="2953"/>
      <c r="M30" s="2952"/>
      <c r="N30" s="2953" t="s">
        <v>1761</v>
      </c>
      <c r="O30" s="2953"/>
      <c r="P30" s="2953"/>
      <c r="Q30" s="2957"/>
      <c r="R30" s="2953" t="s">
        <v>1197</v>
      </c>
      <c r="S30" s="2953"/>
      <c r="T30" s="2953"/>
      <c r="U30" s="2954" t="s">
        <v>617</v>
      </c>
      <c r="V30" s="2954"/>
      <c r="W30" s="2954"/>
      <c r="X30" s="2954"/>
      <c r="Y30" s="2954"/>
      <c r="Z30" s="2954"/>
      <c r="AA30" s="2954"/>
      <c r="AB30" s="2954"/>
      <c r="AC30" s="2955" t="s">
        <v>29</v>
      </c>
      <c r="AD30" s="2956"/>
      <c r="AE30" s="2956"/>
      <c r="AF30" s="2956"/>
      <c r="AG30" s="2956"/>
      <c r="AH30" s="2956"/>
      <c r="AI30" s="2956"/>
      <c r="AJ30" s="2956"/>
      <c r="AK30" s="2956"/>
      <c r="AL30" s="2940"/>
      <c r="AM30" s="2941"/>
    </row>
    <row r="31" customFormat="false" ht="18" hidden="false" customHeight="true" outlineLevel="0" collapsed="false">
      <c r="A31" s="1466"/>
      <c r="B31" s="524"/>
      <c r="C31" s="2948" t="s">
        <v>1766</v>
      </c>
      <c r="D31" s="2948"/>
      <c r="E31" s="2949"/>
      <c r="F31" s="2949"/>
      <c r="G31" s="2950" t="s">
        <v>22</v>
      </c>
      <c r="H31" s="2951"/>
      <c r="I31" s="2952"/>
      <c r="J31" s="2953" t="s">
        <v>1760</v>
      </c>
      <c r="K31" s="2953"/>
      <c r="L31" s="2953"/>
      <c r="M31" s="2952"/>
      <c r="N31" s="2953" t="s">
        <v>1761</v>
      </c>
      <c r="O31" s="2953"/>
      <c r="P31" s="2953"/>
      <c r="Q31" s="2957"/>
      <c r="R31" s="2953" t="s">
        <v>1197</v>
      </c>
      <c r="S31" s="2953"/>
      <c r="T31" s="2953"/>
      <c r="U31" s="2954" t="s">
        <v>617</v>
      </c>
      <c r="V31" s="2954"/>
      <c r="W31" s="2954"/>
      <c r="X31" s="2954"/>
      <c r="Y31" s="2954"/>
      <c r="Z31" s="2954"/>
      <c r="AA31" s="2954"/>
      <c r="AB31" s="2954"/>
      <c r="AC31" s="2955" t="s">
        <v>29</v>
      </c>
      <c r="AD31" s="2956"/>
      <c r="AE31" s="2956"/>
      <c r="AF31" s="2956"/>
      <c r="AG31" s="2956"/>
      <c r="AH31" s="2956"/>
      <c r="AI31" s="2956"/>
      <c r="AJ31" s="2956"/>
      <c r="AK31" s="2956"/>
      <c r="AL31" s="2959"/>
      <c r="AM31" s="2960"/>
    </row>
    <row r="32" customFormat="false" ht="18" hidden="false" customHeight="true" outlineLevel="0" collapsed="false">
      <c r="A32" s="1466"/>
      <c r="B32" s="524"/>
      <c r="C32" s="2948" t="s">
        <v>1453</v>
      </c>
      <c r="D32" s="2948"/>
      <c r="E32" s="2949"/>
      <c r="F32" s="2949"/>
      <c r="G32" s="2950" t="s">
        <v>22</v>
      </c>
      <c r="H32" s="2951"/>
      <c r="I32" s="2952"/>
      <c r="J32" s="2953" t="s">
        <v>1760</v>
      </c>
      <c r="K32" s="2953"/>
      <c r="L32" s="2953"/>
      <c r="M32" s="2952"/>
      <c r="N32" s="2953" t="s">
        <v>1761</v>
      </c>
      <c r="O32" s="2953"/>
      <c r="P32" s="2953"/>
      <c r="Q32" s="2957"/>
      <c r="R32" s="2953" t="s">
        <v>1197</v>
      </c>
      <c r="S32" s="2953"/>
      <c r="T32" s="2953"/>
      <c r="U32" s="2954" t="s">
        <v>617</v>
      </c>
      <c r="V32" s="2954"/>
      <c r="W32" s="2954"/>
      <c r="X32" s="2954"/>
      <c r="Y32" s="2954"/>
      <c r="Z32" s="2954"/>
      <c r="AA32" s="2954"/>
      <c r="AB32" s="2954"/>
      <c r="AC32" s="2955" t="s">
        <v>29</v>
      </c>
      <c r="AD32" s="2956"/>
      <c r="AE32" s="2956"/>
      <c r="AF32" s="2956"/>
      <c r="AG32" s="2956"/>
      <c r="AH32" s="2956"/>
      <c r="AI32" s="2956"/>
      <c r="AJ32" s="2956"/>
      <c r="AK32" s="2956"/>
      <c r="AL32" s="2940"/>
      <c r="AM32" s="2941"/>
    </row>
    <row r="33" customFormat="false" ht="18" hidden="false" customHeight="true" outlineLevel="0" collapsed="false">
      <c r="A33" s="1466"/>
      <c r="B33" s="524"/>
      <c r="C33" s="2948" t="s">
        <v>1454</v>
      </c>
      <c r="D33" s="2948"/>
      <c r="E33" s="2949"/>
      <c r="F33" s="2949"/>
      <c r="G33" s="2950" t="s">
        <v>22</v>
      </c>
      <c r="H33" s="2951"/>
      <c r="I33" s="2952"/>
      <c r="J33" s="2953" t="s">
        <v>1760</v>
      </c>
      <c r="K33" s="2953"/>
      <c r="L33" s="2953"/>
      <c r="M33" s="2952"/>
      <c r="N33" s="2953" t="s">
        <v>1761</v>
      </c>
      <c r="O33" s="2953"/>
      <c r="P33" s="2953"/>
      <c r="Q33" s="2957"/>
      <c r="R33" s="2953" t="s">
        <v>1197</v>
      </c>
      <c r="S33" s="2953"/>
      <c r="T33" s="2953"/>
      <c r="U33" s="2954" t="s">
        <v>617</v>
      </c>
      <c r="V33" s="2954"/>
      <c r="W33" s="2954"/>
      <c r="X33" s="2954"/>
      <c r="Y33" s="2954"/>
      <c r="Z33" s="2954"/>
      <c r="AA33" s="2954"/>
      <c r="AB33" s="2954"/>
      <c r="AC33" s="2955" t="s">
        <v>29</v>
      </c>
      <c r="AD33" s="2956"/>
      <c r="AE33" s="2956"/>
      <c r="AF33" s="2956"/>
      <c r="AG33" s="2956"/>
      <c r="AH33" s="2956"/>
      <c r="AI33" s="2956"/>
      <c r="AJ33" s="2956"/>
      <c r="AK33" s="2956"/>
      <c r="AL33" s="2940"/>
      <c r="AM33" s="2941"/>
    </row>
    <row r="34" customFormat="false" ht="18" hidden="false" customHeight="true" outlineLevel="0" collapsed="false">
      <c r="A34" s="1466"/>
      <c r="B34" s="524"/>
      <c r="C34" s="2948" t="s">
        <v>1455</v>
      </c>
      <c r="D34" s="2948"/>
      <c r="E34" s="2949"/>
      <c r="F34" s="2949"/>
      <c r="G34" s="2950" t="s">
        <v>22</v>
      </c>
      <c r="H34" s="2951"/>
      <c r="I34" s="2952"/>
      <c r="J34" s="2953" t="s">
        <v>1760</v>
      </c>
      <c r="K34" s="2953"/>
      <c r="L34" s="2953"/>
      <c r="M34" s="2952"/>
      <c r="N34" s="2953" t="s">
        <v>1761</v>
      </c>
      <c r="O34" s="2953"/>
      <c r="P34" s="2953"/>
      <c r="Q34" s="2957"/>
      <c r="R34" s="2953" t="s">
        <v>1197</v>
      </c>
      <c r="S34" s="2953"/>
      <c r="T34" s="2953"/>
      <c r="U34" s="2954" t="s">
        <v>617</v>
      </c>
      <c r="V34" s="2954"/>
      <c r="W34" s="2954"/>
      <c r="X34" s="2954"/>
      <c r="Y34" s="2954"/>
      <c r="Z34" s="2954"/>
      <c r="AA34" s="2954"/>
      <c r="AB34" s="2954"/>
      <c r="AC34" s="2955" t="s">
        <v>29</v>
      </c>
      <c r="AD34" s="2956"/>
      <c r="AE34" s="2956"/>
      <c r="AF34" s="2956"/>
      <c r="AG34" s="2956"/>
      <c r="AH34" s="2956"/>
      <c r="AI34" s="2956"/>
      <c r="AJ34" s="2956"/>
      <c r="AK34" s="2956"/>
      <c r="AL34" s="2940"/>
      <c r="AM34" s="2941"/>
    </row>
    <row r="35" customFormat="false" ht="18" hidden="false" customHeight="true" outlineLevel="0" collapsed="false">
      <c r="A35" s="1466"/>
      <c r="B35" s="524"/>
      <c r="C35" s="2948" t="s">
        <v>1456</v>
      </c>
      <c r="D35" s="2948"/>
      <c r="E35" s="2949"/>
      <c r="F35" s="2949"/>
      <c r="G35" s="2950" t="s">
        <v>22</v>
      </c>
      <c r="H35" s="2951"/>
      <c r="I35" s="2952"/>
      <c r="J35" s="2953" t="s">
        <v>1760</v>
      </c>
      <c r="K35" s="2953"/>
      <c r="L35" s="2953"/>
      <c r="M35" s="2952"/>
      <c r="N35" s="2953" t="s">
        <v>1761</v>
      </c>
      <c r="O35" s="2953"/>
      <c r="P35" s="2953"/>
      <c r="Q35" s="2957"/>
      <c r="R35" s="2953" t="s">
        <v>1197</v>
      </c>
      <c r="S35" s="2953"/>
      <c r="T35" s="2953"/>
      <c r="U35" s="2954" t="s">
        <v>617</v>
      </c>
      <c r="V35" s="2954"/>
      <c r="W35" s="2954"/>
      <c r="X35" s="2954"/>
      <c r="Y35" s="2954"/>
      <c r="Z35" s="2954"/>
      <c r="AA35" s="2954"/>
      <c r="AB35" s="2954"/>
      <c r="AC35" s="2955" t="s">
        <v>29</v>
      </c>
      <c r="AD35" s="2956"/>
      <c r="AE35" s="2956"/>
      <c r="AF35" s="2956"/>
      <c r="AG35" s="2956"/>
      <c r="AH35" s="2956"/>
      <c r="AI35" s="2956"/>
      <c r="AJ35" s="2956"/>
      <c r="AK35" s="2956"/>
      <c r="AL35" s="1660"/>
      <c r="AM35" s="1576"/>
    </row>
    <row r="36" customFormat="false" ht="18" hidden="false" customHeight="true" outlineLevel="0" collapsed="false">
      <c r="A36" s="1466"/>
      <c r="B36" s="524"/>
      <c r="C36" s="2948" t="s">
        <v>1457</v>
      </c>
      <c r="D36" s="2948"/>
      <c r="E36" s="2949"/>
      <c r="F36" s="2949"/>
      <c r="G36" s="2950" t="s">
        <v>22</v>
      </c>
      <c r="H36" s="2951"/>
      <c r="I36" s="2952"/>
      <c r="J36" s="2953" t="s">
        <v>1760</v>
      </c>
      <c r="K36" s="2953"/>
      <c r="L36" s="2953"/>
      <c r="M36" s="2952"/>
      <c r="N36" s="2953" t="s">
        <v>1761</v>
      </c>
      <c r="O36" s="2953"/>
      <c r="P36" s="2953"/>
      <c r="Q36" s="2957"/>
      <c r="R36" s="2953" t="s">
        <v>1197</v>
      </c>
      <c r="S36" s="2953"/>
      <c r="T36" s="2953"/>
      <c r="U36" s="2954" t="s">
        <v>617</v>
      </c>
      <c r="V36" s="2954"/>
      <c r="W36" s="2954"/>
      <c r="X36" s="2954"/>
      <c r="Y36" s="2954"/>
      <c r="Z36" s="2954"/>
      <c r="AA36" s="2954"/>
      <c r="AB36" s="2954"/>
      <c r="AC36" s="2955" t="s">
        <v>29</v>
      </c>
      <c r="AD36" s="2956"/>
      <c r="AE36" s="2956"/>
      <c r="AF36" s="2956"/>
      <c r="AG36" s="2956"/>
      <c r="AH36" s="2956"/>
      <c r="AI36" s="2956"/>
      <c r="AJ36" s="2956"/>
      <c r="AK36" s="2956"/>
      <c r="AL36" s="2940"/>
      <c r="AM36" s="2941"/>
    </row>
    <row r="37" customFormat="false" ht="18" hidden="false" customHeight="true" outlineLevel="0" collapsed="false">
      <c r="A37" s="1466"/>
      <c r="B37" s="524"/>
      <c r="C37" s="2961" t="s">
        <v>1458</v>
      </c>
      <c r="D37" s="2961"/>
      <c r="E37" s="2962"/>
      <c r="F37" s="2962"/>
      <c r="G37" s="2963" t="s">
        <v>22</v>
      </c>
      <c r="H37" s="1735"/>
      <c r="I37" s="1346"/>
      <c r="J37" s="1865" t="s">
        <v>1760</v>
      </c>
      <c r="K37" s="1865"/>
      <c r="L37" s="1865"/>
      <c r="M37" s="1346"/>
      <c r="N37" s="1865" t="s">
        <v>1761</v>
      </c>
      <c r="O37" s="1865"/>
      <c r="P37" s="1865"/>
      <c r="Q37" s="1902"/>
      <c r="R37" s="1865" t="s">
        <v>1197</v>
      </c>
      <c r="S37" s="1865"/>
      <c r="T37" s="1865"/>
      <c r="U37" s="2964" t="s">
        <v>617</v>
      </c>
      <c r="V37" s="2964"/>
      <c r="W37" s="2964"/>
      <c r="X37" s="2964"/>
      <c r="Y37" s="2964"/>
      <c r="Z37" s="2964"/>
      <c r="AA37" s="2964"/>
      <c r="AB37" s="2964"/>
      <c r="AC37" s="2965" t="s">
        <v>29</v>
      </c>
      <c r="AD37" s="2966"/>
      <c r="AE37" s="2966"/>
      <c r="AF37" s="2966"/>
      <c r="AG37" s="2966"/>
      <c r="AH37" s="2966"/>
      <c r="AI37" s="2966"/>
      <c r="AJ37" s="2966"/>
      <c r="AK37" s="2966"/>
      <c r="AL37" s="2940"/>
      <c r="AM37" s="2941"/>
    </row>
    <row r="38" customFormat="false" ht="18" hidden="false" customHeight="true" outlineLevel="0" collapsed="false">
      <c r="A38" s="1466"/>
      <c r="B38" s="524"/>
      <c r="C38" s="2967"/>
      <c r="D38" s="2166" t="s">
        <v>1767</v>
      </c>
      <c r="E38" s="2967"/>
      <c r="F38" s="2967"/>
      <c r="G38" s="2967"/>
      <c r="H38" s="2967"/>
      <c r="I38" s="995"/>
      <c r="J38" s="995"/>
      <c r="K38" s="995"/>
      <c r="L38" s="995"/>
      <c r="M38" s="995"/>
      <c r="N38" s="995"/>
      <c r="O38" s="995"/>
      <c r="P38" s="995"/>
      <c r="Q38" s="995"/>
      <c r="R38" s="995"/>
      <c r="S38" s="995"/>
      <c r="T38" s="995"/>
      <c r="U38" s="995"/>
      <c r="V38" s="1824"/>
      <c r="W38" s="995"/>
      <c r="X38" s="995"/>
      <c r="Y38" s="995"/>
      <c r="Z38" s="1868"/>
      <c r="AA38" s="1755"/>
      <c r="AB38" s="1755"/>
      <c r="AC38" s="1817"/>
      <c r="AD38" s="1755"/>
      <c r="AE38" s="1817"/>
      <c r="AF38" s="1817"/>
      <c r="AG38" s="1817"/>
      <c r="AH38" s="1817"/>
      <c r="AI38" s="1817"/>
      <c r="AJ38" s="1817"/>
      <c r="AK38" s="1817"/>
      <c r="AL38" s="2918"/>
      <c r="AM38" s="1878"/>
    </row>
    <row r="39" customFormat="false" ht="14.1" hidden="false" customHeight="true" outlineLevel="0" collapsed="false">
      <c r="A39" s="1466"/>
      <c r="B39" s="524"/>
      <c r="C39" s="2967"/>
      <c r="D39" s="2967"/>
      <c r="E39" s="2967"/>
      <c r="F39" s="2967"/>
      <c r="G39" s="2967"/>
      <c r="H39" s="2967"/>
      <c r="I39" s="995"/>
      <c r="J39" s="995"/>
      <c r="K39" s="995"/>
      <c r="L39" s="995"/>
      <c r="M39" s="995"/>
      <c r="N39" s="995"/>
      <c r="O39" s="995"/>
      <c r="P39" s="995"/>
      <c r="Q39" s="995"/>
      <c r="R39" s="995"/>
      <c r="S39" s="995"/>
      <c r="T39" s="995"/>
      <c r="U39" s="995"/>
      <c r="V39" s="1824"/>
      <c r="W39" s="995"/>
      <c r="X39" s="995"/>
      <c r="Y39" s="995"/>
      <c r="Z39" s="1868"/>
      <c r="AA39" s="1755"/>
      <c r="AB39" s="1755"/>
      <c r="AC39" s="1817"/>
      <c r="AD39" s="1755"/>
      <c r="AE39" s="1817"/>
      <c r="AF39" s="1817"/>
      <c r="AG39" s="1817"/>
      <c r="AH39" s="1817"/>
      <c r="AI39" s="1817"/>
      <c r="AJ39" s="1817"/>
      <c r="AK39" s="1817"/>
      <c r="AL39" s="2918"/>
      <c r="AM39" s="1878"/>
    </row>
    <row r="40" customFormat="false" ht="14.25" hidden="false" customHeight="false" outlineLevel="0" collapsed="false">
      <c r="A40" s="1466"/>
      <c r="B40" s="524"/>
      <c r="C40" s="2967"/>
      <c r="D40" s="995" t="s">
        <v>1768</v>
      </c>
      <c r="E40" s="995"/>
      <c r="F40" s="1828"/>
      <c r="G40" s="1828"/>
      <c r="H40" s="1824"/>
      <c r="I40" s="1824"/>
      <c r="J40" s="1824"/>
      <c r="K40" s="1824"/>
      <c r="L40" s="1824"/>
      <c r="M40" s="1824"/>
      <c r="N40" s="1824"/>
      <c r="O40" s="1824"/>
      <c r="P40" s="1824"/>
      <c r="Q40" s="1824"/>
      <c r="R40" s="1568"/>
      <c r="S40" s="1568"/>
      <c r="T40" s="1569"/>
      <c r="U40" s="1570"/>
      <c r="V40" s="1570"/>
      <c r="W40" s="1824"/>
      <c r="X40" s="1824"/>
      <c r="Y40" s="1755"/>
      <c r="Z40" s="1867" t="s">
        <v>1747</v>
      </c>
      <c r="AA40" s="1879"/>
      <c r="AB40" s="1879"/>
      <c r="AC40" s="1879"/>
      <c r="AD40" s="1879"/>
      <c r="AE40" s="1879"/>
      <c r="AF40" s="1879"/>
      <c r="AG40" s="1879"/>
      <c r="AH40" s="1879"/>
      <c r="AI40" s="1879"/>
      <c r="AJ40" s="1879"/>
      <c r="AK40" s="1844"/>
      <c r="AL40" s="2918"/>
      <c r="AM40" s="1878"/>
    </row>
    <row r="41" customFormat="false" ht="14.1" hidden="false" customHeight="true" outlineLevel="0" collapsed="false">
      <c r="A41" s="1466"/>
      <c r="B41" s="524"/>
      <c r="C41" s="1824"/>
      <c r="D41" s="1824"/>
      <c r="E41" s="1824"/>
      <c r="F41" s="1824"/>
      <c r="G41" s="1824"/>
      <c r="H41" s="1779"/>
      <c r="I41" s="1779"/>
      <c r="J41" s="1779"/>
      <c r="K41" s="1779"/>
      <c r="L41" s="1779"/>
      <c r="M41" s="1779"/>
      <c r="N41" s="1779"/>
      <c r="O41" s="1779"/>
      <c r="P41" s="1779"/>
      <c r="Q41" s="1779"/>
      <c r="R41" s="995"/>
      <c r="S41" s="995"/>
      <c r="T41" s="995"/>
      <c r="U41" s="995"/>
      <c r="V41" s="995"/>
      <c r="W41" s="995"/>
      <c r="X41" s="995"/>
      <c r="Y41" s="1824"/>
      <c r="Z41" s="1942" t="s">
        <v>268</v>
      </c>
      <c r="AA41" s="1844" t="s">
        <v>1769</v>
      </c>
      <c r="AB41" s="1879"/>
      <c r="AC41" s="1844"/>
      <c r="AD41" s="1844"/>
      <c r="AE41" s="1844"/>
      <c r="AF41" s="1844"/>
      <c r="AG41" s="1844"/>
      <c r="AH41" s="1844"/>
      <c r="AI41" s="1844"/>
      <c r="AJ41" s="1844"/>
      <c r="AK41" s="1844"/>
      <c r="AL41" s="1845"/>
      <c r="AM41" s="1846"/>
      <c r="AN41" s="501"/>
    </row>
    <row r="42" customFormat="false" ht="14.1" hidden="false" customHeight="true" outlineLevel="0" collapsed="false">
      <c r="A42" s="1466"/>
      <c r="B42" s="524"/>
      <c r="C42" s="995"/>
      <c r="D42" s="995" t="s">
        <v>1770</v>
      </c>
      <c r="E42" s="995"/>
      <c r="F42" s="995"/>
      <c r="G42" s="995"/>
      <c r="H42" s="995"/>
      <c r="I42" s="995"/>
      <c r="J42" s="995"/>
      <c r="K42" s="995"/>
      <c r="L42" s="995"/>
      <c r="M42" s="995"/>
      <c r="N42" s="995"/>
      <c r="O42" s="995"/>
      <c r="P42" s="995"/>
      <c r="Q42" s="995"/>
      <c r="R42" s="995"/>
      <c r="S42" s="1568"/>
      <c r="T42" s="1568"/>
      <c r="U42" s="1568"/>
      <c r="V42" s="1568"/>
      <c r="W42" s="1568"/>
      <c r="X42" s="1568"/>
      <c r="Y42" s="1755"/>
      <c r="Z42" s="2968" t="s">
        <v>14</v>
      </c>
      <c r="AA42" s="1599" t="s">
        <v>1771</v>
      </c>
      <c r="AB42" s="1599"/>
      <c r="AC42" s="1599"/>
      <c r="AD42" s="1599"/>
      <c r="AE42" s="1599"/>
      <c r="AF42" s="1599"/>
      <c r="AG42" s="1599"/>
      <c r="AH42" s="1599"/>
      <c r="AI42" s="1599"/>
      <c r="AJ42" s="1599"/>
      <c r="AK42" s="1599"/>
      <c r="AL42" s="1599"/>
      <c r="AM42" s="1600"/>
      <c r="AN42" s="501"/>
    </row>
    <row r="43" customFormat="false" ht="14.1" hidden="false" customHeight="true" outlineLevel="0" collapsed="false">
      <c r="A43" s="1466"/>
      <c r="B43" s="524"/>
      <c r="C43" s="995"/>
      <c r="D43" s="995"/>
      <c r="E43" s="995" t="s">
        <v>1772</v>
      </c>
      <c r="F43" s="995"/>
      <c r="G43" s="995"/>
      <c r="H43" s="1824"/>
      <c r="I43" s="1824"/>
      <c r="J43" s="1824"/>
      <c r="K43" s="1824"/>
      <c r="L43" s="1824"/>
      <c r="M43" s="1824"/>
      <c r="N43" s="1824"/>
      <c r="O43" s="1824"/>
      <c r="P43" s="1824"/>
      <c r="Q43" s="1824"/>
      <c r="R43" s="1568"/>
      <c r="S43" s="1568"/>
      <c r="T43" s="1569"/>
      <c r="U43" s="1570"/>
      <c r="V43" s="1570"/>
      <c r="W43" s="1824"/>
      <c r="X43" s="1824"/>
      <c r="Y43" s="1755"/>
      <c r="Z43" s="1868"/>
      <c r="AA43" s="1599"/>
      <c r="AB43" s="1599"/>
      <c r="AC43" s="1599"/>
      <c r="AD43" s="1599"/>
      <c r="AE43" s="1599"/>
      <c r="AF43" s="1599"/>
      <c r="AG43" s="1599"/>
      <c r="AH43" s="1599"/>
      <c r="AI43" s="1599"/>
      <c r="AJ43" s="1599"/>
      <c r="AK43" s="1599"/>
      <c r="AL43" s="1599"/>
      <c r="AM43" s="1600"/>
    </row>
    <row r="44" customFormat="false" ht="14.1" hidden="false" customHeight="true" outlineLevel="0" collapsed="false">
      <c r="A44" s="1466"/>
      <c r="B44" s="524"/>
      <c r="C44" s="995"/>
      <c r="D44" s="1824"/>
      <c r="E44" s="995"/>
      <c r="F44" s="995"/>
      <c r="G44" s="995"/>
      <c r="H44" s="995"/>
      <c r="I44" s="995"/>
      <c r="J44" s="995"/>
      <c r="K44" s="995"/>
      <c r="L44" s="995"/>
      <c r="M44" s="1779"/>
      <c r="N44" s="1779"/>
      <c r="O44" s="1779"/>
      <c r="P44" s="1779"/>
      <c r="Q44" s="995"/>
      <c r="R44" s="995"/>
      <c r="S44" s="995"/>
      <c r="T44" s="995"/>
      <c r="U44" s="995"/>
      <c r="V44" s="995"/>
      <c r="W44" s="1755"/>
      <c r="X44" s="1755"/>
      <c r="Y44" s="1817"/>
      <c r="Z44" s="1867"/>
      <c r="AA44" s="1844"/>
      <c r="AB44" s="1879"/>
      <c r="AC44" s="1844"/>
      <c r="AD44" s="1844"/>
      <c r="AE44" s="1844"/>
      <c r="AF44" s="1844"/>
      <c r="AG44" s="1844"/>
      <c r="AH44" s="1844"/>
      <c r="AI44" s="1844"/>
      <c r="AJ44" s="1844"/>
      <c r="AK44" s="1844"/>
      <c r="AL44" s="2918"/>
      <c r="AM44" s="1878"/>
    </row>
    <row r="45" customFormat="false" ht="14.1" hidden="false" customHeight="true" outlineLevel="0" collapsed="false">
      <c r="A45" s="1466"/>
      <c r="B45" s="524" t="s">
        <v>19</v>
      </c>
      <c r="C45" s="1824" t="s">
        <v>1773</v>
      </c>
      <c r="D45" s="995"/>
      <c r="E45" s="1824"/>
      <c r="F45" s="1824"/>
      <c r="G45" s="1824"/>
      <c r="H45" s="1824"/>
      <c r="I45" s="1824"/>
      <c r="J45" s="1824"/>
      <c r="K45" s="1824"/>
      <c r="L45" s="1824"/>
      <c r="M45" s="1824"/>
      <c r="N45" s="1824"/>
      <c r="O45" s="1824"/>
      <c r="P45" s="1824"/>
      <c r="Q45" s="1824"/>
      <c r="R45" s="1824"/>
      <c r="S45" s="1824"/>
      <c r="T45" s="1824"/>
      <c r="U45" s="1824"/>
      <c r="V45" s="1824"/>
      <c r="W45" s="1817"/>
      <c r="X45" s="1817"/>
      <c r="Y45" s="1817"/>
      <c r="Z45" s="521"/>
      <c r="AA45" s="510"/>
      <c r="AB45" s="510"/>
      <c r="AC45" s="510"/>
      <c r="AD45" s="510"/>
      <c r="AE45" s="510"/>
      <c r="AF45" s="510"/>
      <c r="AG45" s="510"/>
      <c r="AH45" s="510"/>
      <c r="AI45" s="510"/>
      <c r="AJ45" s="510"/>
      <c r="AK45" s="510"/>
      <c r="AL45" s="523"/>
      <c r="AM45" s="1910"/>
    </row>
    <row r="46" customFormat="false" ht="14.1" hidden="false" customHeight="true" outlineLevel="0" collapsed="false">
      <c r="A46" s="1466"/>
      <c r="B46" s="524"/>
      <c r="C46" s="1824"/>
      <c r="D46" s="1824" t="s">
        <v>1774</v>
      </c>
      <c r="E46" s="1824"/>
      <c r="F46" s="1824"/>
      <c r="G46" s="1824"/>
      <c r="H46" s="1824"/>
      <c r="I46" s="1824"/>
      <c r="J46" s="1824"/>
      <c r="K46" s="1824"/>
      <c r="L46" s="1824"/>
      <c r="M46" s="1824"/>
      <c r="N46" s="1824"/>
      <c r="O46" s="1824"/>
      <c r="P46" s="995"/>
      <c r="Q46" s="1824"/>
      <c r="R46" s="1568"/>
      <c r="S46" s="1568"/>
      <c r="T46" s="1569"/>
      <c r="U46" s="1570"/>
      <c r="V46" s="1570"/>
      <c r="W46" s="1824"/>
      <c r="X46" s="1824"/>
      <c r="Y46" s="1755"/>
      <c r="Z46" s="521"/>
      <c r="AA46" s="510"/>
      <c r="AB46" s="510"/>
      <c r="AC46" s="510"/>
      <c r="AD46" s="510"/>
      <c r="AE46" s="510"/>
      <c r="AF46" s="510"/>
      <c r="AG46" s="510"/>
      <c r="AH46" s="510"/>
      <c r="AI46" s="510"/>
      <c r="AJ46" s="510"/>
      <c r="AK46" s="510"/>
      <c r="AL46" s="523"/>
      <c r="AM46" s="1910"/>
    </row>
    <row r="47" customFormat="false" ht="14.1" hidden="false" customHeight="true" outlineLevel="0" collapsed="false">
      <c r="A47" s="1466"/>
      <c r="B47" s="524"/>
      <c r="C47" s="1824"/>
      <c r="D47" s="1824"/>
      <c r="E47" s="1824"/>
      <c r="F47" s="1824"/>
      <c r="G47" s="1824"/>
      <c r="H47" s="1824"/>
      <c r="I47" s="1824"/>
      <c r="J47" s="1824"/>
      <c r="K47" s="1824"/>
      <c r="L47" s="1824"/>
      <c r="M47" s="1824"/>
      <c r="N47" s="1824"/>
      <c r="O47" s="1824"/>
      <c r="P47" s="1824"/>
      <c r="Q47" s="1824"/>
      <c r="R47" s="1824"/>
      <c r="S47" s="1568"/>
      <c r="T47" s="1568"/>
      <c r="U47" s="1568"/>
      <c r="V47" s="1568"/>
      <c r="W47" s="1568"/>
      <c r="X47" s="1568"/>
      <c r="Y47" s="1755"/>
      <c r="Z47" s="1868"/>
      <c r="AA47" s="1844"/>
      <c r="AB47" s="1879"/>
      <c r="AC47" s="1844"/>
      <c r="AD47" s="1844"/>
      <c r="AE47" s="1844"/>
      <c r="AF47" s="1844"/>
      <c r="AG47" s="1844"/>
      <c r="AH47" s="1844"/>
      <c r="AI47" s="1844"/>
      <c r="AJ47" s="1844"/>
      <c r="AK47" s="1844"/>
      <c r="AL47" s="1845"/>
      <c r="AM47" s="1846"/>
    </row>
    <row r="48" customFormat="false" ht="14.1" hidden="false" customHeight="true" outlineLevel="0" collapsed="false">
      <c r="A48" s="1466"/>
      <c r="B48" s="524" t="s">
        <v>19</v>
      </c>
      <c r="C48" s="1824" t="s">
        <v>1775</v>
      </c>
      <c r="D48" s="1824"/>
      <c r="E48" s="1824"/>
      <c r="F48" s="1824"/>
      <c r="G48" s="1824"/>
      <c r="H48" s="1824"/>
      <c r="I48" s="1824"/>
      <c r="J48" s="1824"/>
      <c r="K48" s="1824"/>
      <c r="L48" s="1824"/>
      <c r="M48" s="1824"/>
      <c r="N48" s="1824"/>
      <c r="O48" s="1824"/>
      <c r="P48" s="1824"/>
      <c r="Q48" s="1824"/>
      <c r="R48" s="1824"/>
      <c r="S48" s="1824"/>
      <c r="T48" s="1824"/>
      <c r="U48" s="1824"/>
      <c r="V48" s="1824"/>
      <c r="W48" s="1824"/>
      <c r="X48" s="1824"/>
      <c r="Y48" s="1824"/>
      <c r="Z48" s="521"/>
      <c r="AA48" s="510"/>
      <c r="AB48" s="510"/>
      <c r="AC48" s="510"/>
      <c r="AD48" s="510"/>
      <c r="AE48" s="510"/>
      <c r="AF48" s="510"/>
      <c r="AG48" s="510"/>
      <c r="AH48" s="510"/>
      <c r="AI48" s="510"/>
      <c r="AJ48" s="510"/>
      <c r="AK48" s="510"/>
      <c r="AL48" s="523"/>
      <c r="AM48" s="1910"/>
    </row>
    <row r="49" customFormat="false" ht="14.1" hidden="false" customHeight="true" outlineLevel="0" collapsed="false">
      <c r="A49" s="1466"/>
      <c r="B49" s="524"/>
      <c r="C49" s="1824"/>
      <c r="D49" s="995"/>
      <c r="E49" s="1824"/>
      <c r="F49" s="1824"/>
      <c r="G49" s="1824"/>
      <c r="H49" s="1824"/>
      <c r="I49" s="1824"/>
      <c r="J49" s="1824"/>
      <c r="K49" s="1824"/>
      <c r="L49" s="1824"/>
      <c r="M49" s="1824"/>
      <c r="N49" s="1824"/>
      <c r="O49" s="1824"/>
      <c r="P49" s="1824"/>
      <c r="Q49" s="1824"/>
      <c r="R49" s="1568"/>
      <c r="S49" s="1568"/>
      <c r="T49" s="1569"/>
      <c r="U49" s="1570"/>
      <c r="V49" s="1570"/>
      <c r="W49" s="1824"/>
      <c r="X49" s="1824"/>
      <c r="Y49" s="1755"/>
      <c r="Z49" s="2969" t="s">
        <v>1776</v>
      </c>
      <c r="AA49" s="2969"/>
      <c r="AB49" s="2969"/>
      <c r="AC49" s="2969"/>
      <c r="AD49" s="2969"/>
      <c r="AE49" s="2969"/>
      <c r="AF49" s="2969"/>
      <c r="AG49" s="2969"/>
      <c r="AH49" s="2969"/>
      <c r="AI49" s="2969"/>
      <c r="AJ49" s="2969"/>
      <c r="AK49" s="2969"/>
      <c r="AL49" s="2969"/>
      <c r="AM49" s="2970"/>
    </row>
    <row r="50" customFormat="false" ht="14.25" hidden="false" customHeight="false" outlineLevel="0" collapsed="false">
      <c r="A50" s="1466"/>
      <c r="B50" s="524"/>
      <c r="C50" s="995"/>
      <c r="D50" s="995" t="s">
        <v>1777</v>
      </c>
      <c r="E50" s="1824"/>
      <c r="F50" s="1824"/>
      <c r="G50" s="1824"/>
      <c r="H50" s="995"/>
      <c r="I50" s="995"/>
      <c r="J50" s="995"/>
      <c r="K50" s="995"/>
      <c r="L50" s="995"/>
      <c r="M50" s="995"/>
      <c r="N50" s="995"/>
      <c r="O50" s="995"/>
      <c r="P50" s="995"/>
      <c r="Q50" s="1824"/>
      <c r="R50" s="1568"/>
      <c r="S50" s="1568"/>
      <c r="T50" s="1569"/>
      <c r="U50" s="1570"/>
      <c r="V50" s="1570"/>
      <c r="W50" s="1824"/>
      <c r="X50" s="1824"/>
      <c r="Y50" s="1755"/>
      <c r="Z50" s="2969"/>
      <c r="AA50" s="2969"/>
      <c r="AB50" s="2969"/>
      <c r="AC50" s="2969"/>
      <c r="AD50" s="2969"/>
      <c r="AE50" s="2969"/>
      <c r="AF50" s="2969"/>
      <c r="AG50" s="2969"/>
      <c r="AH50" s="2969"/>
      <c r="AI50" s="2969"/>
      <c r="AJ50" s="2969"/>
      <c r="AK50" s="2969"/>
      <c r="AL50" s="2969"/>
      <c r="AM50" s="2970"/>
    </row>
    <row r="51" customFormat="false" ht="14.1" hidden="false" customHeight="true" outlineLevel="0" collapsed="false">
      <c r="A51" s="1466"/>
      <c r="B51" s="524"/>
      <c r="C51" s="995"/>
      <c r="D51" s="995" t="s">
        <v>1778</v>
      </c>
      <c r="E51" s="1824"/>
      <c r="F51" s="1824"/>
      <c r="G51" s="1824"/>
      <c r="H51" s="995"/>
      <c r="I51" s="995"/>
      <c r="J51" s="995"/>
      <c r="K51" s="995"/>
      <c r="L51" s="995"/>
      <c r="M51" s="995"/>
      <c r="N51" s="995"/>
      <c r="O51" s="995"/>
      <c r="P51" s="995"/>
      <c r="Q51" s="1824"/>
      <c r="R51" s="1568"/>
      <c r="S51" s="1568"/>
      <c r="T51" s="1569"/>
      <c r="U51" s="1570"/>
      <c r="V51" s="1570"/>
      <c r="W51" s="1824"/>
      <c r="X51" s="1824"/>
      <c r="Y51" s="2928"/>
      <c r="Z51" s="1942" t="s">
        <v>268</v>
      </c>
      <c r="AA51" s="2918" t="s">
        <v>1779</v>
      </c>
      <c r="AB51" s="2918"/>
      <c r="AC51" s="2918"/>
      <c r="AD51" s="2918"/>
      <c r="AE51" s="2918"/>
      <c r="AF51" s="2918"/>
      <c r="AG51" s="2918"/>
      <c r="AH51" s="2918"/>
      <c r="AI51" s="2918"/>
      <c r="AJ51" s="2918"/>
      <c r="AK51" s="2918"/>
      <c r="AL51" s="2918"/>
      <c r="AM51" s="1878"/>
    </row>
    <row r="52" customFormat="false" ht="14.1" hidden="false" customHeight="true" outlineLevel="0" collapsed="false">
      <c r="A52" s="1466"/>
      <c r="B52" s="524"/>
      <c r="C52" s="995"/>
      <c r="D52" s="2967" t="s">
        <v>268</v>
      </c>
      <c r="E52" s="1824" t="s">
        <v>1780</v>
      </c>
      <c r="F52" s="1824"/>
      <c r="G52" s="1824"/>
      <c r="H52" s="995"/>
      <c r="I52" s="995"/>
      <c r="J52" s="995"/>
      <c r="K52" s="995"/>
      <c r="L52" s="995"/>
      <c r="M52" s="995"/>
      <c r="N52" s="995"/>
      <c r="O52" s="995"/>
      <c r="P52" s="995"/>
      <c r="Q52" s="995"/>
      <c r="R52" s="995"/>
      <c r="S52" s="995"/>
      <c r="T52" s="995"/>
      <c r="U52" s="1570"/>
      <c r="V52" s="1570"/>
      <c r="W52" s="1824"/>
      <c r="X52" s="1824"/>
      <c r="Y52" s="2928"/>
      <c r="Z52" s="1942" t="s">
        <v>268</v>
      </c>
      <c r="AA52" s="2918" t="s">
        <v>1781</v>
      </c>
      <c r="AB52" s="2918"/>
      <c r="AC52" s="2918"/>
      <c r="AD52" s="2918"/>
      <c r="AE52" s="2918"/>
      <c r="AF52" s="2918"/>
      <c r="AG52" s="2918"/>
      <c r="AH52" s="2918"/>
      <c r="AI52" s="2918"/>
      <c r="AJ52" s="2918"/>
      <c r="AK52" s="2918"/>
      <c r="AL52" s="2918"/>
      <c r="AM52" s="1878"/>
    </row>
    <row r="53" customFormat="false" ht="14.1" hidden="false" customHeight="true" outlineLevel="0" collapsed="false">
      <c r="A53" s="1466"/>
      <c r="B53" s="524"/>
      <c r="C53" s="995"/>
      <c r="D53" s="995"/>
      <c r="E53" s="1568" t="n">
        <v>1</v>
      </c>
      <c r="F53" s="2971"/>
      <c r="G53" s="2971"/>
      <c r="H53" s="2971"/>
      <c r="I53" s="2082" t="s">
        <v>20</v>
      </c>
      <c r="J53" s="2971"/>
      <c r="K53" s="2971"/>
      <c r="L53" s="2082" t="s">
        <v>21</v>
      </c>
      <c r="M53" s="2972"/>
      <c r="N53" s="2972"/>
      <c r="O53" s="1346" t="s">
        <v>1782</v>
      </c>
      <c r="P53" s="1825"/>
      <c r="Q53" s="1825"/>
      <c r="R53" s="995"/>
      <c r="S53" s="998"/>
      <c r="T53" s="1901" t="s">
        <v>1202</v>
      </c>
      <c r="U53" s="995"/>
      <c r="V53" s="998"/>
      <c r="W53" s="2967" t="s">
        <v>311</v>
      </c>
      <c r="X53" s="1824"/>
      <c r="Y53" s="2928"/>
      <c r="Z53" s="1942"/>
      <c r="AA53" s="1879"/>
      <c r="AB53" s="1879"/>
      <c r="AC53" s="1879"/>
      <c r="AD53" s="1879"/>
      <c r="AE53" s="1879"/>
      <c r="AF53" s="1879"/>
      <c r="AG53" s="1879"/>
      <c r="AH53" s="1879"/>
      <c r="AI53" s="1879"/>
      <c r="AJ53" s="1879"/>
      <c r="AK53" s="1879"/>
      <c r="AL53" s="2918"/>
      <c r="AM53" s="1878"/>
    </row>
    <row r="54" customFormat="false" ht="14.1" hidden="false" customHeight="true" outlineLevel="0" collapsed="false">
      <c r="A54" s="1466"/>
      <c r="B54" s="524"/>
      <c r="C54" s="995"/>
      <c r="D54" s="995"/>
      <c r="E54" s="1568" t="n">
        <v>2</v>
      </c>
      <c r="F54" s="2973"/>
      <c r="G54" s="2973"/>
      <c r="H54" s="2973"/>
      <c r="I54" s="2974" t="s">
        <v>20</v>
      </c>
      <c r="J54" s="2973"/>
      <c r="K54" s="2973"/>
      <c r="L54" s="2974" t="s">
        <v>21</v>
      </c>
      <c r="M54" s="2975"/>
      <c r="N54" s="2975"/>
      <c r="O54" s="2976" t="s">
        <v>1782</v>
      </c>
      <c r="P54" s="1568"/>
      <c r="Q54" s="1568"/>
      <c r="R54" s="995"/>
      <c r="S54" s="998"/>
      <c r="T54" s="1901" t="s">
        <v>1202</v>
      </c>
      <c r="U54" s="995"/>
      <c r="V54" s="998"/>
      <c r="W54" s="2967" t="s">
        <v>311</v>
      </c>
      <c r="X54" s="1824"/>
      <c r="Y54" s="2928"/>
      <c r="Z54" s="1942"/>
      <c r="AA54" s="1879"/>
      <c r="AB54" s="1879"/>
      <c r="AC54" s="1879"/>
      <c r="AD54" s="1879"/>
      <c r="AE54" s="1879"/>
      <c r="AF54" s="1879"/>
      <c r="AG54" s="1879"/>
      <c r="AH54" s="1879"/>
      <c r="AI54" s="1879"/>
      <c r="AJ54" s="1879"/>
      <c r="AK54" s="1879"/>
      <c r="AL54" s="2918"/>
      <c r="AM54" s="1878"/>
    </row>
    <row r="55" customFormat="false" ht="14.1" hidden="false" customHeight="true" outlineLevel="0" collapsed="false">
      <c r="A55" s="1466"/>
      <c r="B55" s="524"/>
      <c r="C55" s="995"/>
      <c r="D55" s="2930"/>
      <c r="E55" s="2977"/>
      <c r="F55" s="2978"/>
      <c r="G55" s="2978"/>
      <c r="H55" s="2978"/>
      <c r="I55" s="2979"/>
      <c r="J55" s="2978"/>
      <c r="K55" s="2978"/>
      <c r="L55" s="2979"/>
      <c r="M55" s="2980"/>
      <c r="N55" s="2980"/>
      <c r="O55" s="2981"/>
      <c r="P55" s="2977"/>
      <c r="Q55" s="2977"/>
      <c r="R55" s="2982"/>
      <c r="S55" s="2982"/>
      <c r="T55" s="2930"/>
      <c r="U55" s="2982"/>
      <c r="V55" s="2983"/>
      <c r="W55" s="2934"/>
      <c r="X55" s="2934"/>
      <c r="Y55" s="2928"/>
      <c r="Z55" s="1942"/>
      <c r="AA55" s="1879"/>
      <c r="AB55" s="1879"/>
      <c r="AC55" s="1879"/>
      <c r="AD55" s="1879"/>
      <c r="AE55" s="1879"/>
      <c r="AF55" s="1879"/>
      <c r="AG55" s="1879"/>
      <c r="AH55" s="1879"/>
      <c r="AI55" s="1879"/>
      <c r="AJ55" s="1879"/>
      <c r="AK55" s="1879"/>
      <c r="AL55" s="2918"/>
      <c r="AM55" s="1878"/>
    </row>
    <row r="56" customFormat="false" ht="14.1" hidden="false" customHeight="true" outlineLevel="0" collapsed="false">
      <c r="A56" s="1466"/>
      <c r="B56" s="524"/>
      <c r="C56" s="995"/>
      <c r="D56" s="995" t="s">
        <v>1783</v>
      </c>
      <c r="E56" s="995"/>
      <c r="F56" s="1824"/>
      <c r="G56" s="1824"/>
      <c r="H56" s="1824"/>
      <c r="I56" s="1568"/>
      <c r="J56" s="1568"/>
      <c r="K56" s="995"/>
      <c r="L56" s="2967"/>
      <c r="M56" s="1824"/>
      <c r="N56" s="1824"/>
      <c r="O56" s="1824"/>
      <c r="P56" s="998"/>
      <c r="Q56" s="1779" t="s">
        <v>1006</v>
      </c>
      <c r="R56" s="1779"/>
      <c r="S56" s="995" t="s">
        <v>268</v>
      </c>
      <c r="T56" s="998"/>
      <c r="U56" s="1825" t="s">
        <v>1024</v>
      </c>
      <c r="V56" s="1825"/>
      <c r="W56" s="995"/>
      <c r="X56" s="1824"/>
      <c r="Y56" s="2928"/>
      <c r="Z56" s="1868"/>
      <c r="AA56" s="1844"/>
      <c r="AB56" s="1879"/>
      <c r="AC56" s="1879"/>
      <c r="AD56" s="1879"/>
      <c r="AE56" s="1879"/>
      <c r="AF56" s="1879"/>
      <c r="AG56" s="1879"/>
      <c r="AH56" s="1879"/>
      <c r="AI56" s="1879"/>
      <c r="AJ56" s="1879"/>
      <c r="AK56" s="1879"/>
      <c r="AL56" s="2918"/>
      <c r="AM56" s="1878"/>
    </row>
    <row r="57" customFormat="false" ht="14.1" hidden="false" customHeight="true" outlineLevel="0" collapsed="false">
      <c r="A57" s="1466"/>
      <c r="B57" s="524"/>
      <c r="C57" s="1824"/>
      <c r="D57" s="995" t="s">
        <v>1778</v>
      </c>
      <c r="E57" s="995"/>
      <c r="F57" s="995"/>
      <c r="G57" s="1849"/>
      <c r="H57" s="1849"/>
      <c r="I57" s="1849"/>
      <c r="J57" s="1849"/>
      <c r="K57" s="1849"/>
      <c r="L57" s="1849"/>
      <c r="M57" s="1849"/>
      <c r="N57" s="1849"/>
      <c r="O57" s="1849"/>
      <c r="P57" s="1824"/>
      <c r="Q57" s="1824"/>
      <c r="R57" s="1568"/>
      <c r="S57" s="1568"/>
      <c r="T57" s="1569"/>
      <c r="U57" s="1570"/>
      <c r="V57" s="1570"/>
      <c r="W57" s="1824"/>
      <c r="X57" s="1824"/>
      <c r="Y57" s="2928"/>
      <c r="Z57" s="1867"/>
      <c r="AA57" s="1844"/>
      <c r="AB57" s="1844"/>
      <c r="AC57" s="1844"/>
      <c r="AD57" s="1844"/>
      <c r="AE57" s="1844"/>
      <c r="AF57" s="1844"/>
      <c r="AG57" s="1844"/>
      <c r="AH57" s="1844"/>
      <c r="AI57" s="1844"/>
      <c r="AJ57" s="1844"/>
      <c r="AK57" s="1844"/>
      <c r="AL57" s="2918"/>
      <c r="AM57" s="1878"/>
    </row>
    <row r="58" customFormat="false" ht="14.1" hidden="false" customHeight="true" outlineLevel="0" collapsed="false">
      <c r="A58" s="1466"/>
      <c r="B58" s="524"/>
      <c r="C58" s="1824"/>
      <c r="D58" s="2967" t="s">
        <v>268</v>
      </c>
      <c r="E58" s="1824" t="s">
        <v>1784</v>
      </c>
      <c r="F58" s="995"/>
      <c r="G58" s="995"/>
      <c r="H58" s="1849"/>
      <c r="I58" s="1849"/>
      <c r="J58" s="1849"/>
      <c r="K58" s="1849"/>
      <c r="L58" s="1849"/>
      <c r="M58" s="1849"/>
      <c r="N58" s="995"/>
      <c r="O58" s="1849"/>
      <c r="P58" s="998"/>
      <c r="Q58" s="1779" t="s">
        <v>1006</v>
      </c>
      <c r="R58" s="1779"/>
      <c r="S58" s="995" t="s">
        <v>268</v>
      </c>
      <c r="T58" s="998"/>
      <c r="U58" s="1825" t="s">
        <v>1024</v>
      </c>
      <c r="V58" s="1825"/>
      <c r="W58" s="995"/>
      <c r="X58" s="1824"/>
      <c r="Y58" s="2928"/>
      <c r="Z58" s="1867"/>
      <c r="AA58" s="1879"/>
      <c r="AB58" s="1844"/>
      <c r="AC58" s="1879"/>
      <c r="AD58" s="1879"/>
      <c r="AE58" s="1879"/>
      <c r="AF58" s="1879"/>
      <c r="AG58" s="1879"/>
      <c r="AH58" s="1879"/>
      <c r="AI58" s="1879"/>
      <c r="AJ58" s="1879"/>
      <c r="AK58" s="1879"/>
      <c r="AL58" s="2918"/>
      <c r="AM58" s="1878"/>
    </row>
    <row r="59" customFormat="false" ht="14.1" hidden="false" customHeight="true" outlineLevel="0" collapsed="false">
      <c r="A59" s="1466"/>
      <c r="B59" s="524"/>
      <c r="C59" s="1824"/>
      <c r="D59" s="2967"/>
      <c r="E59" s="1824"/>
      <c r="F59" s="995"/>
      <c r="G59" s="995"/>
      <c r="H59" s="1849"/>
      <c r="I59" s="1849"/>
      <c r="J59" s="1849"/>
      <c r="K59" s="1849"/>
      <c r="L59" s="1849"/>
      <c r="M59" s="1849"/>
      <c r="N59" s="995"/>
      <c r="O59" s="1849"/>
      <c r="P59" s="998"/>
      <c r="Q59" s="1779"/>
      <c r="R59" s="1779"/>
      <c r="S59" s="995"/>
      <c r="T59" s="998"/>
      <c r="U59" s="1825"/>
      <c r="V59" s="1825"/>
      <c r="W59" s="995"/>
      <c r="X59" s="1824"/>
      <c r="Y59" s="1844"/>
      <c r="Z59" s="1867"/>
      <c r="AA59" s="1879"/>
      <c r="AB59" s="1844"/>
      <c r="AC59" s="1879"/>
      <c r="AD59" s="1879"/>
      <c r="AE59" s="1879"/>
      <c r="AF59" s="1879"/>
      <c r="AG59" s="1879"/>
      <c r="AH59" s="1879"/>
      <c r="AI59" s="1879"/>
      <c r="AJ59" s="1879"/>
      <c r="AK59" s="1879"/>
      <c r="AL59" s="2918"/>
      <c r="AM59" s="1878"/>
    </row>
    <row r="60" customFormat="false" ht="14.1" hidden="false" customHeight="true" outlineLevel="0" collapsed="false">
      <c r="A60" s="1466"/>
      <c r="B60" s="2984"/>
      <c r="C60" s="2985"/>
      <c r="D60" s="1215"/>
      <c r="E60" s="1215"/>
      <c r="F60" s="1215"/>
      <c r="G60" s="2986"/>
      <c r="H60" s="2986"/>
      <c r="I60" s="2986"/>
      <c r="J60" s="2986"/>
      <c r="K60" s="2986"/>
      <c r="L60" s="2986"/>
      <c r="M60" s="2986"/>
      <c r="N60" s="2986"/>
      <c r="O60" s="2986"/>
      <c r="P60" s="2986"/>
      <c r="Q60" s="2986"/>
      <c r="R60" s="1215"/>
      <c r="S60" s="1215"/>
      <c r="T60" s="1215"/>
      <c r="U60" s="1215"/>
      <c r="V60" s="1215"/>
      <c r="W60" s="1215"/>
      <c r="X60" s="2985"/>
      <c r="Y60" s="2985"/>
      <c r="Z60" s="2987"/>
      <c r="AA60" s="2988"/>
      <c r="AB60" s="2988"/>
      <c r="AC60" s="2988"/>
      <c r="AD60" s="2988"/>
      <c r="AE60" s="2989"/>
      <c r="AF60" s="2988"/>
      <c r="AG60" s="2988"/>
      <c r="AH60" s="2988"/>
      <c r="AI60" s="2988"/>
      <c r="AJ60" s="2988"/>
      <c r="AK60" s="2988"/>
      <c r="AL60" s="2990"/>
      <c r="AM60" s="1846"/>
    </row>
    <row r="61" customFormat="false" ht="6.95" hidden="false" customHeight="true" outlineLevel="0" collapsed="false"/>
  </sheetData>
  <mergeCells count="115">
    <mergeCell ref="B1:AL1"/>
    <mergeCell ref="AN1:AQ1"/>
    <mergeCell ref="B3:Y3"/>
    <mergeCell ref="Z3:AL3"/>
    <mergeCell ref="T5:U5"/>
    <mergeCell ref="W5:X5"/>
    <mergeCell ref="AA6:AL6"/>
    <mergeCell ref="G7:K7"/>
    <mergeCell ref="L7:N7"/>
    <mergeCell ref="AA7:AL9"/>
    <mergeCell ref="T9:U9"/>
    <mergeCell ref="F10:G10"/>
    <mergeCell ref="H10:L10"/>
    <mergeCell ref="M10:N10"/>
    <mergeCell ref="O10:U10"/>
    <mergeCell ref="C12:Y12"/>
    <mergeCell ref="G13:K13"/>
    <mergeCell ref="L13:N13"/>
    <mergeCell ref="AA13:AL14"/>
    <mergeCell ref="T18:X18"/>
    <mergeCell ref="AA19:AL21"/>
    <mergeCell ref="K21:X22"/>
    <mergeCell ref="AP21:BP25"/>
    <mergeCell ref="AA22:AL23"/>
    <mergeCell ref="D24:AL24"/>
    <mergeCell ref="C25:G25"/>
    <mergeCell ref="H25:AC25"/>
    <mergeCell ref="AD25:AK25"/>
    <mergeCell ref="C26:D26"/>
    <mergeCell ref="E26:F26"/>
    <mergeCell ref="J26:L26"/>
    <mergeCell ref="N26:P26"/>
    <mergeCell ref="R26:T26"/>
    <mergeCell ref="AD26:AK26"/>
    <mergeCell ref="C27:D27"/>
    <mergeCell ref="E27:F27"/>
    <mergeCell ref="J27:L27"/>
    <mergeCell ref="N27:P27"/>
    <mergeCell ref="R27:T27"/>
    <mergeCell ref="AD27:AK27"/>
    <mergeCell ref="C28:D28"/>
    <mergeCell ref="E28:F28"/>
    <mergeCell ref="J28:L28"/>
    <mergeCell ref="N28:P28"/>
    <mergeCell ref="R28:T28"/>
    <mergeCell ref="AD28:AK28"/>
    <mergeCell ref="C29:D29"/>
    <mergeCell ref="E29:F29"/>
    <mergeCell ref="J29:L29"/>
    <mergeCell ref="N29:P29"/>
    <mergeCell ref="R29:T29"/>
    <mergeCell ref="AD29:AK29"/>
    <mergeCell ref="C30:D30"/>
    <mergeCell ref="E30:F30"/>
    <mergeCell ref="J30:L30"/>
    <mergeCell ref="N30:P30"/>
    <mergeCell ref="R30:T30"/>
    <mergeCell ref="AD30:AK30"/>
    <mergeCell ref="C31:D31"/>
    <mergeCell ref="E31:F31"/>
    <mergeCell ref="J31:L31"/>
    <mergeCell ref="N31:P31"/>
    <mergeCell ref="R31:T31"/>
    <mergeCell ref="AD31:AK31"/>
    <mergeCell ref="C32:D32"/>
    <mergeCell ref="E32:F32"/>
    <mergeCell ref="J32:L32"/>
    <mergeCell ref="N32:P32"/>
    <mergeCell ref="R32:T32"/>
    <mergeCell ref="AD32:AK32"/>
    <mergeCell ref="C33:D33"/>
    <mergeCell ref="E33:F33"/>
    <mergeCell ref="J33:L33"/>
    <mergeCell ref="N33:P33"/>
    <mergeCell ref="R33:T33"/>
    <mergeCell ref="AD33:AK33"/>
    <mergeCell ref="C34:D34"/>
    <mergeCell ref="E34:F34"/>
    <mergeCell ref="J34:L34"/>
    <mergeCell ref="N34:P34"/>
    <mergeCell ref="R34:T34"/>
    <mergeCell ref="AD34:AK34"/>
    <mergeCell ref="C35:D35"/>
    <mergeCell ref="E35:F35"/>
    <mergeCell ref="J35:L35"/>
    <mergeCell ref="N35:P35"/>
    <mergeCell ref="R35:T35"/>
    <mergeCell ref="AD35:AK35"/>
    <mergeCell ref="C36:D36"/>
    <mergeCell ref="E36:F36"/>
    <mergeCell ref="J36:L36"/>
    <mergeCell ref="N36:P36"/>
    <mergeCell ref="R36:T36"/>
    <mergeCell ref="AD36:AK36"/>
    <mergeCell ref="C37:D37"/>
    <mergeCell ref="E37:F37"/>
    <mergeCell ref="J37:L37"/>
    <mergeCell ref="N37:P37"/>
    <mergeCell ref="R37:T37"/>
    <mergeCell ref="AD37:AK37"/>
    <mergeCell ref="H41:L41"/>
    <mergeCell ref="M41:Q41"/>
    <mergeCell ref="AA42:AL43"/>
    <mergeCell ref="M44:P44"/>
    <mergeCell ref="Z49:AL50"/>
    <mergeCell ref="AA51:AL51"/>
    <mergeCell ref="AA52:AL52"/>
    <mergeCell ref="F53:H53"/>
    <mergeCell ref="J53:K53"/>
    <mergeCell ref="M53:N53"/>
    <mergeCell ref="F54:H54"/>
    <mergeCell ref="J54:K54"/>
    <mergeCell ref="M54:N54"/>
    <mergeCell ref="Q56:R56"/>
    <mergeCell ref="Q58:R58"/>
  </mergeCells>
  <hyperlinks>
    <hyperlink ref="AN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worksheet>
</file>

<file path=xl/worksheets/sheet38.xml><?xml version="1.0" encoding="utf-8"?>
<worksheet xmlns="http://schemas.openxmlformats.org/spreadsheetml/2006/main" xmlns:r="http://schemas.openxmlformats.org/officeDocument/2006/relationships">
  <sheetPr filterMode="false">
    <tabColor rgb="FFFFCCFF"/>
    <pageSetUpPr fitToPage="false"/>
  </sheetPr>
  <dimension ref="A1:BQ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Q5" activeCellId="0" sqref="AQ5"/>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4" min="3" style="495" width="2.37"/>
    <col collapsed="false" customWidth="true" hidden="false" outlineLevel="0" max="25" min="25" style="495" width="7.63"/>
    <col collapsed="false" customWidth="true" hidden="false" outlineLevel="0" max="102" min="26" style="495" width="2.37"/>
    <col collapsed="false" customWidth="true" hidden="false" outlineLevel="0" max="1025" min="103" style="495" width="8"/>
  </cols>
  <sheetData>
    <row r="1" customFormat="false" ht="14.1" hidden="false" customHeight="true" outlineLevel="0" collapsed="false">
      <c r="B1" s="496" t="s">
        <v>1785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554"/>
      <c r="AN1" s="497" t="s">
        <v>231</v>
      </c>
      <c r="AO1" s="497"/>
      <c r="AP1" s="497"/>
      <c r="AQ1" s="497"/>
    </row>
    <row r="2" customFormat="false" ht="5.1" hidden="false" customHeight="true" outlineLevel="0" collapsed="false"/>
    <row r="3" customFormat="false" ht="14.1" hidden="false" customHeight="true" outlineLevel="0" collapsed="false">
      <c r="B3" s="498" t="s">
        <v>1786</v>
      </c>
      <c r="C3" s="498"/>
      <c r="D3" s="498"/>
      <c r="E3" s="498"/>
      <c r="F3" s="498"/>
      <c r="G3" s="498"/>
      <c r="H3" s="498"/>
      <c r="I3" s="498"/>
      <c r="J3" s="498"/>
      <c r="K3" s="498"/>
      <c r="L3" s="498"/>
      <c r="M3" s="498"/>
      <c r="N3" s="498"/>
      <c r="O3" s="498"/>
      <c r="P3" s="498"/>
      <c r="Q3" s="498"/>
      <c r="R3" s="498"/>
      <c r="S3" s="498"/>
      <c r="T3" s="498"/>
      <c r="U3" s="498"/>
      <c r="V3" s="498"/>
      <c r="W3" s="498"/>
      <c r="X3" s="498"/>
      <c r="Y3" s="498"/>
      <c r="Z3" s="499" t="s">
        <v>233</v>
      </c>
      <c r="AA3" s="499"/>
      <c r="AB3" s="499"/>
      <c r="AC3" s="499"/>
      <c r="AD3" s="499"/>
      <c r="AE3" s="499"/>
      <c r="AF3" s="499"/>
      <c r="AG3" s="499"/>
      <c r="AH3" s="499"/>
      <c r="AI3" s="499"/>
      <c r="AJ3" s="499"/>
      <c r="AK3" s="499"/>
      <c r="AL3" s="499"/>
      <c r="AM3" s="518"/>
    </row>
    <row r="4" customFormat="false" ht="8.25" hidden="false" customHeight="true" outlineLevel="0" collapsed="false">
      <c r="A4" s="558"/>
      <c r="B4" s="2991"/>
      <c r="C4" s="1181"/>
      <c r="D4" s="2992"/>
      <c r="E4" s="2992"/>
      <c r="F4" s="2992"/>
      <c r="G4" s="2992"/>
      <c r="H4" s="2992"/>
      <c r="I4" s="2992"/>
      <c r="J4" s="2992"/>
      <c r="K4" s="2992"/>
      <c r="L4" s="2992"/>
      <c r="M4" s="2992"/>
      <c r="N4" s="2992"/>
      <c r="O4" s="2992"/>
      <c r="P4" s="2992"/>
      <c r="Q4" s="2992"/>
      <c r="R4" s="2992"/>
      <c r="S4" s="2992"/>
      <c r="T4" s="2992"/>
      <c r="U4" s="2992"/>
      <c r="V4" s="2992"/>
      <c r="W4" s="2992"/>
      <c r="X4" s="2992"/>
      <c r="Y4" s="1590"/>
      <c r="Z4" s="1827"/>
      <c r="AA4" s="1792"/>
      <c r="AB4" s="1792"/>
      <c r="AC4" s="1792"/>
      <c r="AD4" s="1792"/>
      <c r="AE4" s="1792"/>
      <c r="AF4" s="1792"/>
      <c r="AG4" s="1792"/>
      <c r="AH4" s="1792"/>
      <c r="AI4" s="1792"/>
      <c r="AJ4" s="1792"/>
      <c r="AK4" s="1792"/>
      <c r="AL4" s="1774"/>
      <c r="AM4" s="1792"/>
    </row>
    <row r="5" customFormat="false" ht="14.1" hidden="false" customHeight="true" outlineLevel="0" collapsed="false">
      <c r="A5" s="558"/>
      <c r="B5" s="1593"/>
      <c r="C5" s="998" t="s">
        <v>1787</v>
      </c>
      <c r="D5" s="1181"/>
      <c r="E5" s="1181"/>
      <c r="F5" s="1181"/>
      <c r="G5" s="1181"/>
      <c r="H5" s="1181"/>
      <c r="I5" s="1181"/>
      <c r="J5" s="1181"/>
      <c r="K5" s="1181"/>
      <c r="L5" s="1181"/>
      <c r="M5" s="1181"/>
      <c r="N5" s="1181"/>
      <c r="O5" s="1181"/>
      <c r="P5" s="1181"/>
      <c r="Q5" s="1181"/>
      <c r="R5" s="1181"/>
      <c r="S5" s="1181"/>
      <c r="T5" s="998"/>
      <c r="U5" s="998"/>
      <c r="V5" s="1181"/>
      <c r="W5" s="998"/>
      <c r="X5" s="998"/>
      <c r="Y5" s="1181"/>
      <c r="Z5" s="2993" t="s">
        <v>1776</v>
      </c>
      <c r="AA5" s="2993"/>
      <c r="AB5" s="2993"/>
      <c r="AC5" s="2993"/>
      <c r="AD5" s="2993"/>
      <c r="AE5" s="2993"/>
      <c r="AF5" s="2993"/>
      <c r="AG5" s="2993"/>
      <c r="AH5" s="2993"/>
      <c r="AI5" s="2993"/>
      <c r="AJ5" s="2993"/>
      <c r="AK5" s="2993"/>
      <c r="AL5" s="2993"/>
      <c r="AM5" s="2887"/>
    </row>
    <row r="6" customFormat="false" ht="14.1" hidden="false" customHeight="true" outlineLevel="0" collapsed="false">
      <c r="A6" s="558"/>
      <c r="B6" s="1593"/>
      <c r="C6" s="1181"/>
      <c r="D6" s="1590"/>
      <c r="E6" s="1779"/>
      <c r="F6" s="1779"/>
      <c r="G6" s="1780"/>
      <c r="H6" s="1181" t="s">
        <v>1788</v>
      </c>
      <c r="I6" s="1181"/>
      <c r="J6" s="1181"/>
      <c r="K6" s="1181"/>
      <c r="L6" s="1181"/>
      <c r="M6" s="1181"/>
      <c r="N6" s="1181"/>
      <c r="O6" s="1181"/>
      <c r="P6" s="1181"/>
      <c r="Q6" s="998" t="s">
        <v>21</v>
      </c>
      <c r="R6" s="998"/>
      <c r="S6" s="998"/>
      <c r="T6" s="998" t="s">
        <v>22</v>
      </c>
      <c r="U6" s="1879" t="s">
        <v>905</v>
      </c>
      <c r="V6" s="1781"/>
      <c r="W6" s="1590"/>
      <c r="X6" s="1590"/>
      <c r="Y6" s="1844"/>
      <c r="Z6" s="2993"/>
      <c r="AA6" s="2993"/>
      <c r="AB6" s="2993"/>
      <c r="AC6" s="2993"/>
      <c r="AD6" s="2993"/>
      <c r="AE6" s="2993"/>
      <c r="AF6" s="2993"/>
      <c r="AG6" s="2993"/>
      <c r="AH6" s="2993"/>
      <c r="AI6" s="2993"/>
      <c r="AJ6" s="2993"/>
      <c r="AK6" s="2993"/>
      <c r="AL6" s="2993"/>
      <c r="AM6" s="2887"/>
    </row>
    <row r="7" customFormat="false" ht="14.1" hidden="false" customHeight="true" outlineLevel="0" collapsed="false">
      <c r="A7" s="558"/>
      <c r="B7" s="1593"/>
      <c r="C7" s="1590"/>
      <c r="D7" s="1181"/>
      <c r="E7" s="1181"/>
      <c r="F7" s="1181"/>
      <c r="G7" s="1181"/>
      <c r="H7" s="1759"/>
      <c r="I7" s="1759"/>
      <c r="J7" s="1181"/>
      <c r="K7" s="998"/>
      <c r="L7" s="1590"/>
      <c r="M7" s="1590"/>
      <c r="N7" s="1590"/>
      <c r="O7" s="1181"/>
      <c r="P7" s="1181"/>
      <c r="Q7" s="1590"/>
      <c r="R7" s="1590"/>
      <c r="S7" s="1181"/>
      <c r="T7" s="998"/>
      <c r="U7" s="998"/>
      <c r="V7" s="1181"/>
      <c r="W7" s="998"/>
      <c r="X7" s="1655"/>
      <c r="Y7" s="1590"/>
      <c r="Z7" s="2994" t="s">
        <v>268</v>
      </c>
      <c r="AA7" s="2995" t="s">
        <v>1789</v>
      </c>
      <c r="AB7" s="2995"/>
      <c r="AC7" s="2995"/>
      <c r="AD7" s="2995"/>
      <c r="AE7" s="2995"/>
      <c r="AF7" s="2995"/>
      <c r="AG7" s="2995"/>
      <c r="AH7" s="2995"/>
      <c r="AI7" s="2995"/>
      <c r="AJ7" s="2995"/>
      <c r="AK7" s="2995"/>
      <c r="AL7" s="2995"/>
      <c r="AM7" s="2812"/>
    </row>
    <row r="8" customFormat="false" ht="14.1" hidden="false" customHeight="true" outlineLevel="0" collapsed="false">
      <c r="A8" s="558"/>
      <c r="B8" s="1593" t="s">
        <v>19</v>
      </c>
      <c r="C8" s="1181" t="s">
        <v>1790</v>
      </c>
      <c r="D8" s="1181"/>
      <c r="E8" s="998"/>
      <c r="F8" s="998"/>
      <c r="G8" s="1181"/>
      <c r="H8" s="1181"/>
      <c r="I8" s="1181"/>
      <c r="J8" s="1181"/>
      <c r="K8" s="1181"/>
      <c r="L8" s="1181"/>
      <c r="M8" s="1181"/>
      <c r="N8" s="1181"/>
      <c r="O8" s="1181"/>
      <c r="P8" s="1181"/>
      <c r="Q8" s="1590"/>
      <c r="R8" s="1590"/>
      <c r="S8" s="1181"/>
      <c r="T8" s="998"/>
      <c r="U8" s="998"/>
      <c r="V8" s="1943"/>
      <c r="W8" s="1759"/>
      <c r="X8" s="1759"/>
      <c r="Y8" s="1181"/>
      <c r="Z8" s="2993" t="s">
        <v>1791</v>
      </c>
      <c r="AA8" s="2993"/>
      <c r="AB8" s="2993"/>
      <c r="AC8" s="2993"/>
      <c r="AD8" s="2993"/>
      <c r="AE8" s="2993"/>
      <c r="AF8" s="2993"/>
      <c r="AG8" s="2993"/>
      <c r="AH8" s="2993"/>
      <c r="AI8" s="2993"/>
      <c r="AJ8" s="2993"/>
      <c r="AK8" s="2993"/>
      <c r="AL8" s="2993"/>
      <c r="AM8" s="2887"/>
    </row>
    <row r="9" customFormat="false" ht="14.1" hidden="false" customHeight="true" outlineLevel="0" collapsed="false">
      <c r="A9" s="558"/>
      <c r="B9" s="1593"/>
      <c r="C9" s="1181"/>
      <c r="D9" s="1590"/>
      <c r="E9" s="998"/>
      <c r="F9" s="998"/>
      <c r="G9" s="1779"/>
      <c r="H9" s="1181" t="s">
        <v>1792</v>
      </c>
      <c r="I9" s="1181"/>
      <c r="J9" s="1181"/>
      <c r="K9" s="2996"/>
      <c r="L9" s="2996"/>
      <c r="M9" s="2996"/>
      <c r="N9" s="2997" t="s">
        <v>20</v>
      </c>
      <c r="O9" s="2998"/>
      <c r="P9" s="2998"/>
      <c r="Q9" s="2997" t="s">
        <v>21</v>
      </c>
      <c r="R9" s="2998"/>
      <c r="S9" s="2998"/>
      <c r="T9" s="2997" t="s">
        <v>22</v>
      </c>
      <c r="U9" s="2997" t="s">
        <v>29</v>
      </c>
      <c r="V9" s="998"/>
      <c r="W9" s="1779"/>
      <c r="X9" s="1779"/>
      <c r="Y9" s="1844"/>
      <c r="Z9" s="2993"/>
      <c r="AA9" s="2993"/>
      <c r="AB9" s="2993"/>
      <c r="AC9" s="2993"/>
      <c r="AD9" s="2993"/>
      <c r="AE9" s="2993"/>
      <c r="AF9" s="2993"/>
      <c r="AG9" s="2993"/>
      <c r="AH9" s="2993"/>
      <c r="AI9" s="2993"/>
      <c r="AJ9" s="2993"/>
      <c r="AK9" s="2993"/>
      <c r="AL9" s="2993"/>
      <c r="AM9" s="2887"/>
    </row>
    <row r="10" customFormat="false" ht="14.1" hidden="false" customHeight="true" outlineLevel="0" collapsed="false">
      <c r="A10" s="558"/>
      <c r="B10" s="1593"/>
      <c r="C10" s="1590"/>
      <c r="D10" s="1181"/>
      <c r="E10" s="998"/>
      <c r="F10" s="998"/>
      <c r="G10" s="1181"/>
      <c r="H10" s="1590"/>
      <c r="I10" s="1590"/>
      <c r="J10" s="1590"/>
      <c r="K10" s="1590"/>
      <c r="L10" s="1181"/>
      <c r="M10" s="1181"/>
      <c r="N10" s="1181"/>
      <c r="O10" s="1181"/>
      <c r="P10" s="1181"/>
      <c r="Q10" s="1590"/>
      <c r="R10" s="1590"/>
      <c r="S10" s="1181"/>
      <c r="T10" s="998"/>
      <c r="U10" s="1655"/>
      <c r="V10" s="1181"/>
      <c r="W10" s="998"/>
      <c r="X10" s="998"/>
      <c r="Y10" s="1181"/>
      <c r="Z10" s="1952" t="s">
        <v>268</v>
      </c>
      <c r="AA10" s="1774" t="s">
        <v>1793</v>
      </c>
      <c r="AB10" s="1774"/>
      <c r="AC10" s="1774"/>
      <c r="AD10" s="1774"/>
      <c r="AE10" s="1774"/>
      <c r="AF10" s="1774"/>
      <c r="AG10" s="1774"/>
      <c r="AH10" s="1774"/>
      <c r="AI10" s="1774"/>
      <c r="AJ10" s="1774"/>
      <c r="AK10" s="1774"/>
      <c r="AL10" s="1774"/>
      <c r="AM10" s="1792"/>
    </row>
    <row r="11" customFormat="false" ht="14.1" hidden="false" customHeight="true" outlineLevel="0" collapsed="false">
      <c r="A11" s="558"/>
      <c r="B11" s="1593"/>
      <c r="C11" s="1181" t="s">
        <v>1794</v>
      </c>
      <c r="D11" s="998"/>
      <c r="E11" s="1590"/>
      <c r="F11" s="1590"/>
      <c r="G11" s="1590"/>
      <c r="H11" s="1590"/>
      <c r="I11" s="1590"/>
      <c r="J11" s="1590"/>
      <c r="K11" s="1590"/>
      <c r="L11" s="1590"/>
      <c r="M11" s="1181"/>
      <c r="N11" s="998"/>
      <c r="O11" s="1181"/>
      <c r="P11" s="1181"/>
      <c r="Q11" s="1590"/>
      <c r="R11" s="1779"/>
      <c r="S11" s="1779"/>
      <c r="T11" s="1780"/>
      <c r="U11" s="1781"/>
      <c r="V11" s="1781"/>
      <c r="W11" s="1590"/>
      <c r="X11" s="1590"/>
      <c r="Y11" s="1844"/>
      <c r="Z11" s="2999" t="s">
        <v>14</v>
      </c>
      <c r="AA11" s="1783" t="s">
        <v>1795</v>
      </c>
      <c r="AB11" s="1783"/>
      <c r="AC11" s="1783"/>
      <c r="AD11" s="1783"/>
      <c r="AE11" s="1783"/>
      <c r="AF11" s="1783"/>
      <c r="AG11" s="1783"/>
      <c r="AH11" s="1783"/>
      <c r="AI11" s="1783"/>
      <c r="AJ11" s="1783"/>
      <c r="AK11" s="1783"/>
      <c r="AL11" s="1783"/>
      <c r="AM11" s="1175"/>
    </row>
    <row r="12" customFormat="false" ht="14.1" hidden="false" customHeight="true" outlineLevel="0" collapsed="false">
      <c r="A12" s="558"/>
      <c r="B12" s="1593"/>
      <c r="C12" s="1181"/>
      <c r="D12" s="998" t="s">
        <v>1796</v>
      </c>
      <c r="E12" s="1590"/>
      <c r="F12" s="1590"/>
      <c r="G12" s="1590"/>
      <c r="H12" s="1590"/>
      <c r="I12" s="1590"/>
      <c r="J12" s="1590"/>
      <c r="K12" s="1590"/>
      <c r="L12" s="1590"/>
      <c r="M12" s="1181"/>
      <c r="N12" s="998"/>
      <c r="O12" s="1181"/>
      <c r="P12" s="1181"/>
      <c r="Q12" s="1590"/>
      <c r="R12" s="1779"/>
      <c r="S12" s="1779"/>
      <c r="T12" s="1780"/>
      <c r="U12" s="1781"/>
      <c r="V12" s="1781"/>
      <c r="W12" s="1590"/>
      <c r="X12" s="1590"/>
      <c r="Y12" s="1844"/>
      <c r="Z12" s="2999"/>
      <c r="AA12" s="1783"/>
      <c r="AB12" s="1783"/>
      <c r="AC12" s="1783"/>
      <c r="AD12" s="1783"/>
      <c r="AE12" s="1783"/>
      <c r="AF12" s="1783"/>
      <c r="AG12" s="1783"/>
      <c r="AH12" s="1783"/>
      <c r="AI12" s="1783"/>
      <c r="AJ12" s="1783"/>
      <c r="AK12" s="1783"/>
      <c r="AL12" s="1783"/>
      <c r="AM12" s="1175"/>
    </row>
    <row r="13" customFormat="false" ht="14.1" hidden="false" customHeight="true" outlineLevel="0" collapsed="false">
      <c r="A13" s="558"/>
      <c r="B13" s="1593"/>
      <c r="C13" s="1181"/>
      <c r="D13" s="1181" t="s">
        <v>1797</v>
      </c>
      <c r="E13" s="998"/>
      <c r="F13" s="1590"/>
      <c r="G13" s="1590"/>
      <c r="H13" s="1590"/>
      <c r="I13" s="1590"/>
      <c r="J13" s="1590"/>
      <c r="K13" s="1590"/>
      <c r="L13" s="1181"/>
      <c r="M13" s="1181"/>
      <c r="N13" s="1181"/>
      <c r="O13" s="1181"/>
      <c r="P13" s="1181"/>
      <c r="Q13" s="1181"/>
      <c r="R13" s="1181"/>
      <c r="S13" s="1181"/>
      <c r="T13" s="998"/>
      <c r="U13" s="1655"/>
      <c r="V13" s="1943"/>
      <c r="W13" s="998"/>
      <c r="X13" s="1655"/>
      <c r="Y13" s="3000"/>
      <c r="Z13" s="3001"/>
      <c r="AA13" s="1783"/>
      <c r="AB13" s="1783"/>
      <c r="AC13" s="1783"/>
      <c r="AD13" s="1783"/>
      <c r="AE13" s="1783"/>
      <c r="AF13" s="1783"/>
      <c r="AG13" s="1783"/>
      <c r="AH13" s="1783"/>
      <c r="AI13" s="1783"/>
      <c r="AJ13" s="1783"/>
      <c r="AK13" s="1783"/>
      <c r="AL13" s="1783"/>
      <c r="AM13" s="1175"/>
    </row>
    <row r="14" customFormat="false" ht="14.1" hidden="false" customHeight="true" outlineLevel="0" collapsed="false">
      <c r="A14" s="558"/>
      <c r="B14" s="1593"/>
      <c r="C14" s="1181"/>
      <c r="D14" s="1654"/>
      <c r="E14" s="1654"/>
      <c r="F14" s="1654"/>
      <c r="G14" s="1654"/>
      <c r="H14" s="1654"/>
      <c r="I14" s="1654"/>
      <c r="J14" s="1654"/>
      <c r="K14" s="1654"/>
      <c r="L14" s="1654"/>
      <c r="M14" s="1654"/>
      <c r="N14" s="1654"/>
      <c r="O14" s="1654"/>
      <c r="P14" s="1654"/>
      <c r="Q14" s="1654"/>
      <c r="R14" s="1654"/>
      <c r="S14" s="1654"/>
      <c r="T14" s="1654"/>
      <c r="U14" s="1654"/>
      <c r="V14" s="1654"/>
      <c r="W14" s="1654"/>
      <c r="X14" s="1654"/>
      <c r="Y14" s="998"/>
      <c r="Z14" s="1868"/>
      <c r="AA14" s="1899"/>
      <c r="AB14" s="1899"/>
      <c r="AC14" s="1899"/>
      <c r="AD14" s="1899"/>
      <c r="AE14" s="1899"/>
      <c r="AF14" s="1899"/>
      <c r="AG14" s="1899"/>
      <c r="AH14" s="1899"/>
      <c r="AI14" s="1899"/>
      <c r="AJ14" s="1899"/>
      <c r="AK14" s="1899"/>
      <c r="AL14" s="1774"/>
      <c r="AM14" s="1792"/>
    </row>
    <row r="15" customFormat="false" ht="14.1" hidden="false" customHeight="true" outlineLevel="0" collapsed="false">
      <c r="A15" s="558"/>
      <c r="B15" s="1593"/>
      <c r="C15" s="1181"/>
      <c r="D15" s="1654"/>
      <c r="E15" s="1654"/>
      <c r="F15" s="1654"/>
      <c r="G15" s="1654"/>
      <c r="H15" s="1654"/>
      <c r="I15" s="1654"/>
      <c r="J15" s="1654"/>
      <c r="K15" s="1654"/>
      <c r="L15" s="1654"/>
      <c r="M15" s="1654"/>
      <c r="N15" s="1654"/>
      <c r="O15" s="1654"/>
      <c r="P15" s="1654"/>
      <c r="Q15" s="1654"/>
      <c r="R15" s="1654"/>
      <c r="S15" s="1654"/>
      <c r="T15" s="1654"/>
      <c r="U15" s="1654"/>
      <c r="V15" s="1654"/>
      <c r="W15" s="1654"/>
      <c r="X15" s="1654"/>
      <c r="Y15" s="998"/>
      <c r="Z15" s="1868"/>
      <c r="AA15" s="1899"/>
      <c r="AB15" s="1899"/>
      <c r="AC15" s="1899"/>
      <c r="AD15" s="1899"/>
      <c r="AE15" s="1899"/>
      <c r="AF15" s="1899"/>
      <c r="AG15" s="1899"/>
      <c r="AH15" s="1899"/>
      <c r="AI15" s="1899"/>
      <c r="AJ15" s="1899"/>
      <c r="AK15" s="1899"/>
      <c r="AL15" s="1774"/>
      <c r="AM15" s="1792"/>
    </row>
    <row r="16" customFormat="false" ht="14.1" hidden="false" customHeight="true" outlineLevel="0" collapsed="false">
      <c r="A16" s="558"/>
      <c r="B16" s="1593"/>
      <c r="C16" s="1181"/>
      <c r="D16" s="1654"/>
      <c r="E16" s="1654"/>
      <c r="F16" s="1654"/>
      <c r="G16" s="1654"/>
      <c r="H16" s="1654"/>
      <c r="I16" s="1654"/>
      <c r="J16" s="1654"/>
      <c r="K16" s="1654"/>
      <c r="L16" s="1654"/>
      <c r="M16" s="1654"/>
      <c r="N16" s="1654"/>
      <c r="O16" s="1654"/>
      <c r="P16" s="1654"/>
      <c r="Q16" s="1654"/>
      <c r="R16" s="1654"/>
      <c r="S16" s="1654"/>
      <c r="T16" s="1654"/>
      <c r="U16" s="1654"/>
      <c r="V16" s="1654"/>
      <c r="W16" s="1654"/>
      <c r="X16" s="1654"/>
      <c r="Y16" s="998"/>
      <c r="Z16" s="1868"/>
      <c r="AA16" s="1899"/>
      <c r="AB16" s="1899"/>
      <c r="AC16" s="1899"/>
      <c r="AD16" s="1899"/>
      <c r="AE16" s="1899"/>
      <c r="AF16" s="1899"/>
      <c r="AG16" s="1899"/>
      <c r="AH16" s="1899"/>
      <c r="AI16" s="1899"/>
      <c r="AJ16" s="1899"/>
      <c r="AK16" s="1899"/>
      <c r="AL16" s="1774"/>
      <c r="AM16" s="1792"/>
    </row>
    <row r="17" customFormat="false" ht="14.1" hidden="false" customHeight="true" outlineLevel="0" collapsed="false">
      <c r="A17" s="558"/>
      <c r="B17" s="1593"/>
      <c r="C17" s="1181"/>
      <c r="D17" s="1654"/>
      <c r="E17" s="1654"/>
      <c r="F17" s="1654"/>
      <c r="G17" s="1654"/>
      <c r="H17" s="1654"/>
      <c r="I17" s="1654"/>
      <c r="J17" s="1654"/>
      <c r="K17" s="1654"/>
      <c r="L17" s="1654"/>
      <c r="M17" s="1654"/>
      <c r="N17" s="1654"/>
      <c r="O17" s="1654"/>
      <c r="P17" s="1654"/>
      <c r="Q17" s="1654"/>
      <c r="R17" s="1654"/>
      <c r="S17" s="1654"/>
      <c r="T17" s="1654"/>
      <c r="U17" s="1654"/>
      <c r="V17" s="1654"/>
      <c r="W17" s="1654"/>
      <c r="X17" s="1654"/>
      <c r="Y17" s="998"/>
      <c r="Z17" s="1868"/>
      <c r="AA17" s="1899"/>
      <c r="AB17" s="1899"/>
      <c r="AC17" s="1899"/>
      <c r="AD17" s="1899"/>
      <c r="AE17" s="1899"/>
      <c r="AF17" s="1899"/>
      <c r="AG17" s="1899"/>
      <c r="AH17" s="1899"/>
      <c r="AI17" s="1899"/>
      <c r="AJ17" s="1899"/>
      <c r="AK17" s="1899"/>
      <c r="AL17" s="1774"/>
      <c r="AM17" s="1792"/>
    </row>
    <row r="18" customFormat="false" ht="14.1" hidden="false" customHeight="true" outlineLevel="0" collapsed="false">
      <c r="A18" s="558"/>
      <c r="B18" s="1593"/>
      <c r="C18" s="1181"/>
      <c r="D18" s="1654"/>
      <c r="E18" s="1654"/>
      <c r="F18" s="1654"/>
      <c r="G18" s="1654"/>
      <c r="H18" s="1654"/>
      <c r="I18" s="1654"/>
      <c r="J18" s="1654"/>
      <c r="K18" s="1654"/>
      <c r="L18" s="1654"/>
      <c r="M18" s="1654"/>
      <c r="N18" s="1654"/>
      <c r="O18" s="1654"/>
      <c r="P18" s="1654"/>
      <c r="Q18" s="1654"/>
      <c r="R18" s="1654"/>
      <c r="S18" s="1654"/>
      <c r="T18" s="1654"/>
      <c r="U18" s="1654"/>
      <c r="V18" s="1654"/>
      <c r="W18" s="1654"/>
      <c r="X18" s="1654"/>
      <c r="Y18" s="998"/>
      <c r="Z18" s="1868"/>
      <c r="AA18" s="1899"/>
      <c r="AB18" s="1899"/>
      <c r="AC18" s="1899"/>
      <c r="AD18" s="1899"/>
      <c r="AE18" s="1899"/>
      <c r="AF18" s="1899"/>
      <c r="AG18" s="1899"/>
      <c r="AH18" s="1899"/>
      <c r="AI18" s="1899"/>
      <c r="AJ18" s="1899"/>
      <c r="AK18" s="1899"/>
      <c r="AL18" s="1774"/>
      <c r="AM18" s="1792"/>
    </row>
    <row r="19" customFormat="false" ht="14.1" hidden="false" customHeight="true" outlineLevel="0" collapsed="false">
      <c r="A19" s="558"/>
      <c r="B19" s="1593"/>
      <c r="C19" s="1181"/>
      <c r="D19" s="1654"/>
      <c r="E19" s="1654"/>
      <c r="F19" s="1654"/>
      <c r="G19" s="1654"/>
      <c r="H19" s="1654"/>
      <c r="I19" s="1654"/>
      <c r="J19" s="1654"/>
      <c r="K19" s="1654"/>
      <c r="L19" s="1654"/>
      <c r="M19" s="1654"/>
      <c r="N19" s="1654"/>
      <c r="O19" s="1654"/>
      <c r="P19" s="1654"/>
      <c r="Q19" s="1654"/>
      <c r="R19" s="1654"/>
      <c r="S19" s="1654"/>
      <c r="T19" s="1654"/>
      <c r="U19" s="1654"/>
      <c r="V19" s="1654"/>
      <c r="W19" s="1654"/>
      <c r="X19" s="1654"/>
      <c r="Y19" s="998"/>
      <c r="Z19" s="1868"/>
      <c r="AA19" s="1844"/>
      <c r="AB19" s="1844"/>
      <c r="AC19" s="1844"/>
      <c r="AD19" s="1844"/>
      <c r="AE19" s="1879"/>
      <c r="AF19" s="1879"/>
      <c r="AG19" s="1879"/>
      <c r="AH19" s="1879"/>
      <c r="AI19" s="1879"/>
      <c r="AJ19" s="1879"/>
      <c r="AK19" s="1879"/>
      <c r="AL19" s="1845"/>
      <c r="AM19" s="1844"/>
    </row>
    <row r="20" customFormat="false" ht="14.1" hidden="false" customHeight="true" outlineLevel="0" collapsed="false">
      <c r="A20" s="558"/>
      <c r="B20" s="1593"/>
      <c r="C20" s="1590"/>
      <c r="D20" s="1181"/>
      <c r="E20" s="998"/>
      <c r="F20" s="1655"/>
      <c r="G20" s="998"/>
      <c r="H20" s="998"/>
      <c r="I20" s="998"/>
      <c r="J20" s="998"/>
      <c r="K20" s="998"/>
      <c r="L20" s="998"/>
      <c r="M20" s="998"/>
      <c r="N20" s="998"/>
      <c r="O20" s="998"/>
      <c r="P20" s="998"/>
      <c r="Q20" s="998"/>
      <c r="R20" s="998"/>
      <c r="S20" s="998"/>
      <c r="T20" s="998"/>
      <c r="U20" s="998"/>
      <c r="V20" s="998"/>
      <c r="W20" s="998"/>
      <c r="X20" s="998"/>
      <c r="Y20" s="998"/>
      <c r="Z20" s="1867"/>
      <c r="AA20" s="1844"/>
      <c r="AB20" s="1879"/>
      <c r="AC20" s="1879"/>
      <c r="AD20" s="1879"/>
      <c r="AE20" s="1844"/>
      <c r="AF20" s="1844"/>
      <c r="AG20" s="1844"/>
      <c r="AH20" s="1844"/>
      <c r="AI20" s="1844"/>
      <c r="AJ20" s="1844"/>
      <c r="AK20" s="1844"/>
      <c r="AL20" s="1774"/>
      <c r="AM20" s="1792"/>
      <c r="BA20" s="501"/>
    </row>
    <row r="21" customFormat="false" ht="14.1" hidden="false" customHeight="true" outlineLevel="0" collapsed="false">
      <c r="A21" s="558"/>
      <c r="B21" s="1593"/>
      <c r="C21" s="1181"/>
      <c r="D21" s="1181" t="s">
        <v>1798</v>
      </c>
      <c r="E21" s="1181"/>
      <c r="F21" s="1024"/>
      <c r="G21" s="1024"/>
      <c r="H21" s="1024"/>
      <c r="I21" s="1024"/>
      <c r="J21" s="1024"/>
      <c r="K21" s="1024"/>
      <c r="L21" s="1024"/>
      <c r="M21" s="1024"/>
      <c r="N21" s="1024"/>
      <c r="O21" s="1024"/>
      <c r="P21" s="1024"/>
      <c r="Q21" s="1024"/>
      <c r="R21" s="1024"/>
      <c r="S21" s="1024"/>
      <c r="T21" s="1024"/>
      <c r="U21" s="1024"/>
      <c r="V21" s="1024"/>
      <c r="W21" s="1024"/>
      <c r="X21" s="1024"/>
      <c r="Y21" s="1024"/>
      <c r="Z21" s="3002"/>
      <c r="AA21" s="1899"/>
      <c r="AB21" s="1899"/>
      <c r="AC21" s="1899"/>
      <c r="AD21" s="1899"/>
      <c r="AE21" s="1899"/>
      <c r="AF21" s="1899"/>
      <c r="AG21" s="1899"/>
      <c r="AH21" s="1899"/>
      <c r="AI21" s="1899"/>
      <c r="AJ21" s="1899"/>
      <c r="AK21" s="1899"/>
      <c r="AL21" s="1774"/>
      <c r="AM21" s="1792"/>
    </row>
    <row r="22" customFormat="false" ht="14.1" hidden="false" customHeight="true" outlineLevel="0" collapsed="false">
      <c r="A22" s="558"/>
      <c r="B22" s="1593"/>
      <c r="C22" s="1181"/>
      <c r="D22" s="1654"/>
      <c r="E22" s="1654"/>
      <c r="F22" s="1654"/>
      <c r="G22" s="1654"/>
      <c r="H22" s="1654"/>
      <c r="I22" s="1654"/>
      <c r="J22" s="1654"/>
      <c r="K22" s="1654"/>
      <c r="L22" s="1654"/>
      <c r="M22" s="1654"/>
      <c r="N22" s="1654"/>
      <c r="O22" s="1654"/>
      <c r="P22" s="1654"/>
      <c r="Q22" s="1654"/>
      <c r="R22" s="1654"/>
      <c r="S22" s="1654"/>
      <c r="T22" s="1654"/>
      <c r="U22" s="1654"/>
      <c r="V22" s="1654"/>
      <c r="W22" s="1654"/>
      <c r="X22" s="1654"/>
      <c r="Y22" s="998"/>
      <c r="Z22" s="1868"/>
      <c r="AA22" s="1899"/>
      <c r="AB22" s="1899"/>
      <c r="AC22" s="1899"/>
      <c r="AD22" s="1899"/>
      <c r="AE22" s="1899"/>
      <c r="AF22" s="1899"/>
      <c r="AG22" s="1899"/>
      <c r="AH22" s="1899"/>
      <c r="AI22" s="1899"/>
      <c r="AJ22" s="1899"/>
      <c r="AK22" s="1899"/>
      <c r="AL22" s="1774"/>
      <c r="AM22" s="1792"/>
    </row>
    <row r="23" customFormat="false" ht="14.1" hidden="false" customHeight="true" outlineLevel="0" collapsed="false">
      <c r="A23" s="558"/>
      <c r="B23" s="1593"/>
      <c r="C23" s="1181"/>
      <c r="D23" s="1654"/>
      <c r="E23" s="1654"/>
      <c r="F23" s="1654"/>
      <c r="G23" s="1654"/>
      <c r="H23" s="1654"/>
      <c r="I23" s="1654"/>
      <c r="J23" s="1654"/>
      <c r="K23" s="1654"/>
      <c r="L23" s="1654"/>
      <c r="M23" s="1654"/>
      <c r="N23" s="1654"/>
      <c r="O23" s="1654"/>
      <c r="P23" s="1654"/>
      <c r="Q23" s="1654"/>
      <c r="R23" s="1654"/>
      <c r="S23" s="1654"/>
      <c r="T23" s="1654"/>
      <c r="U23" s="1654"/>
      <c r="V23" s="1654"/>
      <c r="W23" s="1654"/>
      <c r="X23" s="1654"/>
      <c r="Y23" s="998"/>
      <c r="Z23" s="1868"/>
      <c r="AA23" s="1899"/>
      <c r="AB23" s="1899"/>
      <c r="AC23" s="1899"/>
      <c r="AD23" s="1899"/>
      <c r="AE23" s="1899"/>
      <c r="AF23" s="1899"/>
      <c r="AG23" s="1899"/>
      <c r="AH23" s="1899"/>
      <c r="AI23" s="1899"/>
      <c r="AJ23" s="1899"/>
      <c r="AK23" s="1899"/>
      <c r="AL23" s="1774"/>
      <c r="AM23" s="1792"/>
    </row>
    <row r="24" customFormat="false" ht="14.1" hidden="false" customHeight="true" outlineLevel="0" collapsed="false">
      <c r="A24" s="558"/>
      <c r="B24" s="1593"/>
      <c r="C24" s="1181"/>
      <c r="D24" s="1654"/>
      <c r="E24" s="1654"/>
      <c r="F24" s="1654"/>
      <c r="G24" s="1654"/>
      <c r="H24" s="1654"/>
      <c r="I24" s="1654"/>
      <c r="J24" s="1654"/>
      <c r="K24" s="1654"/>
      <c r="L24" s="1654"/>
      <c r="M24" s="1654"/>
      <c r="N24" s="1654"/>
      <c r="O24" s="1654"/>
      <c r="P24" s="1654"/>
      <c r="Q24" s="1654"/>
      <c r="R24" s="1654"/>
      <c r="S24" s="1654"/>
      <c r="T24" s="1654"/>
      <c r="U24" s="1654"/>
      <c r="V24" s="1654"/>
      <c r="W24" s="1654"/>
      <c r="X24" s="1654"/>
      <c r="Y24" s="998"/>
      <c r="Z24" s="1868"/>
      <c r="AA24" s="1899"/>
      <c r="AB24" s="1899"/>
      <c r="AC24" s="1899"/>
      <c r="AD24" s="1899"/>
      <c r="AE24" s="1899"/>
      <c r="AF24" s="1899"/>
      <c r="AG24" s="1899"/>
      <c r="AH24" s="1899"/>
      <c r="AI24" s="1899"/>
      <c r="AJ24" s="1899"/>
      <c r="AK24" s="1899"/>
      <c r="AL24" s="1774"/>
      <c r="AM24" s="1792"/>
    </row>
    <row r="25" customFormat="false" ht="14.1" hidden="false" customHeight="true" outlineLevel="0" collapsed="false">
      <c r="A25" s="558"/>
      <c r="B25" s="1593"/>
      <c r="C25" s="1181"/>
      <c r="D25" s="1654"/>
      <c r="E25" s="1654"/>
      <c r="F25" s="1654"/>
      <c r="G25" s="1654"/>
      <c r="H25" s="1654"/>
      <c r="I25" s="1654"/>
      <c r="J25" s="1654"/>
      <c r="K25" s="1654"/>
      <c r="L25" s="1654"/>
      <c r="M25" s="1654"/>
      <c r="N25" s="1654"/>
      <c r="O25" s="1654"/>
      <c r="P25" s="1654"/>
      <c r="Q25" s="1654"/>
      <c r="R25" s="1654"/>
      <c r="S25" s="1654"/>
      <c r="T25" s="1654"/>
      <c r="U25" s="1654"/>
      <c r="V25" s="1654"/>
      <c r="W25" s="1654"/>
      <c r="X25" s="1654"/>
      <c r="Y25" s="998"/>
      <c r="Z25" s="1868"/>
      <c r="AA25" s="1899"/>
      <c r="AB25" s="1899"/>
      <c r="AC25" s="1899"/>
      <c r="AD25" s="1899"/>
      <c r="AE25" s="1899"/>
      <c r="AF25" s="1899"/>
      <c r="AG25" s="1899"/>
      <c r="AH25" s="1899"/>
      <c r="AI25" s="1899"/>
      <c r="AJ25" s="1899"/>
      <c r="AK25" s="1899"/>
      <c r="AL25" s="1774"/>
      <c r="AM25" s="1792"/>
    </row>
    <row r="26" customFormat="false" ht="14.1" hidden="false" customHeight="true" outlineLevel="0" collapsed="false">
      <c r="A26" s="558"/>
      <c r="B26" s="1593"/>
      <c r="C26" s="1181"/>
      <c r="D26" s="1654"/>
      <c r="E26" s="1654"/>
      <c r="F26" s="1654"/>
      <c r="G26" s="1654"/>
      <c r="H26" s="1654"/>
      <c r="I26" s="1654"/>
      <c r="J26" s="1654"/>
      <c r="K26" s="1654"/>
      <c r="L26" s="1654"/>
      <c r="M26" s="1654"/>
      <c r="N26" s="1654"/>
      <c r="O26" s="1654"/>
      <c r="P26" s="1654"/>
      <c r="Q26" s="1654"/>
      <c r="R26" s="1654"/>
      <c r="S26" s="1654"/>
      <c r="T26" s="1654"/>
      <c r="U26" s="1654"/>
      <c r="V26" s="1654"/>
      <c r="W26" s="1654"/>
      <c r="X26" s="1654"/>
      <c r="Y26" s="998"/>
      <c r="Z26" s="1868"/>
      <c r="AA26" s="1899"/>
      <c r="AB26" s="1899"/>
      <c r="AC26" s="1899"/>
      <c r="AD26" s="1899"/>
      <c r="AE26" s="1899"/>
      <c r="AF26" s="1899"/>
      <c r="AG26" s="1899"/>
      <c r="AH26" s="1899"/>
      <c r="AI26" s="1899"/>
      <c r="AJ26" s="1899"/>
      <c r="AK26" s="1899"/>
      <c r="AL26" s="1774"/>
      <c r="AM26" s="1792"/>
    </row>
    <row r="27" customFormat="false" ht="14.1" hidden="false" customHeight="true" outlineLevel="0" collapsed="false">
      <c r="A27" s="558"/>
      <c r="B27" s="1593"/>
      <c r="C27" s="1181"/>
      <c r="D27" s="1654"/>
      <c r="E27" s="1654"/>
      <c r="F27" s="1654"/>
      <c r="G27" s="1654"/>
      <c r="H27" s="1654"/>
      <c r="I27" s="1654"/>
      <c r="J27" s="1654"/>
      <c r="K27" s="1654"/>
      <c r="L27" s="1654"/>
      <c r="M27" s="1654"/>
      <c r="N27" s="1654"/>
      <c r="O27" s="1654"/>
      <c r="P27" s="1654"/>
      <c r="Q27" s="1654"/>
      <c r="R27" s="1654"/>
      <c r="S27" s="1654"/>
      <c r="T27" s="1654"/>
      <c r="U27" s="1654"/>
      <c r="V27" s="1654"/>
      <c r="W27" s="1654"/>
      <c r="X27" s="1654"/>
      <c r="Y27" s="998"/>
      <c r="Z27" s="1868"/>
      <c r="AA27" s="1844"/>
      <c r="AB27" s="1844"/>
      <c r="AC27" s="1844"/>
      <c r="AD27" s="1844"/>
      <c r="AE27" s="1879"/>
      <c r="AF27" s="1879"/>
      <c r="AG27" s="1879"/>
      <c r="AH27" s="1879"/>
      <c r="AI27" s="1879"/>
      <c r="AJ27" s="1879"/>
      <c r="AK27" s="1879"/>
      <c r="AL27" s="1845"/>
      <c r="AM27" s="1844"/>
    </row>
    <row r="28" customFormat="false" ht="14.1" hidden="false" customHeight="true" outlineLevel="0" collapsed="false">
      <c r="A28" s="558"/>
      <c r="B28" s="1593"/>
      <c r="C28" s="1181"/>
      <c r="D28" s="1181"/>
      <c r="E28" s="1181"/>
      <c r="F28" s="1590"/>
      <c r="G28" s="1590"/>
      <c r="H28" s="1181"/>
      <c r="I28" s="1181"/>
      <c r="J28" s="1181"/>
      <c r="K28" s="1590"/>
      <c r="L28" s="998"/>
      <c r="M28" s="1590"/>
      <c r="N28" s="1590"/>
      <c r="O28" s="1590"/>
      <c r="P28" s="1590"/>
      <c r="Q28" s="1590"/>
      <c r="R28" s="1590"/>
      <c r="S28" s="1590"/>
      <c r="T28" s="1181"/>
      <c r="U28" s="1181"/>
      <c r="V28" s="1181"/>
      <c r="W28" s="1181"/>
      <c r="X28" s="1181"/>
      <c r="Y28" s="1579"/>
      <c r="Z28" s="1949"/>
      <c r="AA28" s="1944"/>
      <c r="AB28" s="1944"/>
      <c r="AC28" s="1944"/>
      <c r="AD28" s="1944"/>
      <c r="AE28" s="1792"/>
      <c r="AF28" s="1792"/>
      <c r="AG28" s="1792"/>
      <c r="AH28" s="1792"/>
      <c r="AI28" s="1792"/>
      <c r="AJ28" s="1792"/>
      <c r="AK28" s="1792"/>
      <c r="AL28" s="1774"/>
      <c r="AM28" s="1792"/>
    </row>
    <row r="29" customFormat="false" ht="14.1" hidden="false" customHeight="true" outlineLevel="0" collapsed="false">
      <c r="A29" s="558"/>
      <c r="B29" s="1593" t="s">
        <v>19</v>
      </c>
      <c r="C29" s="1586" t="s">
        <v>1799</v>
      </c>
      <c r="D29" s="1586"/>
      <c r="E29" s="1586"/>
      <c r="F29" s="1586"/>
      <c r="G29" s="1586"/>
      <c r="H29" s="1586"/>
      <c r="I29" s="1586"/>
      <c r="J29" s="1586"/>
      <c r="K29" s="1586"/>
      <c r="L29" s="1586"/>
      <c r="M29" s="1586"/>
      <c r="N29" s="1586"/>
      <c r="O29" s="1586"/>
      <c r="P29" s="1586"/>
      <c r="Q29" s="1586"/>
      <c r="R29" s="1586"/>
      <c r="S29" s="1586"/>
      <c r="T29" s="1586"/>
      <c r="U29" s="1586"/>
      <c r="V29" s="1586"/>
      <c r="W29" s="1586"/>
      <c r="X29" s="1586"/>
      <c r="Y29" s="1586"/>
      <c r="Z29" s="1827" t="s">
        <v>268</v>
      </c>
      <c r="AA29" s="1777" t="s">
        <v>1800</v>
      </c>
      <c r="AB29" s="1777"/>
      <c r="AC29" s="1777"/>
      <c r="AD29" s="1777"/>
      <c r="AE29" s="1777"/>
      <c r="AF29" s="1777"/>
      <c r="AG29" s="1777"/>
      <c r="AH29" s="1777"/>
      <c r="AI29" s="1777"/>
      <c r="AJ29" s="1777"/>
      <c r="AK29" s="1777"/>
      <c r="AL29" s="1777"/>
      <c r="AM29" s="1189"/>
    </row>
    <row r="30" customFormat="false" ht="14.1" hidden="false" customHeight="true" outlineLevel="0" collapsed="false">
      <c r="A30" s="558"/>
      <c r="B30" s="2006"/>
      <c r="C30" s="1181"/>
      <c r="D30" s="1181"/>
      <c r="E30" s="998"/>
      <c r="F30" s="1590"/>
      <c r="G30" s="998"/>
      <c r="H30" s="1590"/>
      <c r="I30" s="1590"/>
      <c r="J30" s="998"/>
      <c r="K30" s="1590"/>
      <c r="L30" s="1181"/>
      <c r="M30" s="1181"/>
      <c r="N30" s="1181"/>
      <c r="O30" s="1181"/>
      <c r="P30" s="1181"/>
      <c r="Q30" s="1590"/>
      <c r="R30" s="1779"/>
      <c r="S30" s="1779"/>
      <c r="T30" s="1780"/>
      <c r="U30" s="1781"/>
      <c r="V30" s="1781"/>
      <c r="W30" s="1590"/>
      <c r="X30" s="1590"/>
      <c r="Y30" s="1844"/>
      <c r="Z30" s="1868"/>
      <c r="AA30" s="1777"/>
      <c r="AB30" s="1777"/>
      <c r="AC30" s="1777"/>
      <c r="AD30" s="1777"/>
      <c r="AE30" s="1777"/>
      <c r="AF30" s="1777"/>
      <c r="AG30" s="1777"/>
      <c r="AH30" s="1777"/>
      <c r="AI30" s="1777"/>
      <c r="AJ30" s="1777"/>
      <c r="AK30" s="1777"/>
      <c r="AL30" s="1777"/>
      <c r="AM30" s="1189"/>
    </row>
    <row r="31" customFormat="false" ht="14.1" hidden="false" customHeight="true" outlineLevel="0" collapsed="false">
      <c r="A31" s="558"/>
      <c r="B31" s="2006"/>
      <c r="C31" s="1181"/>
      <c r="D31" s="1181"/>
      <c r="E31" s="998"/>
      <c r="F31" s="1590"/>
      <c r="G31" s="998"/>
      <c r="H31" s="1590"/>
      <c r="I31" s="1590"/>
      <c r="J31" s="998"/>
      <c r="K31" s="1590"/>
      <c r="L31" s="1181"/>
      <c r="M31" s="1181"/>
      <c r="N31" s="1181"/>
      <c r="O31" s="1181"/>
      <c r="P31" s="1181"/>
      <c r="Q31" s="1590"/>
      <c r="R31" s="1779"/>
      <c r="S31" s="1779"/>
      <c r="T31" s="1780"/>
      <c r="U31" s="1781"/>
      <c r="V31" s="1781"/>
      <c r="W31" s="1590"/>
      <c r="X31" s="1590"/>
      <c r="Y31" s="1844"/>
      <c r="Z31" s="1827"/>
      <c r="AA31" s="1777"/>
      <c r="AB31" s="1777"/>
      <c r="AC31" s="1777"/>
      <c r="AD31" s="1777"/>
      <c r="AE31" s="1777"/>
      <c r="AF31" s="1777"/>
      <c r="AG31" s="1777"/>
      <c r="AH31" s="1777"/>
      <c r="AI31" s="1777"/>
      <c r="AJ31" s="1777"/>
      <c r="AK31" s="1777"/>
      <c r="AL31" s="1777"/>
      <c r="AM31" s="1189"/>
    </row>
    <row r="32" customFormat="false" ht="14.1" hidden="false" customHeight="true" outlineLevel="0" collapsed="false">
      <c r="A32" s="558"/>
      <c r="B32" s="1593" t="s">
        <v>19</v>
      </c>
      <c r="C32" s="1843" t="s">
        <v>1801</v>
      </c>
      <c r="D32" s="1843"/>
      <c r="E32" s="1843"/>
      <c r="F32" s="1843"/>
      <c r="G32" s="1843"/>
      <c r="H32" s="1843"/>
      <c r="I32" s="1843"/>
      <c r="J32" s="1843"/>
      <c r="K32" s="1843"/>
      <c r="L32" s="1843"/>
      <c r="M32" s="1843"/>
      <c r="N32" s="1843"/>
      <c r="O32" s="1843"/>
      <c r="P32" s="1843"/>
      <c r="Q32" s="1843"/>
      <c r="R32" s="1843"/>
      <c r="S32" s="1843"/>
      <c r="T32" s="1843"/>
      <c r="U32" s="1843"/>
      <c r="V32" s="1843"/>
      <c r="W32" s="1843"/>
      <c r="X32" s="1843"/>
      <c r="Y32" s="1843"/>
      <c r="Z32" s="1844" t="s">
        <v>1721</v>
      </c>
      <c r="AA32" s="1844"/>
      <c r="AB32" s="1844"/>
      <c r="AC32" s="1844"/>
      <c r="AD32" s="1844"/>
      <c r="AE32" s="1844"/>
      <c r="AF32" s="1844"/>
      <c r="AG32" s="1844"/>
      <c r="AH32" s="1844"/>
      <c r="AI32" s="1844"/>
      <c r="AJ32" s="1844"/>
      <c r="AK32" s="1844"/>
      <c r="AL32" s="1845"/>
      <c r="AM32" s="1844"/>
    </row>
    <row r="33" customFormat="false" ht="14.1" hidden="false" customHeight="true" outlineLevel="0" collapsed="false">
      <c r="A33" s="558"/>
      <c r="B33" s="1593"/>
      <c r="C33" s="1590" t="s">
        <v>19</v>
      </c>
      <c r="D33" s="1586" t="s">
        <v>1802</v>
      </c>
      <c r="E33" s="1586"/>
      <c r="F33" s="1586"/>
      <c r="G33" s="1586"/>
      <c r="H33" s="1586"/>
      <c r="I33" s="1586"/>
      <c r="J33" s="1586"/>
      <c r="K33" s="1586"/>
      <c r="L33" s="1586"/>
      <c r="M33" s="1586"/>
      <c r="N33" s="1586"/>
      <c r="O33" s="1586"/>
      <c r="P33" s="1586"/>
      <c r="Q33" s="1586"/>
      <c r="R33" s="1586"/>
      <c r="S33" s="1586"/>
      <c r="T33" s="1586"/>
      <c r="U33" s="1586"/>
      <c r="V33" s="1586"/>
      <c r="W33" s="1586"/>
      <c r="X33" s="1586"/>
      <c r="Y33" s="1586"/>
      <c r="Z33" s="1844" t="s">
        <v>268</v>
      </c>
      <c r="AA33" s="1844" t="s">
        <v>1803</v>
      </c>
      <c r="AB33" s="1844"/>
      <c r="AC33" s="1844"/>
      <c r="AD33" s="1844"/>
      <c r="AE33" s="1844"/>
      <c r="AF33" s="1844"/>
      <c r="AG33" s="1844"/>
      <c r="AH33" s="1844"/>
      <c r="AI33" s="1844"/>
      <c r="AJ33" s="1844"/>
      <c r="AK33" s="1844"/>
      <c r="AL33" s="1845"/>
      <c r="AM33" s="1844"/>
      <c r="AO33" s="495" t="s">
        <v>796</v>
      </c>
    </row>
    <row r="34" customFormat="false" ht="14.1" hidden="false" customHeight="true" outlineLevel="0" collapsed="false">
      <c r="A34" s="558"/>
      <c r="B34" s="1593"/>
      <c r="C34" s="1181" t="s">
        <v>19</v>
      </c>
      <c r="D34" s="1181" t="s">
        <v>1804</v>
      </c>
      <c r="E34" s="998"/>
      <c r="F34" s="1181"/>
      <c r="G34" s="1590"/>
      <c r="H34" s="1590"/>
      <c r="I34" s="1590"/>
      <c r="J34" s="1590"/>
      <c r="K34" s="1181"/>
      <c r="L34" s="1181"/>
      <c r="M34" s="1181"/>
      <c r="N34" s="1590"/>
      <c r="O34" s="1590"/>
      <c r="P34" s="998"/>
      <c r="Q34" s="1590"/>
      <c r="R34" s="1779"/>
      <c r="S34" s="1779"/>
      <c r="T34" s="1780"/>
      <c r="U34" s="1781"/>
      <c r="V34" s="1781"/>
      <c r="W34" s="1590"/>
      <c r="X34" s="1590"/>
      <c r="Y34" s="1844"/>
      <c r="Z34" s="1827"/>
      <c r="AA34" s="1944"/>
      <c r="AB34" s="1792"/>
      <c r="AC34" s="1792"/>
      <c r="AD34" s="1792"/>
      <c r="AE34" s="1792"/>
      <c r="AF34" s="1792"/>
      <c r="AG34" s="1792"/>
      <c r="AH34" s="1792"/>
      <c r="AI34" s="1792"/>
      <c r="AJ34" s="1792"/>
      <c r="AK34" s="1792"/>
      <c r="AL34" s="1774"/>
      <c r="AM34" s="1792"/>
    </row>
    <row r="35" customFormat="false" ht="14.1" hidden="false" customHeight="true" outlineLevel="0" collapsed="false">
      <c r="B35" s="1567"/>
      <c r="C35" s="1818"/>
      <c r="D35" s="1818"/>
      <c r="E35" s="1818"/>
      <c r="F35" s="1818"/>
      <c r="G35" s="1818"/>
      <c r="H35" s="1818"/>
      <c r="I35" s="1818"/>
      <c r="J35" s="1818"/>
      <c r="K35" s="1818"/>
      <c r="L35" s="1818"/>
      <c r="M35" s="1818"/>
      <c r="N35" s="1818"/>
      <c r="O35" s="1818"/>
      <c r="P35" s="1818"/>
      <c r="Q35" s="1818"/>
      <c r="R35" s="1818"/>
      <c r="S35" s="1818"/>
      <c r="T35" s="1818"/>
      <c r="U35" s="1818"/>
      <c r="V35" s="1818"/>
      <c r="W35" s="1818"/>
      <c r="X35" s="1818"/>
      <c r="Y35" s="1818"/>
      <c r="Z35" s="1867" t="s">
        <v>1805</v>
      </c>
      <c r="AA35" s="3003"/>
      <c r="AB35" s="3003"/>
      <c r="AC35" s="3003"/>
      <c r="AD35" s="3003"/>
      <c r="AE35" s="3003"/>
      <c r="AF35" s="3003"/>
      <c r="AG35" s="3003"/>
      <c r="AH35" s="3003"/>
      <c r="AI35" s="3003"/>
      <c r="AJ35" s="3003"/>
      <c r="AK35" s="3003"/>
      <c r="AL35" s="3004"/>
      <c r="AM35" s="3003"/>
      <c r="AN35" s="501"/>
      <c r="AO35" s="3005" t="s">
        <v>1806</v>
      </c>
    </row>
    <row r="36" customFormat="false" ht="14.1" hidden="false" customHeight="true" outlineLevel="0" collapsed="false">
      <c r="A36" s="558"/>
      <c r="B36" s="2006" t="s">
        <v>1807</v>
      </c>
      <c r="C36" s="2007"/>
      <c r="D36" s="3006"/>
      <c r="E36" s="3006"/>
      <c r="F36" s="2007"/>
      <c r="G36" s="3007"/>
      <c r="H36" s="2007"/>
      <c r="I36" s="3007"/>
      <c r="J36" s="3007"/>
      <c r="K36" s="2007"/>
      <c r="L36" s="3007"/>
      <c r="M36" s="3006"/>
      <c r="N36" s="1181"/>
      <c r="O36" s="3008"/>
      <c r="P36" s="3008"/>
      <c r="Q36" s="3008"/>
      <c r="R36" s="3008"/>
      <c r="S36" s="3008"/>
      <c r="T36" s="3008"/>
      <c r="U36" s="3008"/>
      <c r="V36" s="3008"/>
      <c r="W36" s="3008"/>
      <c r="X36" s="3008"/>
      <c r="Y36" s="1590"/>
      <c r="Z36" s="1952" t="s">
        <v>268</v>
      </c>
      <c r="AA36" s="1792" t="s">
        <v>1806</v>
      </c>
      <c r="AB36" s="1792"/>
      <c r="AC36" s="1792"/>
      <c r="AD36" s="1792"/>
      <c r="AE36" s="1792"/>
      <c r="AF36" s="1792"/>
      <c r="AG36" s="1792"/>
      <c r="AH36" s="1792"/>
      <c r="AI36" s="1792"/>
      <c r="AJ36" s="1792"/>
      <c r="AK36" s="1792"/>
      <c r="AL36" s="1774"/>
      <c r="AM36" s="1792"/>
      <c r="AN36" s="501"/>
      <c r="AO36" s="588" t="s">
        <v>1808</v>
      </c>
      <c r="AP36" s="588"/>
      <c r="AQ36" s="588"/>
      <c r="AR36" s="588"/>
      <c r="AS36" s="588"/>
      <c r="AT36" s="588"/>
      <c r="AU36" s="588"/>
      <c r="AV36" s="588"/>
      <c r="AW36" s="588"/>
      <c r="AX36" s="588"/>
      <c r="AY36" s="588"/>
      <c r="AZ36" s="588"/>
      <c r="BA36" s="588"/>
      <c r="BB36" s="588"/>
      <c r="BC36" s="588"/>
      <c r="BD36" s="588"/>
      <c r="BE36" s="588"/>
      <c r="BF36" s="588"/>
      <c r="BG36" s="588"/>
      <c r="BH36" s="588"/>
      <c r="BI36" s="588"/>
      <c r="BJ36" s="588"/>
      <c r="BK36" s="588"/>
      <c r="BL36" s="588"/>
      <c r="BM36" s="588"/>
      <c r="BN36" s="588"/>
      <c r="BO36" s="588"/>
      <c r="BP36" s="588"/>
      <c r="BQ36" s="588"/>
    </row>
    <row r="37" customFormat="false" ht="14.1" hidden="false" customHeight="true" outlineLevel="0" collapsed="false">
      <c r="A37" s="558"/>
      <c r="B37" s="2006"/>
      <c r="C37" s="2007"/>
      <c r="D37" s="3006"/>
      <c r="E37" s="3006"/>
      <c r="F37" s="2007"/>
      <c r="G37" s="3007"/>
      <c r="H37" s="2007"/>
      <c r="I37" s="3007"/>
      <c r="J37" s="3007"/>
      <c r="K37" s="2007"/>
      <c r="L37" s="3007"/>
      <c r="M37" s="3006"/>
      <c r="N37" s="1181"/>
      <c r="O37" s="3008"/>
      <c r="P37" s="3008"/>
      <c r="Q37" s="3008"/>
      <c r="R37" s="3008"/>
      <c r="S37" s="3008"/>
      <c r="T37" s="3009"/>
      <c r="U37" s="1655"/>
      <c r="V37" s="1590"/>
      <c r="W37" s="1655"/>
      <c r="X37" s="1655"/>
      <c r="Y37" s="1590"/>
      <c r="Z37" s="1827"/>
      <c r="AA37" s="1783" t="s">
        <v>1809</v>
      </c>
      <c r="AB37" s="1783"/>
      <c r="AC37" s="1783"/>
      <c r="AD37" s="1783"/>
      <c r="AE37" s="1783"/>
      <c r="AF37" s="1783"/>
      <c r="AG37" s="1783"/>
      <c r="AH37" s="1783"/>
      <c r="AI37" s="1783"/>
      <c r="AJ37" s="1783"/>
      <c r="AK37" s="1783"/>
      <c r="AL37" s="1783"/>
      <c r="AM37" s="1175"/>
      <c r="AN37" s="501"/>
      <c r="AO37" s="588"/>
      <c r="AP37" s="588"/>
      <c r="AQ37" s="588"/>
      <c r="AR37" s="588"/>
      <c r="AS37" s="588"/>
      <c r="AT37" s="588"/>
      <c r="AU37" s="588"/>
      <c r="AV37" s="588"/>
      <c r="AW37" s="588"/>
      <c r="AX37" s="588"/>
      <c r="AY37" s="588"/>
      <c r="AZ37" s="588"/>
      <c r="BA37" s="588"/>
      <c r="BB37" s="588"/>
      <c r="BC37" s="588"/>
      <c r="BD37" s="588"/>
      <c r="BE37" s="588"/>
      <c r="BF37" s="588"/>
      <c r="BG37" s="588"/>
      <c r="BH37" s="588"/>
      <c r="BI37" s="588"/>
      <c r="BJ37" s="588"/>
      <c r="BK37" s="588"/>
      <c r="BL37" s="588"/>
      <c r="BM37" s="588"/>
      <c r="BN37" s="588"/>
      <c r="BO37" s="588"/>
      <c r="BP37" s="588"/>
      <c r="BQ37" s="588"/>
    </row>
    <row r="38" customFormat="false" ht="14.1" hidden="false" customHeight="true" outlineLevel="0" collapsed="false">
      <c r="A38" s="558"/>
      <c r="B38" s="1593"/>
      <c r="C38" s="1181" t="s">
        <v>1810</v>
      </c>
      <c r="D38" s="998"/>
      <c r="E38" s="998"/>
      <c r="F38" s="1181"/>
      <c r="G38" s="1590"/>
      <c r="H38" s="1590"/>
      <c r="I38" s="1590"/>
      <c r="J38" s="1181"/>
      <c r="K38" s="1590"/>
      <c r="L38" s="1590"/>
      <c r="M38" s="1590"/>
      <c r="N38" s="1590"/>
      <c r="O38" s="1590"/>
      <c r="P38" s="1590"/>
      <c r="Q38" s="1590"/>
      <c r="R38" s="1779"/>
      <c r="S38" s="1779"/>
      <c r="T38" s="1780"/>
      <c r="U38" s="1781"/>
      <c r="V38" s="1781"/>
      <c r="W38" s="1590"/>
      <c r="X38" s="1590"/>
      <c r="Y38" s="1844"/>
      <c r="Z38" s="1827"/>
      <c r="AA38" s="1783"/>
      <c r="AB38" s="1783"/>
      <c r="AC38" s="1783"/>
      <c r="AD38" s="1783"/>
      <c r="AE38" s="1783"/>
      <c r="AF38" s="1783"/>
      <c r="AG38" s="1783"/>
      <c r="AH38" s="1783"/>
      <c r="AI38" s="1783"/>
      <c r="AJ38" s="1783"/>
      <c r="AK38" s="1783"/>
      <c r="AL38" s="1783"/>
      <c r="AM38" s="1175"/>
      <c r="AN38" s="501"/>
      <c r="AO38" s="588"/>
      <c r="AP38" s="588"/>
      <c r="AQ38" s="588"/>
      <c r="AR38" s="588"/>
      <c r="AS38" s="588"/>
      <c r="AT38" s="588"/>
      <c r="AU38" s="588"/>
      <c r="AV38" s="588"/>
      <c r="AW38" s="588"/>
      <c r="AX38" s="588"/>
      <c r="AY38" s="588"/>
      <c r="AZ38" s="588"/>
      <c r="BA38" s="588"/>
      <c r="BB38" s="588"/>
      <c r="BC38" s="588"/>
      <c r="BD38" s="588"/>
      <c r="BE38" s="588"/>
      <c r="BF38" s="588"/>
      <c r="BG38" s="588"/>
      <c r="BH38" s="588"/>
      <c r="BI38" s="588"/>
      <c r="BJ38" s="588"/>
      <c r="BK38" s="588"/>
      <c r="BL38" s="588"/>
      <c r="BM38" s="588"/>
      <c r="BN38" s="588"/>
      <c r="BO38" s="588"/>
      <c r="BP38" s="588"/>
      <c r="BQ38" s="588"/>
    </row>
    <row r="39" customFormat="false" ht="14.1" hidden="false" customHeight="true" outlineLevel="0" collapsed="false">
      <c r="A39" s="558"/>
      <c r="B39" s="1593"/>
      <c r="C39" s="1181"/>
      <c r="D39" s="998"/>
      <c r="E39" s="998"/>
      <c r="F39" s="1181"/>
      <c r="G39" s="1590"/>
      <c r="H39" s="1590"/>
      <c r="I39" s="1590"/>
      <c r="J39" s="1181"/>
      <c r="K39" s="1590"/>
      <c r="L39" s="1590"/>
      <c r="M39" s="1590"/>
      <c r="N39" s="1590"/>
      <c r="O39" s="1590"/>
      <c r="P39" s="1590"/>
      <c r="Q39" s="1590"/>
      <c r="R39" s="1779"/>
      <c r="S39" s="1779"/>
      <c r="T39" s="1780"/>
      <c r="U39" s="1781"/>
      <c r="V39" s="1781"/>
      <c r="W39" s="1590"/>
      <c r="X39" s="1590"/>
      <c r="Y39" s="1844"/>
      <c r="Z39" s="1827"/>
      <c r="AA39" s="1783"/>
      <c r="AB39" s="1783"/>
      <c r="AC39" s="1783"/>
      <c r="AD39" s="1783"/>
      <c r="AE39" s="1783"/>
      <c r="AF39" s="1783"/>
      <c r="AG39" s="1783"/>
      <c r="AH39" s="1783"/>
      <c r="AI39" s="1783"/>
      <c r="AJ39" s="1783"/>
      <c r="AK39" s="1783"/>
      <c r="AL39" s="1783"/>
      <c r="AM39" s="1175"/>
      <c r="AN39" s="501"/>
      <c r="AO39" s="588"/>
      <c r="AP39" s="588"/>
      <c r="AQ39" s="588"/>
      <c r="AR39" s="588"/>
      <c r="AS39" s="588"/>
      <c r="AT39" s="588"/>
      <c r="AU39" s="588"/>
      <c r="AV39" s="588"/>
      <c r="AW39" s="588"/>
      <c r="AX39" s="588"/>
      <c r="AY39" s="588"/>
      <c r="AZ39" s="588"/>
      <c r="BA39" s="588"/>
      <c r="BB39" s="588"/>
      <c r="BC39" s="588"/>
      <c r="BD39" s="588"/>
      <c r="BE39" s="588"/>
      <c r="BF39" s="588"/>
      <c r="BG39" s="588"/>
      <c r="BH39" s="588"/>
      <c r="BI39" s="588"/>
      <c r="BJ39" s="588"/>
      <c r="BK39" s="588"/>
      <c r="BL39" s="588"/>
      <c r="BM39" s="588"/>
      <c r="BN39" s="588"/>
      <c r="BO39" s="588"/>
      <c r="BP39" s="588"/>
      <c r="BQ39" s="588"/>
    </row>
    <row r="40" customFormat="false" ht="14.1" hidden="false" customHeight="true" outlineLevel="0" collapsed="false">
      <c r="A40" s="558"/>
      <c r="B40" s="1593"/>
      <c r="C40" s="1590"/>
      <c r="D40" s="1181" t="s">
        <v>1811</v>
      </c>
      <c r="E40" s="1181"/>
      <c r="F40" s="1181"/>
      <c r="G40" s="1181"/>
      <c r="H40" s="1181"/>
      <c r="I40" s="1181"/>
      <c r="J40" s="1181"/>
      <c r="K40" s="1181"/>
      <c r="L40" s="1181"/>
      <c r="M40" s="1181"/>
      <c r="N40" s="1181"/>
      <c r="O40" s="1181"/>
      <c r="P40" s="1181"/>
      <c r="Q40" s="1181"/>
      <c r="R40" s="1181"/>
      <c r="S40" s="1590"/>
      <c r="T40" s="1181"/>
      <c r="U40" s="1181"/>
      <c r="V40" s="1181"/>
      <c r="W40" s="1181"/>
      <c r="X40" s="1834"/>
      <c r="Y40" s="1834"/>
      <c r="Z40" s="1868"/>
      <c r="AA40" s="1783"/>
      <c r="AB40" s="1783"/>
      <c r="AC40" s="1783"/>
      <c r="AD40" s="1783"/>
      <c r="AE40" s="1783"/>
      <c r="AF40" s="1783"/>
      <c r="AG40" s="1783"/>
      <c r="AH40" s="1783"/>
      <c r="AI40" s="1783"/>
      <c r="AJ40" s="1783"/>
      <c r="AK40" s="1783"/>
      <c r="AL40" s="1783"/>
      <c r="AM40" s="1175"/>
      <c r="AN40" s="501"/>
      <c r="AO40" s="588"/>
      <c r="AP40" s="588"/>
      <c r="AQ40" s="588"/>
      <c r="AR40" s="588"/>
      <c r="AS40" s="588"/>
      <c r="AT40" s="588"/>
      <c r="AU40" s="588"/>
      <c r="AV40" s="588"/>
      <c r="AW40" s="588"/>
      <c r="AX40" s="588"/>
      <c r="AY40" s="588"/>
      <c r="AZ40" s="588"/>
      <c r="BA40" s="588"/>
      <c r="BB40" s="588"/>
      <c r="BC40" s="588"/>
      <c r="BD40" s="588"/>
      <c r="BE40" s="588"/>
      <c r="BF40" s="588"/>
      <c r="BG40" s="588"/>
      <c r="BH40" s="588"/>
      <c r="BI40" s="588"/>
      <c r="BJ40" s="588"/>
      <c r="BK40" s="588"/>
      <c r="BL40" s="588"/>
      <c r="BM40" s="588"/>
      <c r="BN40" s="588"/>
      <c r="BO40" s="588"/>
      <c r="BP40" s="588"/>
      <c r="BQ40" s="588"/>
    </row>
    <row r="41" customFormat="false" ht="14.1" hidden="false" customHeight="true" outlineLevel="0" collapsed="false">
      <c r="A41" s="558"/>
      <c r="B41" s="1593"/>
      <c r="C41" s="1590"/>
      <c r="D41" s="1590"/>
      <c r="E41" s="1654"/>
      <c r="F41" s="1654"/>
      <c r="G41" s="1654"/>
      <c r="H41" s="1654"/>
      <c r="I41" s="1654"/>
      <c r="J41" s="1654"/>
      <c r="K41" s="1654"/>
      <c r="L41" s="1654"/>
      <c r="M41" s="1654"/>
      <c r="N41" s="1654"/>
      <c r="O41" s="1654"/>
      <c r="P41" s="1654"/>
      <c r="Q41" s="1654"/>
      <c r="R41" s="1654"/>
      <c r="S41" s="1654"/>
      <c r="T41" s="1654"/>
      <c r="U41" s="1654"/>
      <c r="V41" s="1654"/>
      <c r="W41" s="1654"/>
      <c r="X41" s="1654"/>
      <c r="Y41" s="1590"/>
      <c r="Z41" s="1827"/>
      <c r="AA41" s="1792" t="s">
        <v>1812</v>
      </c>
      <c r="AB41" s="1844"/>
      <c r="AC41" s="1944"/>
      <c r="AD41" s="1944"/>
      <c r="AE41" s="1944"/>
      <c r="AF41" s="1944"/>
      <c r="AG41" s="1944"/>
      <c r="AH41" s="1944"/>
      <c r="AI41" s="1944"/>
      <c r="AJ41" s="1944"/>
      <c r="AK41" s="1944"/>
      <c r="AL41" s="1845"/>
      <c r="AM41" s="1844"/>
      <c r="AN41" s="501"/>
      <c r="AO41" s="588"/>
      <c r="AP41" s="588"/>
      <c r="AQ41" s="588"/>
      <c r="AR41" s="588"/>
      <c r="AS41" s="588"/>
      <c r="AT41" s="588"/>
      <c r="AU41" s="588"/>
      <c r="AV41" s="588"/>
      <c r="AW41" s="588"/>
      <c r="AX41" s="588"/>
      <c r="AY41" s="588"/>
      <c r="AZ41" s="588"/>
      <c r="BA41" s="588"/>
      <c r="BB41" s="588"/>
      <c r="BC41" s="588"/>
      <c r="BD41" s="588"/>
      <c r="BE41" s="588"/>
      <c r="BF41" s="588"/>
      <c r="BG41" s="588"/>
      <c r="BH41" s="588"/>
      <c r="BI41" s="588"/>
      <c r="BJ41" s="588"/>
      <c r="BK41" s="588"/>
      <c r="BL41" s="588"/>
      <c r="BM41" s="588"/>
      <c r="BN41" s="588"/>
      <c r="BO41" s="588"/>
      <c r="BP41" s="588"/>
      <c r="BQ41" s="588"/>
    </row>
    <row r="42" customFormat="false" ht="14.1" hidden="false" customHeight="true" outlineLevel="0" collapsed="false">
      <c r="A42" s="558"/>
      <c r="B42" s="1593"/>
      <c r="C42" s="998"/>
      <c r="D42" s="1590"/>
      <c r="E42" s="1654"/>
      <c r="F42" s="1654"/>
      <c r="G42" s="1654"/>
      <c r="H42" s="1654"/>
      <c r="I42" s="1654"/>
      <c r="J42" s="1654"/>
      <c r="K42" s="1654"/>
      <c r="L42" s="1654"/>
      <c r="M42" s="1654"/>
      <c r="N42" s="1654"/>
      <c r="O42" s="1654"/>
      <c r="P42" s="1654"/>
      <c r="Q42" s="1654"/>
      <c r="R42" s="1654"/>
      <c r="S42" s="1654"/>
      <c r="T42" s="1654"/>
      <c r="U42" s="1654"/>
      <c r="V42" s="1654"/>
      <c r="W42" s="1654"/>
      <c r="X42" s="1654"/>
      <c r="Y42" s="1590"/>
      <c r="Z42" s="1827"/>
      <c r="AA42" s="1944"/>
      <c r="AB42" s="1944" t="s">
        <v>535</v>
      </c>
      <c r="AC42" s="1844" t="s">
        <v>1813</v>
      </c>
      <c r="AD42" s="1944"/>
      <c r="AE42" s="1944"/>
      <c r="AF42" s="1944"/>
      <c r="AG42" s="1944"/>
      <c r="AH42" s="1944"/>
      <c r="AI42" s="1944"/>
      <c r="AJ42" s="1944"/>
      <c r="AK42" s="1944"/>
      <c r="AL42" s="1774"/>
      <c r="AM42" s="1792"/>
      <c r="AN42" s="501"/>
      <c r="AO42" s="588"/>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8"/>
    </row>
    <row r="43" customFormat="false" ht="14.1" hidden="false" customHeight="true" outlineLevel="0" collapsed="false">
      <c r="A43" s="558"/>
      <c r="B43" s="1593"/>
      <c r="C43" s="1590"/>
      <c r="D43" s="1590"/>
      <c r="E43" s="1654"/>
      <c r="F43" s="1654"/>
      <c r="G43" s="1654"/>
      <c r="H43" s="1654"/>
      <c r="I43" s="1654"/>
      <c r="J43" s="1654"/>
      <c r="K43" s="1654"/>
      <c r="L43" s="1654"/>
      <c r="M43" s="1654"/>
      <c r="N43" s="1654"/>
      <c r="O43" s="1654"/>
      <c r="P43" s="1654"/>
      <c r="Q43" s="1654"/>
      <c r="R43" s="1654"/>
      <c r="S43" s="1654"/>
      <c r="T43" s="1654"/>
      <c r="U43" s="1654"/>
      <c r="V43" s="1654"/>
      <c r="W43" s="1654"/>
      <c r="X43" s="1654"/>
      <c r="Y43" s="1590"/>
      <c r="Z43" s="1827"/>
      <c r="AA43" s="1792"/>
      <c r="AB43" s="1792" t="s">
        <v>540</v>
      </c>
      <c r="AC43" s="1944" t="s">
        <v>1814</v>
      </c>
      <c r="AD43" s="1792"/>
      <c r="AE43" s="1792"/>
      <c r="AF43" s="1792"/>
      <c r="AG43" s="1792"/>
      <c r="AH43" s="1792"/>
      <c r="AI43" s="1792"/>
      <c r="AJ43" s="1792"/>
      <c r="AK43" s="1792"/>
      <c r="AL43" s="1774"/>
      <c r="AM43" s="1792"/>
      <c r="AN43" s="501"/>
    </row>
    <row r="44" customFormat="false" ht="14.1" hidden="false" customHeight="true" outlineLevel="0" collapsed="false">
      <c r="A44" s="558"/>
      <c r="B44" s="1593"/>
      <c r="C44" s="998"/>
      <c r="D44" s="1590"/>
      <c r="E44" s="1654"/>
      <c r="F44" s="1654"/>
      <c r="G44" s="1654"/>
      <c r="H44" s="1654"/>
      <c r="I44" s="1654"/>
      <c r="J44" s="1654"/>
      <c r="K44" s="1654"/>
      <c r="L44" s="1654"/>
      <c r="M44" s="1654"/>
      <c r="N44" s="1654"/>
      <c r="O44" s="1654"/>
      <c r="P44" s="1654"/>
      <c r="Q44" s="1654"/>
      <c r="R44" s="1654"/>
      <c r="S44" s="1654"/>
      <c r="T44" s="1654"/>
      <c r="U44" s="1654"/>
      <c r="V44" s="1654"/>
      <c r="W44" s="1654"/>
      <c r="X44" s="1654"/>
      <c r="Y44" s="1590"/>
      <c r="Z44" s="1827"/>
      <c r="AA44" s="1792"/>
      <c r="AB44" s="1792" t="s">
        <v>930</v>
      </c>
      <c r="AC44" s="1844" t="s">
        <v>1815</v>
      </c>
      <c r="AD44" s="1792"/>
      <c r="AE44" s="1792"/>
      <c r="AF44" s="1792"/>
      <c r="AG44" s="1792"/>
      <c r="AH44" s="1792"/>
      <c r="AI44" s="1792"/>
      <c r="AJ44" s="1944"/>
      <c r="AK44" s="2065"/>
      <c r="AL44" s="1774"/>
      <c r="AM44" s="1792"/>
      <c r="AN44" s="501"/>
    </row>
    <row r="45" customFormat="false" ht="14.1" hidden="false" customHeight="true" outlineLevel="0" collapsed="false">
      <c r="A45" s="558"/>
      <c r="B45" s="1593"/>
      <c r="C45" s="1590"/>
      <c r="D45" s="1590"/>
      <c r="E45" s="1654"/>
      <c r="F45" s="1654"/>
      <c r="G45" s="1654"/>
      <c r="H45" s="1654"/>
      <c r="I45" s="1654"/>
      <c r="J45" s="1654"/>
      <c r="K45" s="1654"/>
      <c r="L45" s="1654"/>
      <c r="M45" s="1654"/>
      <c r="N45" s="1654"/>
      <c r="O45" s="1654"/>
      <c r="P45" s="1654"/>
      <c r="Q45" s="1654"/>
      <c r="R45" s="1654"/>
      <c r="S45" s="1654"/>
      <c r="T45" s="1654"/>
      <c r="U45" s="1654"/>
      <c r="V45" s="1654"/>
      <c r="W45" s="1654"/>
      <c r="X45" s="1654"/>
      <c r="Y45" s="1944"/>
      <c r="Z45" s="1949"/>
      <c r="AA45" s="1944"/>
      <c r="AB45" s="1792" t="s">
        <v>1508</v>
      </c>
      <c r="AC45" s="1944" t="s">
        <v>1816</v>
      </c>
      <c r="AD45" s="1944"/>
      <c r="AE45" s="1944"/>
      <c r="AF45" s="1944"/>
      <c r="AG45" s="1944"/>
      <c r="AH45" s="1944"/>
      <c r="AI45" s="1944"/>
      <c r="AJ45" s="1944"/>
      <c r="AK45" s="1944"/>
      <c r="AL45" s="3010"/>
      <c r="AM45" s="1944"/>
      <c r="AN45" s="501"/>
    </row>
    <row r="46" customFormat="false" ht="14.1" hidden="false" customHeight="true" outlineLevel="0" collapsed="false">
      <c r="A46" s="558"/>
      <c r="B46" s="1593"/>
      <c r="C46" s="1181"/>
      <c r="D46" s="1590"/>
      <c r="E46" s="1590"/>
      <c r="F46" s="1590"/>
      <c r="G46" s="1590"/>
      <c r="H46" s="1181"/>
      <c r="I46" s="1181"/>
      <c r="J46" s="1590"/>
      <c r="K46" s="1590"/>
      <c r="L46" s="1181"/>
      <c r="M46" s="1181"/>
      <c r="N46" s="1590"/>
      <c r="O46" s="1590"/>
      <c r="P46" s="1181"/>
      <c r="Q46" s="1181"/>
      <c r="R46" s="1181"/>
      <c r="S46" s="1181"/>
      <c r="T46" s="1181"/>
      <c r="U46" s="1181"/>
      <c r="V46" s="1181"/>
      <c r="W46" s="1944"/>
      <c r="X46" s="1944"/>
      <c r="Y46" s="1944"/>
      <c r="Z46" s="1949"/>
      <c r="AA46" s="1792"/>
      <c r="AB46" s="1792" t="s">
        <v>1817</v>
      </c>
      <c r="AC46" s="1783" t="s">
        <v>1818</v>
      </c>
      <c r="AD46" s="1783"/>
      <c r="AE46" s="1783"/>
      <c r="AF46" s="1783"/>
      <c r="AG46" s="1783"/>
      <c r="AH46" s="1783"/>
      <c r="AI46" s="1783"/>
      <c r="AJ46" s="1783"/>
      <c r="AK46" s="1783"/>
      <c r="AL46" s="1783"/>
      <c r="AM46" s="1175"/>
      <c r="AN46" s="501"/>
    </row>
    <row r="47" customFormat="false" ht="14.1" hidden="false" customHeight="true" outlineLevel="0" collapsed="false">
      <c r="A47" s="558"/>
      <c r="B47" s="1593"/>
      <c r="C47" s="998"/>
      <c r="D47" s="1181"/>
      <c r="E47" s="1590"/>
      <c r="F47" s="1590"/>
      <c r="G47" s="1590"/>
      <c r="H47" s="1181"/>
      <c r="I47" s="1181"/>
      <c r="J47" s="1181"/>
      <c r="K47" s="1181"/>
      <c r="L47" s="1181"/>
      <c r="M47" s="1181"/>
      <c r="N47" s="1181"/>
      <c r="O47" s="1181"/>
      <c r="P47" s="1181"/>
      <c r="Q47" s="1181"/>
      <c r="R47" s="1181"/>
      <c r="S47" s="1590"/>
      <c r="T47" s="1181"/>
      <c r="U47" s="1181"/>
      <c r="V47" s="1181"/>
      <c r="W47" s="1181"/>
      <c r="X47" s="1181"/>
      <c r="Y47" s="1590"/>
      <c r="Z47" s="1827"/>
      <c r="AA47" s="1792"/>
      <c r="AB47" s="1792"/>
      <c r="AC47" s="1783"/>
      <c r="AD47" s="1783"/>
      <c r="AE47" s="1783"/>
      <c r="AF47" s="1783"/>
      <c r="AG47" s="1783"/>
      <c r="AH47" s="1783"/>
      <c r="AI47" s="1783"/>
      <c r="AJ47" s="1783"/>
      <c r="AK47" s="1783"/>
      <c r="AL47" s="1783"/>
      <c r="AM47" s="1175"/>
      <c r="AN47" s="501"/>
    </row>
    <row r="48" customFormat="false" ht="14.1" hidden="false" customHeight="true" outlineLevel="0" collapsed="false">
      <c r="A48" s="558"/>
      <c r="B48" s="1593"/>
      <c r="C48" s="1586" t="s">
        <v>1819</v>
      </c>
      <c r="D48" s="1586"/>
      <c r="E48" s="1586"/>
      <c r="F48" s="1586"/>
      <c r="G48" s="1586"/>
      <c r="H48" s="1586"/>
      <c r="I48" s="1586"/>
      <c r="J48" s="1586"/>
      <c r="K48" s="1586"/>
      <c r="L48" s="1586"/>
      <c r="M48" s="1586"/>
      <c r="N48" s="1586"/>
      <c r="O48" s="1586"/>
      <c r="P48" s="1586"/>
      <c r="Q48" s="1586"/>
      <c r="R48" s="1586"/>
      <c r="S48" s="1586"/>
      <c r="T48" s="1586"/>
      <c r="U48" s="1586"/>
      <c r="V48" s="1586"/>
      <c r="W48" s="1586"/>
      <c r="X48" s="1586"/>
      <c r="Y48" s="1586"/>
      <c r="Z48" s="1827"/>
      <c r="AA48" s="1792"/>
      <c r="AB48" s="1792"/>
      <c r="AC48" s="1944"/>
      <c r="AD48" s="1944"/>
      <c r="AE48" s="1944"/>
      <c r="AF48" s="1944"/>
      <c r="AG48" s="1944"/>
      <c r="AH48" s="1944"/>
      <c r="AI48" s="1944"/>
      <c r="AJ48" s="1944"/>
      <c r="AK48" s="2065"/>
      <c r="AL48" s="1774"/>
      <c r="AM48" s="1792"/>
      <c r="AN48" s="501"/>
    </row>
    <row r="49" customFormat="false" ht="14.1" hidden="false" customHeight="true" outlineLevel="0" collapsed="false">
      <c r="A49" s="558"/>
      <c r="B49" s="519"/>
      <c r="C49" s="506"/>
      <c r="D49" s="506" t="s">
        <v>1820</v>
      </c>
      <c r="E49" s="506"/>
      <c r="F49" s="506"/>
      <c r="G49" s="506"/>
      <c r="H49" s="506"/>
      <c r="I49" s="506"/>
      <c r="J49" s="506"/>
      <c r="K49" s="506"/>
      <c r="L49" s="506"/>
      <c r="M49" s="506"/>
      <c r="N49" s="506"/>
      <c r="O49" s="506"/>
      <c r="P49" s="506"/>
      <c r="Q49" s="506"/>
      <c r="R49" s="506"/>
      <c r="S49" s="506"/>
      <c r="T49" s="506"/>
      <c r="U49" s="506"/>
      <c r="V49" s="506"/>
      <c r="W49" s="506"/>
      <c r="X49" s="506"/>
      <c r="Y49" s="506"/>
      <c r="Z49" s="508" t="s">
        <v>1821</v>
      </c>
      <c r="AA49" s="509"/>
      <c r="AB49" s="509"/>
      <c r="AC49" s="1944"/>
      <c r="AD49" s="1944"/>
      <c r="AE49" s="1944"/>
      <c r="AF49" s="1944"/>
      <c r="AG49" s="1944"/>
      <c r="AH49" s="1944"/>
      <c r="AI49" s="1944"/>
      <c r="AJ49" s="1944"/>
      <c r="AK49" s="2065"/>
      <c r="AL49" s="1774"/>
      <c r="AM49" s="1792"/>
      <c r="AN49" s="501"/>
    </row>
    <row r="50" customFormat="false" ht="14.1" hidden="false" customHeight="true" outlineLevel="0" collapsed="false">
      <c r="A50" s="558"/>
      <c r="B50" s="519"/>
      <c r="C50" s="506" t="s">
        <v>1822</v>
      </c>
      <c r="D50" s="566"/>
      <c r="E50" s="501"/>
      <c r="F50" s="506"/>
      <c r="G50" s="506"/>
      <c r="H50" s="566"/>
      <c r="I50" s="566"/>
      <c r="J50" s="566"/>
      <c r="K50" s="566"/>
      <c r="L50" s="566"/>
      <c r="M50" s="566"/>
      <c r="N50" s="566"/>
      <c r="O50" s="566"/>
      <c r="P50" s="566"/>
      <c r="Q50" s="506"/>
      <c r="R50" s="514"/>
      <c r="S50" s="514"/>
      <c r="T50" s="577"/>
      <c r="U50" s="515"/>
      <c r="V50" s="515"/>
      <c r="W50" s="506"/>
      <c r="X50" s="506"/>
      <c r="Y50" s="510"/>
      <c r="Z50" s="2050" t="s">
        <v>268</v>
      </c>
      <c r="AA50" s="509" t="s">
        <v>1823</v>
      </c>
      <c r="AB50" s="510"/>
      <c r="AC50" s="1792"/>
      <c r="AD50" s="1792"/>
      <c r="AE50" s="1792"/>
      <c r="AF50" s="1792"/>
      <c r="AG50" s="1944"/>
      <c r="AH50" s="1944"/>
      <c r="AI50" s="1944"/>
      <c r="AJ50" s="1944"/>
      <c r="AK50" s="1944"/>
      <c r="AL50" s="1774"/>
      <c r="AM50" s="1792"/>
      <c r="AN50" s="501"/>
    </row>
    <row r="51" customFormat="false" ht="14.1" hidden="false" customHeight="true" outlineLevel="0" collapsed="false">
      <c r="A51" s="558"/>
      <c r="B51" s="519"/>
      <c r="C51" s="566"/>
      <c r="D51" s="566"/>
      <c r="E51" s="506" t="s">
        <v>1824</v>
      </c>
      <c r="F51" s="506"/>
      <c r="G51" s="506"/>
      <c r="H51" s="566"/>
      <c r="I51" s="566"/>
      <c r="J51" s="566"/>
      <c r="K51" s="566"/>
      <c r="L51" s="566"/>
      <c r="M51" s="566"/>
      <c r="N51" s="566"/>
      <c r="O51" s="566"/>
      <c r="P51" s="566"/>
      <c r="Q51" s="566"/>
      <c r="R51" s="566"/>
      <c r="S51" s="506"/>
      <c r="T51" s="566"/>
      <c r="U51" s="566"/>
      <c r="V51" s="566"/>
      <c r="W51" s="566"/>
      <c r="X51" s="541"/>
      <c r="Y51" s="541"/>
      <c r="Z51" s="508"/>
      <c r="AA51" s="509"/>
      <c r="AB51" s="509"/>
      <c r="AC51" s="1792"/>
      <c r="AD51" s="1792"/>
      <c r="AE51" s="1792"/>
      <c r="AF51" s="1792"/>
      <c r="AG51" s="1792"/>
      <c r="AH51" s="1792"/>
      <c r="AI51" s="1792"/>
      <c r="AJ51" s="1944"/>
      <c r="AK51" s="2065"/>
      <c r="AL51" s="1774"/>
      <c r="AM51" s="1792"/>
      <c r="AN51" s="501"/>
    </row>
    <row r="52" customFormat="false" ht="14.1" hidden="false" customHeight="true" outlineLevel="0" collapsed="false">
      <c r="A52" s="558"/>
      <c r="B52" s="519"/>
      <c r="C52" s="566"/>
      <c r="D52" s="566"/>
      <c r="E52" s="547"/>
      <c r="F52" s="547"/>
      <c r="G52" s="547"/>
      <c r="H52" s="547"/>
      <c r="I52" s="547"/>
      <c r="J52" s="547"/>
      <c r="K52" s="547"/>
      <c r="L52" s="547"/>
      <c r="M52" s="547"/>
      <c r="N52" s="547"/>
      <c r="O52" s="547"/>
      <c r="P52" s="547"/>
      <c r="Q52" s="547"/>
      <c r="R52" s="547"/>
      <c r="S52" s="547"/>
      <c r="T52" s="547"/>
      <c r="U52" s="547"/>
      <c r="V52" s="547"/>
      <c r="W52" s="547"/>
      <c r="X52" s="547"/>
      <c r="Y52" s="506"/>
      <c r="Z52" s="508"/>
      <c r="AA52" s="509"/>
      <c r="AB52" s="509"/>
      <c r="AC52" s="1792"/>
      <c r="AD52" s="1792"/>
      <c r="AE52" s="1792"/>
      <c r="AF52" s="1792"/>
      <c r="AG52" s="1792"/>
      <c r="AH52" s="1792"/>
      <c r="AI52" s="1792"/>
      <c r="AJ52" s="1944"/>
      <c r="AK52" s="2065"/>
      <c r="AL52" s="1774"/>
      <c r="AM52" s="1792"/>
      <c r="AN52" s="501"/>
    </row>
    <row r="53" customFormat="false" ht="14.1" hidden="false" customHeight="true" outlineLevel="0" collapsed="false">
      <c r="A53" s="558"/>
      <c r="B53" s="519"/>
      <c r="C53" s="566"/>
      <c r="D53" s="566"/>
      <c r="E53" s="547"/>
      <c r="F53" s="547"/>
      <c r="G53" s="547"/>
      <c r="H53" s="547"/>
      <c r="I53" s="547"/>
      <c r="J53" s="547"/>
      <c r="K53" s="547"/>
      <c r="L53" s="547"/>
      <c r="M53" s="547"/>
      <c r="N53" s="547"/>
      <c r="O53" s="547"/>
      <c r="P53" s="547"/>
      <c r="Q53" s="547"/>
      <c r="R53" s="547"/>
      <c r="S53" s="547"/>
      <c r="T53" s="547"/>
      <c r="U53" s="547"/>
      <c r="V53" s="547"/>
      <c r="W53" s="547"/>
      <c r="X53" s="547"/>
      <c r="Y53" s="506"/>
      <c r="Z53" s="508"/>
      <c r="AA53" s="509"/>
      <c r="AB53" s="509"/>
      <c r="AC53" s="1792"/>
      <c r="AD53" s="1792"/>
      <c r="AE53" s="1792"/>
      <c r="AF53" s="1792"/>
      <c r="AG53" s="1792"/>
      <c r="AH53" s="1792"/>
      <c r="AI53" s="1792"/>
      <c r="AJ53" s="1944"/>
      <c r="AK53" s="2065"/>
      <c r="AL53" s="1774"/>
      <c r="AM53" s="1792"/>
      <c r="AN53" s="501"/>
    </row>
    <row r="54" customFormat="false" ht="14.1" hidden="false" customHeight="true" outlineLevel="0" collapsed="false">
      <c r="A54" s="558"/>
      <c r="B54" s="519"/>
      <c r="C54" s="566"/>
      <c r="D54" s="566"/>
      <c r="E54" s="547"/>
      <c r="F54" s="547"/>
      <c r="G54" s="547"/>
      <c r="H54" s="547"/>
      <c r="I54" s="547"/>
      <c r="J54" s="547"/>
      <c r="K54" s="547"/>
      <c r="L54" s="547"/>
      <c r="M54" s="547"/>
      <c r="N54" s="547"/>
      <c r="O54" s="547"/>
      <c r="P54" s="547"/>
      <c r="Q54" s="547"/>
      <c r="R54" s="547"/>
      <c r="S54" s="547"/>
      <c r="T54" s="547"/>
      <c r="U54" s="547"/>
      <c r="V54" s="547"/>
      <c r="W54" s="547"/>
      <c r="X54" s="547"/>
      <c r="Y54" s="506"/>
      <c r="Z54" s="508"/>
      <c r="AA54" s="509"/>
      <c r="AB54" s="509"/>
      <c r="AC54" s="1792"/>
      <c r="AD54" s="1792"/>
      <c r="AE54" s="1792"/>
      <c r="AF54" s="1792"/>
      <c r="AG54" s="1792"/>
      <c r="AH54" s="1792"/>
      <c r="AI54" s="1792"/>
      <c r="AJ54" s="1944"/>
      <c r="AK54" s="2065"/>
      <c r="AL54" s="1774"/>
      <c r="AM54" s="1792"/>
      <c r="AN54" s="501"/>
    </row>
    <row r="55" customFormat="false" ht="14.1" hidden="false" customHeight="true" outlineLevel="0" collapsed="false">
      <c r="A55" s="558"/>
      <c r="B55" s="519"/>
      <c r="C55" s="566"/>
      <c r="D55" s="566"/>
      <c r="E55" s="506"/>
      <c r="F55" s="506"/>
      <c r="G55" s="506"/>
      <c r="H55" s="566"/>
      <c r="I55" s="566"/>
      <c r="J55" s="566"/>
      <c r="K55" s="566"/>
      <c r="L55" s="566"/>
      <c r="M55" s="566"/>
      <c r="N55" s="566"/>
      <c r="O55" s="566"/>
      <c r="P55" s="566"/>
      <c r="Q55" s="566"/>
      <c r="R55" s="566"/>
      <c r="S55" s="506"/>
      <c r="T55" s="566"/>
      <c r="U55" s="566"/>
      <c r="V55" s="566"/>
      <c r="W55" s="566"/>
      <c r="X55" s="566"/>
      <c r="Y55" s="506"/>
      <c r="Z55" s="508"/>
      <c r="AA55" s="509"/>
      <c r="AB55" s="509"/>
      <c r="AC55" s="1792"/>
      <c r="AD55" s="1792"/>
      <c r="AE55" s="1792"/>
      <c r="AF55" s="1792"/>
      <c r="AG55" s="1792"/>
      <c r="AH55" s="1792"/>
      <c r="AI55" s="1792"/>
      <c r="AJ55" s="1944"/>
      <c r="AK55" s="2065"/>
      <c r="AL55" s="1774"/>
      <c r="AM55" s="1792"/>
      <c r="AN55" s="501"/>
    </row>
    <row r="56" customFormat="false" ht="14.1" hidden="false" customHeight="true" outlineLevel="0" collapsed="false">
      <c r="A56" s="558"/>
      <c r="B56" s="519"/>
      <c r="C56" s="506" t="s">
        <v>1825</v>
      </c>
      <c r="D56" s="566"/>
      <c r="E56" s="501"/>
      <c r="F56" s="506"/>
      <c r="G56" s="506"/>
      <c r="H56" s="566"/>
      <c r="I56" s="566"/>
      <c r="J56" s="566"/>
      <c r="K56" s="566"/>
      <c r="L56" s="566"/>
      <c r="M56" s="566"/>
      <c r="N56" s="566"/>
      <c r="O56" s="566"/>
      <c r="P56" s="566"/>
      <c r="Q56" s="506"/>
      <c r="R56" s="514"/>
      <c r="S56" s="514"/>
      <c r="T56" s="577"/>
      <c r="U56" s="515"/>
      <c r="V56" s="515"/>
      <c r="W56" s="506"/>
      <c r="X56" s="506"/>
      <c r="Y56" s="510"/>
      <c r="Z56" s="2050" t="s">
        <v>268</v>
      </c>
      <c r="AA56" s="509" t="s">
        <v>1826</v>
      </c>
      <c r="AB56" s="510"/>
      <c r="AC56" s="1792"/>
      <c r="AD56" s="1792"/>
      <c r="AE56" s="1792"/>
      <c r="AF56" s="1792"/>
      <c r="AG56" s="1944"/>
      <c r="AH56" s="1944"/>
      <c r="AI56" s="1792"/>
      <c r="AJ56" s="1944"/>
      <c r="AK56" s="2065"/>
      <c r="AL56" s="1774"/>
      <c r="AM56" s="1792"/>
      <c r="AN56" s="501"/>
    </row>
    <row r="57" customFormat="false" ht="14.1" hidden="false" customHeight="true" outlineLevel="0" collapsed="false">
      <c r="A57" s="558"/>
      <c r="B57" s="519"/>
      <c r="C57" s="566"/>
      <c r="D57" s="566"/>
      <c r="E57" s="506" t="s">
        <v>1827</v>
      </c>
      <c r="F57" s="506"/>
      <c r="G57" s="506"/>
      <c r="H57" s="566"/>
      <c r="I57" s="566"/>
      <c r="J57" s="566"/>
      <c r="K57" s="566"/>
      <c r="L57" s="566"/>
      <c r="M57" s="566"/>
      <c r="N57" s="566"/>
      <c r="O57" s="566"/>
      <c r="P57" s="566"/>
      <c r="Q57" s="566"/>
      <c r="R57" s="566"/>
      <c r="S57" s="506"/>
      <c r="T57" s="501"/>
      <c r="U57" s="501"/>
      <c r="V57" s="506"/>
      <c r="W57" s="510"/>
      <c r="X57" s="510"/>
      <c r="Y57" s="506"/>
      <c r="Z57" s="2050"/>
      <c r="AA57" s="509"/>
      <c r="AB57" s="510"/>
      <c r="AC57" s="1792"/>
      <c r="AD57" s="1792"/>
      <c r="AE57" s="1792"/>
      <c r="AF57" s="1792"/>
      <c r="AG57" s="1792"/>
      <c r="AH57" s="1792"/>
      <c r="AI57" s="1792"/>
      <c r="AJ57" s="1944"/>
      <c r="AK57" s="2065"/>
      <c r="AL57" s="1774"/>
      <c r="AM57" s="1792"/>
      <c r="AN57" s="501"/>
    </row>
    <row r="58" customFormat="false" ht="14.1" hidden="false" customHeight="true" outlineLevel="0" collapsed="false">
      <c r="A58" s="558"/>
      <c r="B58" s="519"/>
      <c r="C58" s="566"/>
      <c r="D58" s="566"/>
      <c r="E58" s="547"/>
      <c r="F58" s="547"/>
      <c r="G58" s="547"/>
      <c r="H58" s="547"/>
      <c r="I58" s="547"/>
      <c r="J58" s="547"/>
      <c r="K58" s="547"/>
      <c r="L58" s="547"/>
      <c r="M58" s="547"/>
      <c r="N58" s="547"/>
      <c r="O58" s="547"/>
      <c r="P58" s="547"/>
      <c r="Q58" s="547"/>
      <c r="R58" s="547"/>
      <c r="S58" s="547"/>
      <c r="T58" s="547"/>
      <c r="U58" s="547"/>
      <c r="V58" s="547"/>
      <c r="W58" s="547"/>
      <c r="X58" s="547"/>
      <c r="Y58" s="506"/>
      <c r="Z58" s="508"/>
      <c r="AA58" s="509"/>
      <c r="AB58" s="509"/>
      <c r="AC58" s="1792"/>
      <c r="AD58" s="1792"/>
      <c r="AE58" s="1792"/>
      <c r="AF58" s="1792"/>
      <c r="AG58" s="1792"/>
      <c r="AH58" s="1792"/>
      <c r="AI58" s="1792"/>
      <c r="AJ58" s="1944"/>
      <c r="AK58" s="2065"/>
      <c r="AL58" s="1774"/>
      <c r="AM58" s="1792"/>
      <c r="AN58" s="501"/>
    </row>
    <row r="59" customFormat="false" ht="14.1" hidden="false" customHeight="true" outlineLevel="0" collapsed="false">
      <c r="A59" s="558"/>
      <c r="B59" s="519"/>
      <c r="C59" s="566"/>
      <c r="D59" s="566"/>
      <c r="E59" s="547"/>
      <c r="F59" s="547"/>
      <c r="G59" s="547"/>
      <c r="H59" s="547"/>
      <c r="I59" s="547"/>
      <c r="J59" s="547"/>
      <c r="K59" s="547"/>
      <c r="L59" s="547"/>
      <c r="M59" s="547"/>
      <c r="N59" s="547"/>
      <c r="O59" s="547"/>
      <c r="P59" s="547"/>
      <c r="Q59" s="547"/>
      <c r="R59" s="547"/>
      <c r="S59" s="547"/>
      <c r="T59" s="547"/>
      <c r="U59" s="547"/>
      <c r="V59" s="547"/>
      <c r="W59" s="547"/>
      <c r="X59" s="547"/>
      <c r="Y59" s="506"/>
      <c r="Z59" s="508"/>
      <c r="AA59" s="509"/>
      <c r="AB59" s="509"/>
      <c r="AC59" s="1792"/>
      <c r="AD59" s="1792"/>
      <c r="AE59" s="1792"/>
      <c r="AF59" s="1792"/>
      <c r="AG59" s="1792"/>
      <c r="AH59" s="1792"/>
      <c r="AI59" s="1792"/>
      <c r="AJ59" s="1944"/>
      <c r="AK59" s="2065"/>
      <c r="AL59" s="1774"/>
      <c r="AM59" s="1792"/>
      <c r="AN59" s="501"/>
    </row>
    <row r="60" customFormat="false" ht="14.1" hidden="false" customHeight="true" outlineLevel="0" collapsed="false">
      <c r="A60" s="558"/>
      <c r="B60" s="519"/>
      <c r="C60" s="566"/>
      <c r="D60" s="566"/>
      <c r="E60" s="547"/>
      <c r="F60" s="547"/>
      <c r="G60" s="547"/>
      <c r="H60" s="547"/>
      <c r="I60" s="547"/>
      <c r="J60" s="547"/>
      <c r="K60" s="547"/>
      <c r="L60" s="547"/>
      <c r="M60" s="547"/>
      <c r="N60" s="547"/>
      <c r="O60" s="547"/>
      <c r="P60" s="547"/>
      <c r="Q60" s="547"/>
      <c r="R60" s="547"/>
      <c r="S60" s="547"/>
      <c r="T60" s="547"/>
      <c r="U60" s="547"/>
      <c r="V60" s="547"/>
      <c r="W60" s="547"/>
      <c r="X60" s="547"/>
      <c r="Y60" s="506"/>
      <c r="Z60" s="508"/>
      <c r="AA60" s="509"/>
      <c r="AB60" s="509"/>
      <c r="AC60" s="1792"/>
      <c r="AD60" s="1792"/>
      <c r="AE60" s="1792"/>
      <c r="AF60" s="1792"/>
      <c r="AG60" s="1792"/>
      <c r="AH60" s="1792"/>
      <c r="AI60" s="1792"/>
      <c r="AJ60" s="1944"/>
      <c r="AK60" s="2065"/>
      <c r="AL60" s="1774"/>
      <c r="AM60" s="1792"/>
      <c r="AN60" s="501"/>
    </row>
    <row r="61" customFormat="false" ht="14.1" hidden="false" customHeight="true" outlineLevel="0" collapsed="false">
      <c r="A61" s="558"/>
      <c r="B61" s="519"/>
      <c r="C61" s="566"/>
      <c r="D61" s="566"/>
      <c r="E61" s="506"/>
      <c r="F61" s="506"/>
      <c r="G61" s="506"/>
      <c r="H61" s="566"/>
      <c r="I61" s="566"/>
      <c r="J61" s="566"/>
      <c r="K61" s="566"/>
      <c r="L61" s="566"/>
      <c r="M61" s="566"/>
      <c r="N61" s="566"/>
      <c r="O61" s="566"/>
      <c r="P61" s="566"/>
      <c r="Q61" s="566"/>
      <c r="R61" s="566"/>
      <c r="S61" s="506"/>
      <c r="T61" s="566"/>
      <c r="U61" s="566"/>
      <c r="V61" s="566"/>
      <c r="W61" s="566"/>
      <c r="X61" s="566"/>
      <c r="Y61" s="506"/>
      <c r="Z61" s="508"/>
      <c r="AA61" s="509"/>
      <c r="AB61" s="509"/>
      <c r="AC61" s="509"/>
      <c r="AD61" s="509"/>
      <c r="AE61" s="509"/>
      <c r="AF61" s="509"/>
      <c r="AG61" s="509"/>
      <c r="AH61" s="509"/>
      <c r="AI61" s="509"/>
      <c r="AJ61" s="594"/>
      <c r="AK61" s="512"/>
      <c r="AL61" s="511"/>
      <c r="AM61" s="509"/>
      <c r="AN61" s="501"/>
    </row>
    <row r="62" customFormat="false" ht="6.95" hidden="false" customHeight="true" outlineLevel="0" collapsed="false">
      <c r="B62" s="600"/>
      <c r="C62" s="551"/>
      <c r="D62" s="551"/>
      <c r="E62" s="551"/>
      <c r="F62" s="551"/>
      <c r="G62" s="551"/>
      <c r="H62" s="551"/>
      <c r="I62" s="551"/>
      <c r="J62" s="551"/>
      <c r="K62" s="551"/>
      <c r="L62" s="551"/>
      <c r="M62" s="551"/>
      <c r="N62" s="551"/>
      <c r="O62" s="551"/>
      <c r="P62" s="551"/>
      <c r="Q62" s="551"/>
      <c r="R62" s="551"/>
      <c r="S62" s="551"/>
      <c r="T62" s="551"/>
      <c r="U62" s="551"/>
      <c r="V62" s="551"/>
      <c r="W62" s="551"/>
      <c r="X62" s="551"/>
      <c r="Y62" s="2729"/>
      <c r="Z62" s="1561"/>
      <c r="AA62" s="551"/>
      <c r="AB62" s="551"/>
      <c r="AC62" s="551"/>
      <c r="AD62" s="551"/>
      <c r="AE62" s="551"/>
      <c r="AF62" s="551"/>
      <c r="AG62" s="551"/>
      <c r="AH62" s="551"/>
      <c r="AI62" s="551"/>
      <c r="AJ62" s="551"/>
      <c r="AK62" s="551"/>
      <c r="AL62" s="552"/>
      <c r="AM62" s="501"/>
    </row>
  </sheetData>
  <mergeCells count="26">
    <mergeCell ref="B1:AL1"/>
    <mergeCell ref="AN1:AQ1"/>
    <mergeCell ref="B3:Y3"/>
    <mergeCell ref="Z3:AL3"/>
    <mergeCell ref="Z5:AL6"/>
    <mergeCell ref="H7:I7"/>
    <mergeCell ref="AA7:AL7"/>
    <mergeCell ref="Z8:AL9"/>
    <mergeCell ref="K9:M9"/>
    <mergeCell ref="O9:P9"/>
    <mergeCell ref="R9:S9"/>
    <mergeCell ref="AA10:AL10"/>
    <mergeCell ref="AA11:AL13"/>
    <mergeCell ref="D14:X19"/>
    <mergeCell ref="D22:X27"/>
    <mergeCell ref="C29:Y29"/>
    <mergeCell ref="AA29:AL31"/>
    <mergeCell ref="C32:Y32"/>
    <mergeCell ref="D33:Y33"/>
    <mergeCell ref="AO36:BQ42"/>
    <mergeCell ref="AA37:AL40"/>
    <mergeCell ref="E41:X45"/>
    <mergeCell ref="AC46:AL47"/>
    <mergeCell ref="C48:Y48"/>
    <mergeCell ref="E52:X54"/>
    <mergeCell ref="E58:X60"/>
  </mergeCells>
  <hyperlinks>
    <hyperlink ref="AN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xl/worksheets/sheet39.xml><?xml version="1.0" encoding="utf-8"?>
<worksheet xmlns="http://schemas.openxmlformats.org/spreadsheetml/2006/main" xmlns:r="http://schemas.openxmlformats.org/officeDocument/2006/relationships">
  <sheetPr filterMode="false">
    <tabColor rgb="FFFFCCFF"/>
    <pageSetUpPr fitToPage="false"/>
  </sheetPr>
  <dimension ref="A1:BE6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P5" activeCellId="0" sqref="AP5"/>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4" min="3" style="495" width="2.37"/>
    <col collapsed="false" customWidth="true" hidden="false" outlineLevel="0" max="25" min="25" style="495" width="9.25"/>
    <col collapsed="false" customWidth="true" hidden="false" outlineLevel="0" max="69" min="26" style="495" width="2.37"/>
    <col collapsed="false" customWidth="true" hidden="false" outlineLevel="0" max="1025" min="70" style="495" width="8"/>
  </cols>
  <sheetData>
    <row r="1" customFormat="false" ht="14.1" hidden="false" customHeight="true" outlineLevel="0" collapsed="false">
      <c r="B1" s="496" t="s">
        <v>1828</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7" t="s">
        <v>231</v>
      </c>
      <c r="AN1" s="497"/>
      <c r="AO1" s="497"/>
      <c r="AP1" s="497"/>
    </row>
    <row r="2" customFormat="false" ht="5.1" hidden="false" customHeight="true" outlineLevel="0" collapsed="false"/>
    <row r="3" customFormat="false" ht="14.1" hidden="false" customHeight="true" outlineLevel="0" collapsed="false">
      <c r="B3" s="498" t="s">
        <v>1829</v>
      </c>
      <c r="C3" s="498"/>
      <c r="D3" s="498"/>
      <c r="E3" s="498"/>
      <c r="F3" s="498"/>
      <c r="G3" s="498"/>
      <c r="H3" s="498"/>
      <c r="I3" s="498"/>
      <c r="J3" s="498"/>
      <c r="K3" s="498"/>
      <c r="L3" s="498"/>
      <c r="M3" s="498"/>
      <c r="N3" s="498"/>
      <c r="O3" s="498"/>
      <c r="P3" s="498"/>
      <c r="Q3" s="498"/>
      <c r="R3" s="498"/>
      <c r="S3" s="498"/>
      <c r="T3" s="498"/>
      <c r="U3" s="498"/>
      <c r="V3" s="498"/>
      <c r="W3" s="498"/>
      <c r="X3" s="498"/>
      <c r="Y3" s="498"/>
      <c r="Z3" s="499" t="s">
        <v>233</v>
      </c>
      <c r="AA3" s="499"/>
      <c r="AB3" s="499"/>
      <c r="AC3" s="499"/>
      <c r="AD3" s="499"/>
      <c r="AE3" s="499"/>
      <c r="AF3" s="499"/>
      <c r="AG3" s="499"/>
      <c r="AH3" s="499"/>
      <c r="AI3" s="499"/>
      <c r="AJ3" s="499"/>
      <c r="AK3" s="499"/>
      <c r="AL3" s="499"/>
      <c r="AM3" s="500"/>
    </row>
    <row r="4" customFormat="false" ht="6.95" hidden="false" customHeight="true" outlineLevel="0" collapsed="false">
      <c r="A4" s="558"/>
      <c r="B4" s="519"/>
      <c r="C4" s="1464"/>
      <c r="D4" s="1464"/>
      <c r="E4" s="558"/>
      <c r="F4" s="558"/>
      <c r="G4" s="558"/>
      <c r="H4" s="1464"/>
      <c r="I4" s="1464"/>
      <c r="J4" s="1464"/>
      <c r="K4" s="1464"/>
      <c r="L4" s="1464"/>
      <c r="M4" s="1464"/>
      <c r="N4" s="1464"/>
      <c r="O4" s="1464"/>
      <c r="P4" s="1464"/>
      <c r="Q4" s="1464"/>
      <c r="R4" s="1464"/>
      <c r="S4" s="558"/>
      <c r="T4" s="1464"/>
      <c r="U4" s="1464"/>
      <c r="V4" s="1464"/>
      <c r="W4" s="1464"/>
      <c r="X4" s="1464"/>
      <c r="Y4" s="558"/>
      <c r="Z4" s="508"/>
      <c r="AA4" s="1517"/>
      <c r="AB4" s="1517"/>
      <c r="AC4" s="1517"/>
      <c r="AD4" s="1517"/>
      <c r="AE4" s="1517"/>
      <c r="AF4" s="1517"/>
      <c r="AG4" s="1517"/>
      <c r="AH4" s="1517"/>
      <c r="AI4" s="1517"/>
      <c r="AJ4" s="2042"/>
      <c r="AK4" s="2810"/>
      <c r="AL4" s="511"/>
      <c r="AM4" s="500"/>
    </row>
    <row r="5" customFormat="false" ht="14.1" hidden="false" customHeight="true" outlineLevel="0" collapsed="false">
      <c r="A5" s="558"/>
      <c r="B5" s="559" t="s">
        <v>1830</v>
      </c>
      <c r="C5" s="558"/>
      <c r="D5" s="1464"/>
      <c r="E5" s="1464"/>
      <c r="F5" s="1464"/>
      <c r="G5" s="1464"/>
      <c r="H5" s="1464"/>
      <c r="I5" s="1464"/>
      <c r="J5" s="1464"/>
      <c r="K5" s="1464"/>
      <c r="L5" s="1464"/>
      <c r="M5" s="1464"/>
      <c r="N5" s="1464"/>
      <c r="O5" s="1464"/>
      <c r="P5" s="1464"/>
      <c r="Q5" s="1464"/>
      <c r="R5" s="1464"/>
      <c r="S5" s="1464"/>
      <c r="T5" s="1464"/>
      <c r="U5" s="1464"/>
      <c r="V5" s="1464"/>
      <c r="W5" s="1464"/>
      <c r="X5" s="1464"/>
      <c r="Y5" s="2740"/>
      <c r="Z5" s="1488"/>
      <c r="AA5" s="1517"/>
      <c r="AB5" s="1517"/>
      <c r="AC5" s="1517"/>
      <c r="AD5" s="1517"/>
      <c r="AE5" s="1517"/>
      <c r="AF5" s="1517"/>
      <c r="AG5" s="1517"/>
      <c r="AH5" s="1517"/>
      <c r="AI5" s="1517"/>
      <c r="AJ5" s="1517"/>
      <c r="AK5" s="1517"/>
      <c r="AL5" s="511"/>
      <c r="AM5" s="500"/>
    </row>
    <row r="6" customFormat="false" ht="6.95" hidden="false" customHeight="true" outlineLevel="0" collapsed="false">
      <c r="A6" s="558"/>
      <c r="B6" s="559"/>
      <c r="C6" s="558"/>
      <c r="D6" s="1464"/>
      <c r="E6" s="1464"/>
      <c r="F6" s="1464"/>
      <c r="G6" s="1464"/>
      <c r="H6" s="1464"/>
      <c r="I6" s="1464"/>
      <c r="J6" s="1464"/>
      <c r="K6" s="1464"/>
      <c r="L6" s="1464"/>
      <c r="M6" s="1464"/>
      <c r="N6" s="1464"/>
      <c r="O6" s="1464"/>
      <c r="P6" s="1464"/>
      <c r="Q6" s="1464"/>
      <c r="R6" s="1464"/>
      <c r="S6" s="1464"/>
      <c r="T6" s="1464"/>
      <c r="U6" s="1464"/>
      <c r="V6" s="1464"/>
      <c r="W6" s="1464"/>
      <c r="X6" s="1464"/>
      <c r="Y6" s="2740"/>
      <c r="Z6" s="1488"/>
      <c r="AA6" s="1517"/>
      <c r="AB6" s="1517"/>
      <c r="AC6" s="1517"/>
      <c r="AD6" s="1517"/>
      <c r="AE6" s="1517"/>
      <c r="AF6" s="1517"/>
      <c r="AG6" s="1517"/>
      <c r="AH6" s="1517"/>
      <c r="AI6" s="1517"/>
      <c r="AJ6" s="1517"/>
      <c r="AK6" s="1517"/>
      <c r="AL6" s="511"/>
      <c r="AM6" s="500"/>
    </row>
    <row r="7" customFormat="false" ht="14.1" hidden="false" customHeight="true" outlineLevel="0" collapsed="false">
      <c r="A7" s="558"/>
      <c r="B7" s="559"/>
      <c r="C7" s="2669" t="s">
        <v>200</v>
      </c>
      <c r="D7" s="1464"/>
      <c r="E7" s="1464"/>
      <c r="F7" s="1464"/>
      <c r="G7" s="1464"/>
      <c r="H7" s="1464"/>
      <c r="I7" s="1464"/>
      <c r="J7" s="1464"/>
      <c r="K7" s="1464"/>
      <c r="L7" s="1464"/>
      <c r="M7" s="1464"/>
      <c r="N7" s="1464"/>
      <c r="O7" s="1464"/>
      <c r="P7" s="1464"/>
      <c r="Q7" s="1464"/>
      <c r="R7" s="1464"/>
      <c r="S7" s="1464"/>
      <c r="T7" s="1464"/>
      <c r="U7" s="1464"/>
      <c r="V7" s="1464"/>
      <c r="W7" s="1464"/>
      <c r="X7" s="1464"/>
      <c r="Y7" s="2740"/>
      <c r="Z7" s="1488"/>
      <c r="AA7" s="1517"/>
      <c r="AB7" s="1517"/>
      <c r="AC7" s="1517"/>
      <c r="AD7" s="1517"/>
      <c r="AE7" s="1517"/>
      <c r="AF7" s="1517"/>
      <c r="AG7" s="1517"/>
      <c r="AH7" s="1517"/>
      <c r="AI7" s="1517"/>
      <c r="AJ7" s="1517"/>
      <c r="AK7" s="1517"/>
      <c r="AL7" s="511"/>
      <c r="AM7" s="500"/>
    </row>
    <row r="8" customFormat="false" ht="12.75" hidden="false" customHeight="true" outlineLevel="0" collapsed="false">
      <c r="A8" s="558"/>
      <c r="B8" s="559"/>
      <c r="C8" s="558"/>
      <c r="D8" s="1464"/>
      <c r="E8" s="1464"/>
      <c r="F8" s="1464"/>
      <c r="G8" s="1464"/>
      <c r="H8" s="1464"/>
      <c r="I8" s="1464"/>
      <c r="J8" s="1464"/>
      <c r="K8" s="1464"/>
      <c r="L8" s="1464"/>
      <c r="M8" s="1464"/>
      <c r="N8" s="1464"/>
      <c r="O8" s="1464"/>
      <c r="P8" s="1464"/>
      <c r="Q8" s="1464"/>
      <c r="R8" s="1464"/>
      <c r="S8" s="1464"/>
      <c r="T8" s="1464"/>
      <c r="U8" s="1464"/>
      <c r="V8" s="1464"/>
      <c r="W8" s="1464"/>
      <c r="X8" s="1464"/>
      <c r="Y8" s="2740"/>
      <c r="Z8" s="3011" t="s">
        <v>1831</v>
      </c>
      <c r="AA8" s="3011"/>
      <c r="AB8" s="3011"/>
      <c r="AC8" s="3011"/>
      <c r="AD8" s="3011"/>
      <c r="AE8" s="3011"/>
      <c r="AF8" s="3011"/>
      <c r="AG8" s="3011"/>
      <c r="AH8" s="3011"/>
      <c r="AI8" s="3011"/>
      <c r="AJ8" s="3011"/>
      <c r="AK8" s="3011"/>
      <c r="AL8" s="3011"/>
      <c r="AM8" s="500"/>
    </row>
    <row r="9" customFormat="false" ht="14.1" hidden="false" customHeight="true" outlineLevel="0" collapsed="false">
      <c r="A9" s="558"/>
      <c r="B9" s="519"/>
      <c r="C9" s="558" t="s">
        <v>1832</v>
      </c>
      <c r="D9" s="1464"/>
      <c r="E9" s="558"/>
      <c r="F9" s="558"/>
      <c r="G9" s="558"/>
      <c r="H9" s="558"/>
      <c r="I9" s="1471"/>
      <c r="J9" s="1471"/>
      <c r="K9" s="1464"/>
      <c r="L9" s="1470"/>
      <c r="M9" s="558"/>
      <c r="N9" s="558"/>
      <c r="O9" s="558"/>
      <c r="P9" s="558"/>
      <c r="Q9" s="558"/>
      <c r="R9" s="558"/>
      <c r="S9" s="1464"/>
      <c r="T9" s="2831"/>
      <c r="U9" s="2831"/>
      <c r="V9" s="1526"/>
      <c r="X9" s="2831"/>
      <c r="Y9" s="2740"/>
      <c r="Z9" s="3011"/>
      <c r="AA9" s="3011"/>
      <c r="AB9" s="3011"/>
      <c r="AC9" s="3011"/>
      <c r="AD9" s="3011"/>
      <c r="AE9" s="3011"/>
      <c r="AF9" s="3011"/>
      <c r="AG9" s="3011"/>
      <c r="AH9" s="3011"/>
      <c r="AI9" s="3011"/>
      <c r="AJ9" s="3011"/>
      <c r="AK9" s="3011"/>
      <c r="AL9" s="3011"/>
      <c r="AM9" s="500"/>
    </row>
    <row r="10" customFormat="false" ht="14.1" hidden="false" customHeight="true" outlineLevel="0" collapsed="false">
      <c r="A10" s="558"/>
      <c r="B10" s="519"/>
      <c r="C10" s="558"/>
      <c r="D10" s="1464"/>
      <c r="E10" s="558"/>
      <c r="F10" s="558"/>
      <c r="G10" s="558"/>
      <c r="H10" s="558"/>
      <c r="I10" s="1471"/>
      <c r="J10" s="1471"/>
      <c r="K10" s="1464"/>
      <c r="L10" s="1470"/>
      <c r="M10" s="558"/>
      <c r="N10" s="558"/>
      <c r="O10" s="558"/>
      <c r="P10" s="558"/>
      <c r="Q10" s="558"/>
      <c r="R10" s="1472"/>
      <c r="S10" s="1472"/>
      <c r="T10" s="1473"/>
      <c r="U10" s="1474"/>
      <c r="V10" s="1474"/>
      <c r="W10" s="558"/>
      <c r="X10" s="558"/>
      <c r="Y10" s="598"/>
      <c r="Z10" s="3011"/>
      <c r="AA10" s="3011"/>
      <c r="AB10" s="3011"/>
      <c r="AC10" s="3011"/>
      <c r="AD10" s="3011"/>
      <c r="AE10" s="3011"/>
      <c r="AF10" s="3011"/>
      <c r="AG10" s="3011"/>
      <c r="AH10" s="3011"/>
      <c r="AI10" s="3011"/>
      <c r="AJ10" s="3011"/>
      <c r="AK10" s="3011"/>
      <c r="AL10" s="3011"/>
      <c r="AM10" s="500"/>
    </row>
    <row r="11" customFormat="false" ht="14.1" hidden="false" customHeight="true" outlineLevel="0" collapsed="false">
      <c r="A11" s="558"/>
      <c r="B11" s="519"/>
      <c r="C11" s="558" t="s">
        <v>1833</v>
      </c>
      <c r="F11" s="1464"/>
      <c r="G11" s="558"/>
      <c r="H11" s="558"/>
      <c r="I11" s="558"/>
      <c r="J11" s="558"/>
      <c r="K11" s="558"/>
      <c r="L11" s="558"/>
      <c r="M11" s="558"/>
      <c r="N11" s="558"/>
      <c r="O11" s="558"/>
      <c r="P11" s="558"/>
      <c r="Q11" s="1464"/>
      <c r="R11" s="1464"/>
      <c r="S11" s="558"/>
      <c r="T11" s="1464"/>
      <c r="U11" s="1464"/>
      <c r="V11" s="1464"/>
      <c r="W11" s="1464"/>
      <c r="X11" s="1526"/>
      <c r="Y11" s="1526"/>
      <c r="Z11" s="521" t="s">
        <v>1834</v>
      </c>
      <c r="AA11" s="510"/>
      <c r="AB11" s="510"/>
      <c r="AC11" s="510"/>
      <c r="AD11" s="510"/>
      <c r="AE11" s="510"/>
      <c r="AF11" s="510"/>
      <c r="AG11" s="510"/>
      <c r="AH11" s="510"/>
      <c r="AI11" s="510"/>
      <c r="AJ11" s="510"/>
      <c r="AK11" s="510"/>
      <c r="AL11" s="523"/>
      <c r="AM11" s="500"/>
    </row>
    <row r="12" customFormat="false" ht="14.1" hidden="false" customHeight="true" outlineLevel="0" collapsed="false">
      <c r="A12" s="558"/>
      <c r="B12" s="519"/>
      <c r="C12" s="558"/>
      <c r="D12" s="1464" t="s">
        <v>1835</v>
      </c>
      <c r="E12" s="558"/>
      <c r="F12" s="1464"/>
      <c r="G12" s="1464"/>
      <c r="H12" s="1464"/>
      <c r="I12" s="1464"/>
      <c r="J12" s="1464"/>
      <c r="K12" s="1464"/>
      <c r="L12" s="1464"/>
      <c r="M12" s="1464"/>
      <c r="N12" s="1464"/>
      <c r="O12" s="1464"/>
      <c r="P12" s="1464"/>
      <c r="Q12" s="1464"/>
      <c r="R12" s="1464"/>
      <c r="S12" s="1464"/>
      <c r="T12" s="1464"/>
      <c r="U12" s="1464"/>
      <c r="V12" s="1464"/>
      <c r="W12" s="1464"/>
      <c r="X12" s="1464"/>
      <c r="Y12" s="558"/>
      <c r="Z12" s="2050" t="s">
        <v>268</v>
      </c>
      <c r="AA12" s="511" t="s">
        <v>1836</v>
      </c>
      <c r="AB12" s="511"/>
      <c r="AC12" s="511"/>
      <c r="AD12" s="511"/>
      <c r="AE12" s="511"/>
      <c r="AF12" s="511"/>
      <c r="AG12" s="511"/>
      <c r="AH12" s="511"/>
      <c r="AI12" s="511"/>
      <c r="AJ12" s="511"/>
      <c r="AK12" s="511"/>
      <c r="AL12" s="511"/>
      <c r="AM12" s="500"/>
    </row>
    <row r="13" customFormat="false" ht="14.1" hidden="false" customHeight="true" outlineLevel="0" collapsed="false">
      <c r="A13" s="558"/>
      <c r="B13" s="519"/>
      <c r="C13" s="558"/>
      <c r="E13" s="547"/>
      <c r="F13" s="547"/>
      <c r="G13" s="547"/>
      <c r="H13" s="547"/>
      <c r="I13" s="547"/>
      <c r="J13" s="547"/>
      <c r="K13" s="547"/>
      <c r="L13" s="547"/>
      <c r="M13" s="547"/>
      <c r="N13" s="547"/>
      <c r="O13" s="547"/>
      <c r="P13" s="547"/>
      <c r="Q13" s="547"/>
      <c r="R13" s="547"/>
      <c r="S13" s="547"/>
      <c r="T13" s="547"/>
      <c r="U13" s="547"/>
      <c r="V13" s="547"/>
      <c r="W13" s="547"/>
      <c r="X13" s="547"/>
      <c r="Y13" s="558"/>
      <c r="Z13" s="508"/>
      <c r="AA13" s="2042"/>
      <c r="AB13" s="2042"/>
      <c r="AC13" s="2042"/>
      <c r="AD13" s="2042"/>
      <c r="AE13" s="2042"/>
      <c r="AF13" s="2042"/>
      <c r="AG13" s="2042"/>
      <c r="AH13" s="2042"/>
      <c r="AI13" s="2042"/>
      <c r="AJ13" s="2042"/>
      <c r="AK13" s="2042"/>
      <c r="AL13" s="511"/>
      <c r="AM13" s="500"/>
      <c r="AP13" s="1183"/>
      <c r="AQ13" s="509"/>
      <c r="AR13" s="509"/>
      <c r="AS13" s="509"/>
      <c r="AT13" s="509"/>
      <c r="AU13" s="509"/>
      <c r="AV13" s="509"/>
      <c r="AW13" s="509"/>
      <c r="AX13" s="509"/>
      <c r="AY13" s="509"/>
      <c r="AZ13" s="509"/>
      <c r="BA13" s="509"/>
      <c r="BB13" s="509"/>
    </row>
    <row r="14" customFormat="false" ht="14.1" hidden="false" customHeight="true" outlineLevel="0" collapsed="false">
      <c r="A14" s="558"/>
      <c r="B14" s="519"/>
      <c r="C14" s="558"/>
      <c r="E14" s="547"/>
      <c r="F14" s="547"/>
      <c r="G14" s="547"/>
      <c r="H14" s="547"/>
      <c r="I14" s="547"/>
      <c r="J14" s="547"/>
      <c r="K14" s="547"/>
      <c r="L14" s="547"/>
      <c r="M14" s="547"/>
      <c r="N14" s="547"/>
      <c r="O14" s="547"/>
      <c r="P14" s="547"/>
      <c r="Q14" s="547"/>
      <c r="R14" s="547"/>
      <c r="S14" s="547"/>
      <c r="T14" s="547"/>
      <c r="U14" s="547"/>
      <c r="V14" s="547"/>
      <c r="W14" s="547"/>
      <c r="X14" s="547"/>
      <c r="Y14" s="558"/>
      <c r="Z14" s="508"/>
      <c r="AA14" s="2042"/>
      <c r="AB14" s="2042"/>
      <c r="AC14" s="2042"/>
      <c r="AD14" s="2042"/>
      <c r="AE14" s="2042"/>
      <c r="AF14" s="2042"/>
      <c r="AG14" s="2042"/>
      <c r="AH14" s="2042"/>
      <c r="AI14" s="2042"/>
      <c r="AJ14" s="2042"/>
      <c r="AK14" s="2042"/>
      <c r="AL14" s="511"/>
      <c r="AM14" s="500"/>
      <c r="AP14" s="1183"/>
      <c r="AQ14" s="522"/>
      <c r="AR14" s="522"/>
      <c r="AS14" s="522"/>
      <c r="AT14" s="522"/>
      <c r="AU14" s="522"/>
      <c r="AV14" s="522"/>
      <c r="AW14" s="522"/>
      <c r="AX14" s="522"/>
      <c r="AY14" s="522"/>
      <c r="AZ14" s="522"/>
      <c r="BA14" s="522"/>
      <c r="BB14" s="522"/>
    </row>
    <row r="15" customFormat="false" ht="14.1" hidden="false" customHeight="true" outlineLevel="0" collapsed="false">
      <c r="A15" s="558"/>
      <c r="B15" s="519"/>
      <c r="C15" s="558"/>
      <c r="D15" s="1464"/>
      <c r="E15" s="1464"/>
      <c r="F15" s="1526"/>
      <c r="G15" s="1526"/>
      <c r="H15" s="1526"/>
      <c r="I15" s="1526"/>
      <c r="J15" s="1526"/>
      <c r="K15" s="1526"/>
      <c r="L15" s="1526"/>
      <c r="M15" s="1526"/>
      <c r="N15" s="1526"/>
      <c r="O15" s="1526"/>
      <c r="P15" s="558"/>
      <c r="Q15" s="1526"/>
      <c r="R15" s="1526"/>
      <c r="S15" s="1464"/>
      <c r="T15" s="1526"/>
      <c r="U15" s="1526"/>
      <c r="V15" s="558"/>
      <c r="W15" s="1464"/>
      <c r="X15" s="558"/>
      <c r="Y15" s="558"/>
      <c r="Z15" s="508"/>
      <c r="AA15" s="1517"/>
      <c r="AB15" s="2042"/>
      <c r="AC15" s="1517"/>
      <c r="AD15" s="1517"/>
      <c r="AE15" s="1517"/>
      <c r="AF15" s="1517"/>
      <c r="AG15" s="1517"/>
      <c r="AH15" s="1517"/>
      <c r="AI15" s="1517"/>
      <c r="AJ15" s="1517"/>
      <c r="AK15" s="1517"/>
      <c r="AL15" s="511"/>
      <c r="AM15" s="500"/>
      <c r="AP15" s="509"/>
      <c r="AQ15" s="522"/>
      <c r="AR15" s="522"/>
      <c r="AS15" s="522"/>
      <c r="AT15" s="522"/>
      <c r="AU15" s="522"/>
      <c r="AV15" s="522"/>
      <c r="AW15" s="522"/>
      <c r="AX15" s="522"/>
      <c r="AY15" s="522"/>
      <c r="AZ15" s="522"/>
      <c r="BA15" s="522"/>
      <c r="BB15" s="522"/>
    </row>
    <row r="16" customFormat="false" ht="14.1" hidden="false" customHeight="true" outlineLevel="0" collapsed="false">
      <c r="A16" s="558"/>
      <c r="B16" s="519"/>
      <c r="C16" s="558" t="s">
        <v>1837</v>
      </c>
      <c r="E16" s="558"/>
      <c r="F16" s="558"/>
      <c r="G16" s="558"/>
      <c r="H16" s="558"/>
      <c r="I16" s="558"/>
      <c r="J16" s="558"/>
      <c r="K16" s="558"/>
      <c r="L16" s="558"/>
      <c r="M16" s="558"/>
      <c r="N16" s="558"/>
      <c r="O16" s="558"/>
      <c r="P16" s="558"/>
      <c r="Q16" s="558"/>
      <c r="R16" s="558"/>
      <c r="S16" s="558"/>
      <c r="T16" s="558"/>
      <c r="U16" s="558"/>
      <c r="V16" s="558"/>
      <c r="W16" s="558"/>
      <c r="X16" s="558"/>
      <c r="Y16" s="558"/>
      <c r="Z16" s="508"/>
      <c r="AA16" s="2042"/>
      <c r="AB16" s="1517"/>
      <c r="AC16" s="2042"/>
      <c r="AD16" s="2042"/>
      <c r="AE16" s="2042"/>
      <c r="AF16" s="2042"/>
      <c r="AG16" s="2042"/>
      <c r="AH16" s="2042"/>
      <c r="AI16" s="2042"/>
      <c r="AJ16" s="2042"/>
      <c r="AK16" s="2042"/>
      <c r="AL16" s="511"/>
      <c r="AM16" s="500"/>
      <c r="AP16" s="509"/>
      <c r="AQ16" s="522"/>
      <c r="AR16" s="522"/>
      <c r="AS16" s="522"/>
      <c r="AT16" s="522"/>
      <c r="AU16" s="522"/>
      <c r="AV16" s="522"/>
      <c r="AW16" s="522"/>
      <c r="AX16" s="522"/>
      <c r="AY16" s="522"/>
      <c r="AZ16" s="522"/>
      <c r="BA16" s="522"/>
      <c r="BB16" s="522"/>
    </row>
    <row r="17" customFormat="false" ht="14.1" hidden="false" customHeight="true" outlineLevel="0" collapsed="false">
      <c r="A17" s="558"/>
      <c r="B17" s="519"/>
      <c r="D17" s="1464" t="s">
        <v>1838</v>
      </c>
      <c r="E17" s="558"/>
      <c r="F17" s="558"/>
      <c r="G17" s="558"/>
      <c r="H17" s="1464"/>
      <c r="I17" s="1464"/>
      <c r="J17" s="1464"/>
      <c r="K17" s="1464"/>
      <c r="L17" s="1464"/>
      <c r="M17" s="1464"/>
      <c r="N17" s="1464"/>
      <c r="O17" s="1464"/>
      <c r="P17" s="1464"/>
      <c r="Q17" s="1464"/>
      <c r="R17" s="1464"/>
      <c r="S17" s="558"/>
      <c r="V17" s="1464"/>
      <c r="Y17" s="558"/>
      <c r="Z17" s="2050" t="s">
        <v>268</v>
      </c>
      <c r="AA17" s="511" t="s">
        <v>1839</v>
      </c>
      <c r="AB17" s="511"/>
      <c r="AC17" s="511"/>
      <c r="AD17" s="511"/>
      <c r="AE17" s="511"/>
      <c r="AF17" s="511"/>
      <c r="AG17" s="511"/>
      <c r="AH17" s="511"/>
      <c r="AI17" s="511"/>
      <c r="AJ17" s="511"/>
      <c r="AK17" s="511"/>
      <c r="AL17" s="511"/>
      <c r="AM17" s="500"/>
      <c r="AP17" s="509"/>
      <c r="AQ17" s="522"/>
      <c r="AR17" s="522"/>
      <c r="AS17" s="522"/>
      <c r="AT17" s="522"/>
      <c r="AU17" s="522"/>
      <c r="AV17" s="522"/>
      <c r="AW17" s="522"/>
      <c r="AX17" s="522"/>
      <c r="AY17" s="522"/>
      <c r="AZ17" s="522"/>
      <c r="BA17" s="522"/>
      <c r="BB17" s="522"/>
    </row>
    <row r="18" customFormat="false" ht="14.1" hidden="false" customHeight="true" outlineLevel="0" collapsed="false">
      <c r="A18" s="558"/>
      <c r="B18" s="519"/>
      <c r="C18" s="558"/>
      <c r="D18" s="2637"/>
      <c r="E18" s="2905"/>
      <c r="F18" s="2905"/>
      <c r="G18" s="3012"/>
      <c r="H18" s="3012"/>
      <c r="I18" s="3012"/>
      <c r="J18" s="3012"/>
      <c r="K18" s="3012"/>
      <c r="L18" s="3012"/>
      <c r="M18" s="3012"/>
      <c r="N18" s="3012"/>
      <c r="O18" s="3012"/>
      <c r="P18" s="3012"/>
      <c r="Q18" s="2905"/>
      <c r="R18" s="3012"/>
      <c r="S18" s="3012"/>
      <c r="T18" s="3012"/>
      <c r="U18" s="3012"/>
      <c r="V18" s="2637"/>
      <c r="W18" s="3012"/>
      <c r="X18" s="3012"/>
      <c r="Y18" s="2637"/>
      <c r="Z18" s="2050" t="s">
        <v>268</v>
      </c>
      <c r="AA18" s="516" t="s">
        <v>1840</v>
      </c>
      <c r="AB18" s="516"/>
      <c r="AC18" s="516"/>
      <c r="AD18" s="516"/>
      <c r="AE18" s="516"/>
      <c r="AF18" s="516"/>
      <c r="AG18" s="516"/>
      <c r="AH18" s="516"/>
      <c r="AI18" s="516"/>
      <c r="AJ18" s="516"/>
      <c r="AK18" s="516"/>
      <c r="AL18" s="516"/>
      <c r="AM18" s="500"/>
    </row>
    <row r="19" customFormat="false" ht="14.1" hidden="false" customHeight="true" outlineLevel="0" collapsed="false">
      <c r="A19" s="558"/>
      <c r="B19" s="519"/>
      <c r="C19" s="558"/>
      <c r="D19" s="558"/>
      <c r="E19" s="1464" t="s">
        <v>1841</v>
      </c>
      <c r="F19" s="1464"/>
      <c r="G19" s="1526"/>
      <c r="H19" s="1526"/>
      <c r="I19" s="1526"/>
      <c r="J19" s="1464"/>
      <c r="M19" s="1464"/>
      <c r="N19" s="1464"/>
      <c r="O19" s="1464"/>
      <c r="P19" s="1464"/>
      <c r="T19" s="1464"/>
      <c r="U19" s="1464"/>
      <c r="V19" s="1464"/>
      <c r="W19" s="1464"/>
      <c r="Y19" s="558"/>
      <c r="Z19" s="508"/>
      <c r="AA19" s="516"/>
      <c r="AB19" s="516"/>
      <c r="AC19" s="516"/>
      <c r="AD19" s="516"/>
      <c r="AE19" s="516"/>
      <c r="AF19" s="516"/>
      <c r="AG19" s="516"/>
      <c r="AH19" s="516"/>
      <c r="AI19" s="516"/>
      <c r="AJ19" s="516"/>
      <c r="AK19" s="516"/>
      <c r="AL19" s="516"/>
      <c r="AM19" s="500"/>
    </row>
    <row r="20" customFormat="false" ht="14.1" hidden="false" customHeight="true" outlineLevel="0" collapsed="false">
      <c r="A20" s="558"/>
      <c r="B20" s="519"/>
      <c r="C20" s="558"/>
      <c r="D20" s="558"/>
      <c r="E20" s="1464"/>
      <c r="F20" s="583" t="s">
        <v>1842</v>
      </c>
      <c r="H20" s="583"/>
      <c r="I20" s="3013"/>
      <c r="J20" s="3013"/>
      <c r="K20" s="3013"/>
      <c r="L20" s="3013"/>
      <c r="M20" s="3013"/>
      <c r="N20" s="1471" t="s">
        <v>1843</v>
      </c>
      <c r="O20" s="2706" t="s">
        <v>1844</v>
      </c>
      <c r="P20" s="2706"/>
      <c r="Q20" s="2706"/>
      <c r="R20" s="567"/>
      <c r="S20" s="567"/>
      <c r="T20" s="567"/>
      <c r="U20" s="567"/>
      <c r="V20" s="567"/>
      <c r="W20" s="567"/>
      <c r="X20" s="1471" t="s">
        <v>1843</v>
      </c>
      <c r="Y20" s="558"/>
      <c r="Z20" s="508" t="s">
        <v>1471</v>
      </c>
      <c r="AA20" s="516"/>
      <c r="AB20" s="516"/>
      <c r="AC20" s="516"/>
      <c r="AD20" s="516"/>
      <c r="AE20" s="516"/>
      <c r="AF20" s="516"/>
      <c r="AG20" s="516"/>
      <c r="AH20" s="516"/>
      <c r="AI20" s="516"/>
      <c r="AJ20" s="516"/>
      <c r="AK20" s="516"/>
      <c r="AL20" s="516"/>
      <c r="AM20" s="500"/>
    </row>
    <row r="21" customFormat="false" ht="14.1" hidden="false" customHeight="true" outlineLevel="0" collapsed="false">
      <c r="A21" s="558"/>
      <c r="B21" s="519"/>
      <c r="C21" s="558"/>
      <c r="E21" s="1464" t="s">
        <v>1845</v>
      </c>
      <c r="F21" s="1464"/>
      <c r="G21" s="1526"/>
      <c r="H21" s="1526"/>
      <c r="I21" s="1526"/>
      <c r="J21" s="1526"/>
      <c r="K21" s="1472"/>
      <c r="L21" s="1472"/>
      <c r="M21" s="1464"/>
      <c r="N21" s="1464"/>
      <c r="O21" s="1464"/>
      <c r="P21" s="1464"/>
      <c r="Q21" s="1471"/>
      <c r="R21" s="1464"/>
      <c r="S21" s="1464"/>
      <c r="T21" s="1464"/>
      <c r="U21" s="1464"/>
      <c r="V21" s="1464"/>
      <c r="W21" s="1464"/>
      <c r="X21" s="1471"/>
      <c r="Y21" s="558"/>
      <c r="Z21" s="508" t="s">
        <v>1471</v>
      </c>
      <c r="AA21" s="516"/>
      <c r="AB21" s="516"/>
      <c r="AC21" s="516"/>
      <c r="AD21" s="516"/>
      <c r="AE21" s="516"/>
      <c r="AF21" s="516"/>
      <c r="AG21" s="516"/>
      <c r="AH21" s="516"/>
      <c r="AI21" s="516"/>
      <c r="AJ21" s="516"/>
      <c r="AK21" s="516"/>
      <c r="AL21" s="516"/>
      <c r="AM21" s="500"/>
    </row>
    <row r="22" customFormat="false" ht="14.1" hidden="false" customHeight="true" outlineLevel="0" collapsed="false">
      <c r="A22" s="558"/>
      <c r="B22" s="519"/>
      <c r="C22" s="558"/>
      <c r="D22" s="558"/>
      <c r="E22" s="1464"/>
      <c r="F22" s="583" t="s">
        <v>1842</v>
      </c>
      <c r="H22" s="583"/>
      <c r="I22" s="3013"/>
      <c r="J22" s="3013"/>
      <c r="K22" s="3013"/>
      <c r="L22" s="3013"/>
      <c r="M22" s="3013"/>
      <c r="N22" s="1471" t="s">
        <v>1843</v>
      </c>
      <c r="O22" s="2706" t="s">
        <v>1844</v>
      </c>
      <c r="P22" s="2706"/>
      <c r="Q22" s="2706"/>
      <c r="R22" s="567"/>
      <c r="S22" s="567"/>
      <c r="T22" s="567"/>
      <c r="U22" s="567"/>
      <c r="V22" s="567"/>
      <c r="W22" s="567"/>
      <c r="X22" s="1471" t="s">
        <v>1843</v>
      </c>
      <c r="Y22" s="558"/>
      <c r="Z22" s="508"/>
      <c r="AA22" s="1483"/>
      <c r="AB22" s="1483"/>
      <c r="AC22" s="1483"/>
      <c r="AD22" s="1483"/>
      <c r="AE22" s="1483"/>
      <c r="AF22" s="1483"/>
      <c r="AG22" s="1483"/>
      <c r="AH22" s="1483"/>
      <c r="AI22" s="1483"/>
      <c r="AJ22" s="1483"/>
      <c r="AK22" s="1483"/>
      <c r="AL22" s="2846"/>
      <c r="AM22" s="500"/>
    </row>
    <row r="23" customFormat="false" ht="14.1" hidden="false" customHeight="true" outlineLevel="0" collapsed="false">
      <c r="A23" s="558"/>
      <c r="B23" s="519"/>
      <c r="C23" s="558"/>
      <c r="D23" s="1464"/>
      <c r="E23" s="1464" t="s">
        <v>1846</v>
      </c>
      <c r="H23" s="1526"/>
      <c r="I23" s="1526"/>
      <c r="J23" s="1526"/>
      <c r="K23" s="1526"/>
      <c r="L23" s="1526"/>
      <c r="M23" s="1526"/>
      <c r="N23" s="1464"/>
      <c r="O23" s="1526"/>
      <c r="P23" s="1526"/>
      <c r="Q23" s="1526"/>
      <c r="R23" s="558"/>
      <c r="S23" s="558"/>
      <c r="T23" s="558"/>
      <c r="U23" s="558"/>
      <c r="V23" s="558"/>
      <c r="W23" s="558"/>
      <c r="X23" s="558"/>
      <c r="Y23" s="558"/>
      <c r="Z23" s="508"/>
      <c r="AA23" s="1517"/>
      <c r="AB23" s="598"/>
      <c r="AC23" s="1517"/>
      <c r="AD23" s="1517"/>
      <c r="AE23" s="1517"/>
      <c r="AF23" s="1517"/>
      <c r="AG23" s="1517"/>
      <c r="AH23" s="1517"/>
      <c r="AI23" s="1517"/>
      <c r="AJ23" s="1517"/>
      <c r="AK23" s="1517"/>
      <c r="AL23" s="511"/>
      <c r="AM23" s="500"/>
    </row>
    <row r="24" customFormat="false" ht="14.1" hidden="false" customHeight="true" outlineLevel="0" collapsed="false">
      <c r="A24" s="558"/>
      <c r="B24" s="519"/>
      <c r="C24" s="558"/>
      <c r="E24" s="2719"/>
      <c r="F24" s="2719"/>
      <c r="G24" s="2719"/>
      <c r="H24" s="2719"/>
      <c r="I24" s="2719"/>
      <c r="J24" s="2719"/>
      <c r="K24" s="2719"/>
      <c r="L24" s="2719"/>
      <c r="M24" s="2719"/>
      <c r="N24" s="2719"/>
      <c r="O24" s="2719"/>
      <c r="P24" s="2719"/>
      <c r="Q24" s="2719"/>
      <c r="R24" s="2719"/>
      <c r="S24" s="2719"/>
      <c r="T24" s="2719"/>
      <c r="U24" s="2719"/>
      <c r="V24" s="2719"/>
      <c r="W24" s="2719"/>
      <c r="X24" s="2719"/>
      <c r="Y24" s="558"/>
      <c r="Z24" s="508"/>
      <c r="AA24" s="1517"/>
      <c r="AB24" s="1517"/>
      <c r="AC24" s="1517"/>
      <c r="AD24" s="1517"/>
      <c r="AE24" s="598"/>
      <c r="AF24" s="1517"/>
      <c r="AG24" s="1517"/>
      <c r="AH24" s="1517"/>
      <c r="AI24" s="1517"/>
      <c r="AJ24" s="1517"/>
      <c r="AK24" s="1517"/>
      <c r="AL24" s="511"/>
      <c r="AM24" s="500"/>
    </row>
    <row r="25" customFormat="false" ht="14.1" hidden="false" customHeight="true" outlineLevel="0" collapsed="false">
      <c r="A25" s="558"/>
      <c r="B25" s="519"/>
      <c r="C25" s="1464"/>
      <c r="D25" s="1464"/>
      <c r="E25" s="2719"/>
      <c r="F25" s="2719"/>
      <c r="G25" s="2719"/>
      <c r="H25" s="2719"/>
      <c r="I25" s="2719"/>
      <c r="J25" s="2719"/>
      <c r="K25" s="2719"/>
      <c r="L25" s="2719"/>
      <c r="M25" s="2719"/>
      <c r="N25" s="2719"/>
      <c r="O25" s="2719"/>
      <c r="P25" s="2719"/>
      <c r="Q25" s="2719"/>
      <c r="R25" s="2719"/>
      <c r="S25" s="2719"/>
      <c r="T25" s="2719"/>
      <c r="U25" s="2719"/>
      <c r="V25" s="2719"/>
      <c r="W25" s="2719"/>
      <c r="X25" s="2719"/>
      <c r="Y25" s="1464"/>
      <c r="Z25" s="2879"/>
      <c r="AA25" s="2879"/>
      <c r="AB25" s="2879"/>
      <c r="AC25" s="2879"/>
      <c r="AD25" s="2879"/>
      <c r="AE25" s="1183"/>
      <c r="AF25" s="1183"/>
      <c r="AG25" s="1183"/>
      <c r="AH25" s="1183"/>
      <c r="AI25" s="1183"/>
      <c r="AJ25" s="1183"/>
      <c r="AK25" s="1183"/>
      <c r="AL25" s="511"/>
      <c r="AM25" s="500"/>
    </row>
    <row r="26" customFormat="false" ht="14.1" hidden="false" customHeight="true" outlineLevel="0" collapsed="false">
      <c r="A26" s="558"/>
      <c r="B26" s="519"/>
      <c r="C26" s="1464"/>
      <c r="D26" s="1464"/>
      <c r="E26" s="2721"/>
      <c r="F26" s="2721"/>
      <c r="G26" s="2721"/>
      <c r="H26" s="2721"/>
      <c r="I26" s="2721"/>
      <c r="J26" s="2721"/>
      <c r="K26" s="2721"/>
      <c r="L26" s="2721"/>
      <c r="M26" s="2721"/>
      <c r="N26" s="2721"/>
      <c r="O26" s="2721"/>
      <c r="P26" s="2721"/>
      <c r="Q26" s="2721"/>
      <c r="R26" s="2721"/>
      <c r="S26" s="2721"/>
      <c r="T26" s="2721"/>
      <c r="U26" s="2721"/>
      <c r="V26" s="2721"/>
      <c r="W26" s="2721"/>
      <c r="X26" s="2721"/>
      <c r="Y26" s="1464"/>
      <c r="Z26" s="2879"/>
      <c r="AA26" s="3014"/>
      <c r="AB26" s="3014"/>
      <c r="AC26" s="3014"/>
      <c r="AD26" s="3014"/>
      <c r="AE26" s="2038"/>
      <c r="AF26" s="2038"/>
      <c r="AG26" s="2038"/>
      <c r="AH26" s="2038"/>
      <c r="AI26" s="2038"/>
      <c r="AJ26" s="2038"/>
      <c r="AK26" s="2038"/>
      <c r="AL26" s="511"/>
      <c r="AM26" s="500"/>
    </row>
    <row r="27" customFormat="false" ht="14.1" hidden="false" customHeight="true" outlineLevel="0" collapsed="false">
      <c r="A27" s="558"/>
      <c r="B27" s="519"/>
      <c r="C27" s="1464"/>
      <c r="D27" s="1547" t="s">
        <v>1847</v>
      </c>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2879" t="s">
        <v>14</v>
      </c>
      <c r="AA27" s="572" t="s">
        <v>1848</v>
      </c>
      <c r="AB27" s="572"/>
      <c r="AC27" s="572"/>
      <c r="AD27" s="572"/>
      <c r="AE27" s="572"/>
      <c r="AF27" s="572"/>
      <c r="AG27" s="572"/>
      <c r="AH27" s="572"/>
      <c r="AI27" s="572"/>
      <c r="AJ27" s="572"/>
      <c r="AK27" s="572"/>
      <c r="AL27" s="572"/>
      <c r="AM27" s="500"/>
    </row>
    <row r="28" customFormat="false" ht="14.1" hidden="false" customHeight="true" outlineLevel="0" collapsed="false">
      <c r="A28" s="558"/>
      <c r="B28" s="519"/>
      <c r="C28" s="1464"/>
      <c r="D28" s="1464"/>
      <c r="E28" s="1916" t="s">
        <v>687</v>
      </c>
      <c r="F28" s="3015"/>
      <c r="G28" s="3015"/>
      <c r="H28" s="3015"/>
      <c r="I28" s="3015"/>
      <c r="J28" s="3015"/>
      <c r="K28" s="3015"/>
      <c r="L28" s="3015"/>
      <c r="M28" s="3015"/>
      <c r="N28" s="3015"/>
      <c r="O28" s="3015"/>
      <c r="P28" s="3015"/>
      <c r="Q28" s="558"/>
      <c r="R28" s="1472"/>
      <c r="S28" s="1472"/>
      <c r="T28" s="1473"/>
      <c r="U28" s="1474"/>
      <c r="V28" s="1474"/>
      <c r="W28" s="558"/>
      <c r="X28" s="558"/>
      <c r="Y28" s="598"/>
      <c r="Z28" s="2879"/>
      <c r="AA28" s="572"/>
      <c r="AB28" s="572"/>
      <c r="AC28" s="572"/>
      <c r="AD28" s="572"/>
      <c r="AE28" s="572"/>
      <c r="AF28" s="572"/>
      <c r="AG28" s="572"/>
      <c r="AH28" s="572"/>
      <c r="AI28" s="572"/>
      <c r="AJ28" s="572"/>
      <c r="AK28" s="572"/>
      <c r="AL28" s="572"/>
      <c r="AM28" s="500"/>
    </row>
    <row r="29" customFormat="false" ht="14.1" hidden="false" customHeight="true" outlineLevel="0" collapsed="false">
      <c r="A29" s="558"/>
      <c r="B29" s="519"/>
      <c r="C29" s="1464"/>
      <c r="D29" s="558"/>
      <c r="E29" s="3015"/>
      <c r="F29" s="3015"/>
      <c r="G29" s="3015"/>
      <c r="H29" s="3015"/>
      <c r="I29" s="3015"/>
      <c r="J29" s="3015"/>
      <c r="K29" s="3015"/>
      <c r="L29" s="3015"/>
      <c r="M29" s="3015"/>
      <c r="N29" s="3015"/>
      <c r="O29" s="3015"/>
      <c r="P29" s="3015"/>
      <c r="Q29" s="3015"/>
      <c r="R29" s="3015"/>
      <c r="S29" s="3015"/>
      <c r="T29" s="3015"/>
      <c r="U29" s="3015"/>
      <c r="V29" s="3015"/>
      <c r="W29" s="3015"/>
      <c r="X29" s="3015"/>
      <c r="Y29" s="1464"/>
      <c r="Z29" s="2879"/>
      <c r="AA29" s="572"/>
      <c r="AB29" s="572"/>
      <c r="AC29" s="572"/>
      <c r="AD29" s="572"/>
      <c r="AE29" s="572"/>
      <c r="AF29" s="572"/>
      <c r="AG29" s="572"/>
      <c r="AH29" s="572"/>
      <c r="AI29" s="572"/>
      <c r="AJ29" s="572"/>
      <c r="AK29" s="572"/>
      <c r="AL29" s="572"/>
      <c r="AM29" s="500"/>
    </row>
    <row r="30" customFormat="false" ht="14.1" hidden="false" customHeight="true" outlineLevel="0" collapsed="false">
      <c r="A30" s="558"/>
      <c r="B30" s="519"/>
      <c r="C30" s="558"/>
      <c r="E30" s="2719"/>
      <c r="F30" s="2719"/>
      <c r="G30" s="2719"/>
      <c r="H30" s="2719"/>
      <c r="I30" s="2719"/>
      <c r="J30" s="2719"/>
      <c r="K30" s="2719"/>
      <c r="L30" s="2719"/>
      <c r="M30" s="2719"/>
      <c r="N30" s="2719"/>
      <c r="O30" s="2719"/>
      <c r="P30" s="2719"/>
      <c r="Q30" s="2719"/>
      <c r="R30" s="2719"/>
      <c r="S30" s="2719"/>
      <c r="T30" s="2719"/>
      <c r="U30" s="2719"/>
      <c r="V30" s="2719"/>
      <c r="W30" s="2719"/>
      <c r="X30" s="2719"/>
      <c r="Y30" s="558"/>
      <c r="Z30" s="508"/>
      <c r="AA30" s="572"/>
      <c r="AB30" s="572"/>
      <c r="AC30" s="572"/>
      <c r="AD30" s="572"/>
      <c r="AE30" s="572"/>
      <c r="AF30" s="572"/>
      <c r="AG30" s="572"/>
      <c r="AH30" s="572"/>
      <c r="AI30" s="572"/>
      <c r="AJ30" s="572"/>
      <c r="AK30" s="572"/>
      <c r="AL30" s="572"/>
      <c r="AM30" s="500"/>
    </row>
    <row r="31" customFormat="false" ht="14.1" hidden="false" customHeight="true" outlineLevel="0" collapsed="false">
      <c r="A31" s="558"/>
      <c r="B31" s="519"/>
      <c r="C31" s="1464"/>
      <c r="D31" s="1464" t="s">
        <v>1849</v>
      </c>
      <c r="E31" s="1464"/>
      <c r="F31" s="1464"/>
      <c r="G31" s="1464"/>
      <c r="H31" s="1464"/>
      <c r="I31" s="1464"/>
      <c r="J31" s="1464"/>
      <c r="K31" s="1464"/>
      <c r="L31" s="1464"/>
      <c r="M31" s="1464"/>
      <c r="N31" s="1464"/>
      <c r="O31" s="1464"/>
      <c r="P31" s="1464"/>
      <c r="Q31" s="1464"/>
      <c r="R31" s="1464"/>
      <c r="S31" s="1464"/>
      <c r="V31" s="1464"/>
      <c r="Y31" s="558"/>
      <c r="Z31" s="1488"/>
      <c r="AA31" s="2042"/>
      <c r="AB31" s="2042"/>
      <c r="AC31" s="2042"/>
      <c r="AD31" s="2042"/>
      <c r="AE31" s="2042"/>
      <c r="AF31" s="2042"/>
      <c r="AG31" s="2042"/>
      <c r="AH31" s="2042"/>
      <c r="AI31" s="2042"/>
      <c r="AJ31" s="2042"/>
      <c r="AK31" s="2042"/>
      <c r="AL31" s="2634"/>
      <c r="AM31" s="500"/>
    </row>
    <row r="32" customFormat="false" ht="14.1" hidden="false" customHeight="true" outlineLevel="0" collapsed="false">
      <c r="A32" s="558"/>
      <c r="B32" s="519"/>
      <c r="C32" s="1464"/>
      <c r="D32" s="1464"/>
      <c r="E32" s="1464"/>
      <c r="F32" s="1464"/>
      <c r="G32" s="1464"/>
      <c r="H32" s="1464"/>
      <c r="I32" s="1464"/>
      <c r="J32" s="1464"/>
      <c r="K32" s="1464"/>
      <c r="L32" s="1464"/>
      <c r="M32" s="1464"/>
      <c r="N32" s="1464"/>
      <c r="O32" s="1464"/>
      <c r="P32" s="1464"/>
      <c r="Q32" s="558"/>
      <c r="R32" s="1472"/>
      <c r="S32" s="1472"/>
      <c r="T32" s="1473"/>
      <c r="U32" s="1474"/>
      <c r="V32" s="1474"/>
      <c r="W32" s="558"/>
      <c r="X32" s="558"/>
      <c r="Y32" s="598"/>
      <c r="Z32" s="1488"/>
      <c r="AA32" s="2042"/>
      <c r="AB32" s="2042"/>
      <c r="AC32" s="2042"/>
      <c r="AD32" s="2042"/>
      <c r="AE32" s="2042"/>
      <c r="AF32" s="2042"/>
      <c r="AG32" s="2042"/>
      <c r="AH32" s="2042"/>
      <c r="AI32" s="2042"/>
      <c r="AJ32" s="2042"/>
      <c r="AK32" s="2042"/>
      <c r="AL32" s="2634"/>
      <c r="AM32" s="500"/>
    </row>
    <row r="33" customFormat="false" ht="14.1" hidden="false" customHeight="true" outlineLevel="0" collapsed="false">
      <c r="A33" s="558"/>
      <c r="B33" s="519"/>
      <c r="C33" s="1464"/>
      <c r="D33" s="1464" t="s">
        <v>1850</v>
      </c>
      <c r="E33" s="1464"/>
      <c r="F33" s="1464"/>
      <c r="G33" s="1464"/>
      <c r="H33" s="1464"/>
      <c r="I33" s="1464"/>
      <c r="J33" s="1464"/>
      <c r="K33" s="1464"/>
      <c r="L33" s="1464"/>
      <c r="M33" s="1464"/>
      <c r="N33" s="1464"/>
      <c r="O33" s="1464"/>
      <c r="P33" s="1464"/>
      <c r="Q33" s="1464"/>
      <c r="R33" s="1464"/>
      <c r="S33" s="558"/>
      <c r="T33" s="1464"/>
      <c r="U33" s="1464"/>
      <c r="V33" s="1464"/>
      <c r="W33" s="1464"/>
      <c r="X33" s="1526"/>
      <c r="Y33" s="1526"/>
      <c r="Z33" s="1488"/>
      <c r="AA33" s="2042"/>
      <c r="AB33" s="2042"/>
      <c r="AC33" s="2042"/>
      <c r="AD33" s="2042"/>
      <c r="AE33" s="2042"/>
      <c r="AF33" s="2042"/>
      <c r="AG33" s="2042"/>
      <c r="AH33" s="2042"/>
      <c r="AI33" s="2042"/>
      <c r="AJ33" s="2042"/>
      <c r="AK33" s="2042"/>
      <c r="AL33" s="2634"/>
      <c r="AM33" s="500"/>
    </row>
    <row r="34" customFormat="false" ht="14.1" hidden="false" customHeight="true" outlineLevel="0" collapsed="false">
      <c r="A34" s="558"/>
      <c r="B34" s="519"/>
      <c r="C34" s="558"/>
      <c r="F34" s="2042" t="s">
        <v>1851</v>
      </c>
      <c r="H34" s="1526"/>
      <c r="I34" s="1526"/>
      <c r="J34" s="1526"/>
      <c r="K34" s="1526"/>
      <c r="L34" s="1526"/>
      <c r="M34" s="1526"/>
      <c r="N34" s="1526"/>
      <c r="O34" s="1526"/>
      <c r="P34" s="558"/>
      <c r="Q34" s="1526"/>
      <c r="R34" s="1526"/>
      <c r="T34" s="1526"/>
      <c r="U34" s="1526"/>
      <c r="V34" s="558"/>
      <c r="W34" s="1464"/>
      <c r="X34" s="558"/>
      <c r="Y34" s="558"/>
      <c r="Z34" s="508"/>
      <c r="AA34" s="1517"/>
      <c r="AB34" s="1517"/>
      <c r="AC34" s="1517"/>
      <c r="AD34" s="1517"/>
      <c r="AE34" s="1517"/>
      <c r="AF34" s="1517"/>
      <c r="AG34" s="1517"/>
      <c r="AH34" s="1517"/>
      <c r="AI34" s="1517"/>
      <c r="AJ34" s="1517"/>
      <c r="AK34" s="1517"/>
      <c r="AL34" s="511"/>
      <c r="AM34" s="500"/>
    </row>
    <row r="35" customFormat="false" ht="14.1" hidden="false" customHeight="true" outlineLevel="0" collapsed="false">
      <c r="A35" s="558"/>
      <c r="B35" s="519"/>
      <c r="C35" s="2703"/>
      <c r="D35" s="1464"/>
      <c r="F35" s="2042" t="s">
        <v>1852</v>
      </c>
      <c r="H35" s="1526"/>
      <c r="I35" s="1526"/>
      <c r="J35" s="1526"/>
      <c r="K35" s="1526"/>
      <c r="L35" s="1526"/>
      <c r="M35" s="1526"/>
      <c r="N35" s="1526"/>
      <c r="O35" s="1526"/>
      <c r="P35" s="558"/>
      <c r="R35" s="558"/>
      <c r="S35" s="558"/>
      <c r="T35" s="558"/>
      <c r="U35" s="558"/>
      <c r="V35" s="558"/>
      <c r="W35" s="558"/>
      <c r="X35" s="1526"/>
      <c r="Z35" s="508"/>
      <c r="AA35" s="1517"/>
      <c r="AB35" s="1517"/>
      <c r="AC35" s="1517"/>
      <c r="AD35" s="1517"/>
      <c r="AE35" s="1517"/>
      <c r="AF35" s="1517"/>
      <c r="AG35" s="1517"/>
      <c r="AH35" s="1517"/>
      <c r="AI35" s="1517"/>
      <c r="AJ35" s="1517"/>
      <c r="AK35" s="1517"/>
      <c r="AL35" s="511"/>
      <c r="AM35" s="500"/>
    </row>
    <row r="36" customFormat="false" ht="14.1" hidden="false" customHeight="true" outlineLevel="0" collapsed="false">
      <c r="A36" s="558"/>
      <c r="B36" s="519"/>
      <c r="C36" s="2703"/>
      <c r="D36" s="1464"/>
      <c r="F36" s="2042" t="s">
        <v>1197</v>
      </c>
      <c r="H36" s="1526"/>
      <c r="I36" s="1526"/>
      <c r="J36" s="1526"/>
      <c r="K36" s="1526"/>
      <c r="L36" s="1526"/>
      <c r="M36" s="1526"/>
      <c r="N36" s="1526"/>
      <c r="O36" s="1526"/>
      <c r="P36" s="558"/>
      <c r="R36" s="558"/>
      <c r="S36" s="558"/>
      <c r="T36" s="558"/>
      <c r="U36" s="558"/>
      <c r="V36" s="558"/>
      <c r="W36" s="558"/>
      <c r="X36" s="1526"/>
      <c r="Z36" s="508"/>
      <c r="AA36" s="1517"/>
      <c r="AB36" s="1517"/>
      <c r="AC36" s="1517"/>
      <c r="AD36" s="1517"/>
      <c r="AE36" s="1517"/>
      <c r="AF36" s="1517"/>
      <c r="AG36" s="1517"/>
      <c r="AH36" s="1517"/>
      <c r="AI36" s="1517"/>
      <c r="AJ36" s="1517"/>
      <c r="AK36" s="1517"/>
      <c r="AL36" s="511"/>
      <c r="AM36" s="500"/>
    </row>
    <row r="37" customFormat="false" ht="14.1" hidden="false" customHeight="true" outlineLevel="0" collapsed="false">
      <c r="A37" s="558"/>
      <c r="B37" s="519"/>
      <c r="C37" s="1464"/>
      <c r="D37" s="1464"/>
      <c r="E37" s="1464"/>
      <c r="F37" s="2823"/>
      <c r="G37" s="42"/>
      <c r="H37" s="42"/>
      <c r="I37" s="42"/>
      <c r="J37" s="42"/>
      <c r="K37" s="42"/>
      <c r="L37" s="42"/>
      <c r="M37" s="42"/>
      <c r="N37" s="42"/>
      <c r="O37" s="42"/>
      <c r="P37" s="42"/>
      <c r="Q37" s="42"/>
      <c r="R37" s="42"/>
      <c r="S37" s="42"/>
      <c r="T37" s="42"/>
      <c r="U37" s="42"/>
      <c r="V37" s="42"/>
      <c r="W37" s="42"/>
      <c r="X37" s="42"/>
      <c r="Y37" s="558"/>
      <c r="Z37" s="3016"/>
      <c r="AA37" s="3017"/>
      <c r="AB37" s="3017"/>
      <c r="AC37" s="3017"/>
      <c r="AD37" s="3017"/>
      <c r="AE37" s="3017"/>
      <c r="AF37" s="3017"/>
      <c r="AG37" s="3017"/>
      <c r="AH37" s="2760"/>
      <c r="AI37" s="2760"/>
      <c r="AJ37" s="2760"/>
      <c r="AK37" s="2760"/>
      <c r="AL37" s="564"/>
      <c r="AM37" s="500"/>
      <c r="AN37" s="1517"/>
      <c r="AO37" s="1517"/>
      <c r="AP37" s="558"/>
      <c r="AQ37" s="558"/>
      <c r="AR37" s="558"/>
      <c r="AS37" s="558"/>
      <c r="AT37" s="558"/>
      <c r="AU37" s="1464"/>
      <c r="AW37" s="1464"/>
      <c r="AX37" s="1464"/>
      <c r="AY37" s="1464"/>
      <c r="AZ37" s="1464"/>
      <c r="BA37" s="1464"/>
      <c r="BB37" s="1464"/>
      <c r="BC37" s="1464"/>
      <c r="BD37" s="1464"/>
      <c r="BE37" s="1464"/>
    </row>
    <row r="38" customFormat="false" ht="14.1" hidden="false" customHeight="true" outlineLevel="0" collapsed="false">
      <c r="A38" s="558"/>
      <c r="B38" s="519"/>
      <c r="C38" s="1464"/>
      <c r="D38" s="1464"/>
      <c r="E38" s="1464"/>
      <c r="F38" s="1464"/>
      <c r="G38" s="42"/>
      <c r="H38" s="42"/>
      <c r="I38" s="42"/>
      <c r="J38" s="42"/>
      <c r="K38" s="42"/>
      <c r="L38" s="42"/>
      <c r="M38" s="42"/>
      <c r="N38" s="42"/>
      <c r="O38" s="42"/>
      <c r="P38" s="42"/>
      <c r="Q38" s="42"/>
      <c r="R38" s="42"/>
      <c r="S38" s="42"/>
      <c r="T38" s="42"/>
      <c r="U38" s="42"/>
      <c r="V38" s="42"/>
      <c r="W38" s="42"/>
      <c r="X38" s="42"/>
      <c r="Y38" s="558"/>
      <c r="Z38" s="3016"/>
      <c r="AA38" s="3017"/>
      <c r="AB38" s="3017"/>
      <c r="AC38" s="3017"/>
      <c r="AD38" s="3017"/>
      <c r="AE38" s="3017"/>
      <c r="AF38" s="3017"/>
      <c r="AG38" s="3017"/>
      <c r="AH38" s="2760"/>
      <c r="AI38" s="2760"/>
      <c r="AJ38" s="2760"/>
      <c r="AK38" s="2760"/>
      <c r="AL38" s="564"/>
      <c r="AM38" s="500"/>
      <c r="AN38" s="1517"/>
      <c r="AO38" s="1517"/>
      <c r="AP38" s="558"/>
      <c r="AQ38" s="558"/>
      <c r="AR38" s="558"/>
      <c r="AS38" s="558"/>
      <c r="AT38" s="558"/>
      <c r="AU38" s="1464"/>
      <c r="AW38" s="1464"/>
      <c r="AX38" s="1464"/>
      <c r="AY38" s="1464"/>
      <c r="AZ38" s="1464"/>
      <c r="BA38" s="1464"/>
      <c r="BB38" s="1464"/>
      <c r="BC38" s="1464"/>
      <c r="BD38" s="1464"/>
      <c r="BE38" s="1464"/>
    </row>
    <row r="39" customFormat="false" ht="14.1" hidden="false" customHeight="true" outlineLevel="0" collapsed="false">
      <c r="A39" s="558"/>
      <c r="B39" s="519"/>
      <c r="C39" s="1464"/>
      <c r="D39" s="1464"/>
      <c r="E39" s="1464"/>
      <c r="F39" s="1464"/>
      <c r="G39" s="1464"/>
      <c r="H39" s="1464"/>
      <c r="I39" s="1464"/>
      <c r="J39" s="2835"/>
      <c r="K39" s="2835"/>
      <c r="L39" s="2835"/>
      <c r="M39" s="2835"/>
      <c r="N39" s="2835"/>
      <c r="O39" s="2835"/>
      <c r="P39" s="2835"/>
      <c r="Q39" s="2835"/>
      <c r="R39" s="2835"/>
      <c r="S39" s="2835"/>
      <c r="T39" s="2835"/>
      <c r="U39" s="2835"/>
      <c r="V39" s="2835"/>
      <c r="W39" s="2835"/>
      <c r="X39" s="2835"/>
      <c r="Y39" s="558"/>
      <c r="Z39" s="3016"/>
      <c r="AA39" s="3017"/>
      <c r="AB39" s="3017"/>
      <c r="AC39" s="3017"/>
      <c r="AD39" s="3017"/>
      <c r="AE39" s="3017"/>
      <c r="AF39" s="3017"/>
      <c r="AG39" s="3017"/>
      <c r="AH39" s="2760"/>
      <c r="AI39" s="2760"/>
      <c r="AJ39" s="2760"/>
      <c r="AK39" s="2760"/>
      <c r="AL39" s="564"/>
      <c r="AM39" s="500"/>
      <c r="AN39" s="1517"/>
      <c r="AO39" s="1517"/>
      <c r="AP39" s="558"/>
      <c r="AQ39" s="558"/>
      <c r="AR39" s="558"/>
      <c r="AS39" s="558"/>
      <c r="AT39" s="558"/>
      <c r="AU39" s="1464"/>
      <c r="AW39" s="1464"/>
      <c r="AX39" s="1464"/>
      <c r="AY39" s="1464"/>
      <c r="AZ39" s="1464"/>
      <c r="BA39" s="1464"/>
      <c r="BB39" s="1464"/>
      <c r="BC39" s="1464"/>
      <c r="BD39" s="1464"/>
      <c r="BE39" s="1464"/>
    </row>
    <row r="40" customFormat="false" ht="14.1" hidden="false" customHeight="true" outlineLevel="0" collapsed="false">
      <c r="A40" s="558"/>
      <c r="B40" s="519"/>
      <c r="C40" s="558"/>
      <c r="D40" s="1464" t="s">
        <v>1853</v>
      </c>
      <c r="F40" s="558"/>
      <c r="G40" s="558"/>
      <c r="H40" s="558"/>
      <c r="I40" s="558"/>
      <c r="J40" s="558"/>
      <c r="K40" s="558"/>
      <c r="L40" s="558"/>
      <c r="M40" s="558"/>
      <c r="N40" s="558"/>
      <c r="O40" s="558"/>
      <c r="P40" s="558"/>
      <c r="Q40" s="558"/>
      <c r="R40" s="558"/>
      <c r="S40" s="558"/>
      <c r="T40" s="586"/>
      <c r="U40" s="586"/>
      <c r="V40" s="1465"/>
      <c r="W40" s="586"/>
      <c r="X40" s="586"/>
      <c r="Y40" s="558"/>
      <c r="Z40" s="3018"/>
      <c r="AA40" s="2760"/>
      <c r="AB40" s="2760"/>
      <c r="AC40" s="2760"/>
      <c r="AD40" s="2760"/>
      <c r="AE40" s="2760"/>
      <c r="AF40" s="2760"/>
      <c r="AG40" s="2760"/>
      <c r="AH40" s="2760"/>
      <c r="AI40" s="2760"/>
      <c r="AJ40" s="2760"/>
      <c r="AK40" s="2760"/>
      <c r="AL40" s="564"/>
      <c r="AM40" s="500"/>
      <c r="AN40" s="558"/>
      <c r="AO40" s="558"/>
      <c r="AP40" s="558"/>
      <c r="AQ40" s="558"/>
      <c r="AR40" s="558"/>
      <c r="AS40" s="558"/>
      <c r="AT40" s="1464"/>
      <c r="AU40" s="1464"/>
      <c r="AV40" s="1464"/>
      <c r="AW40" s="1464"/>
      <c r="AX40" s="1464"/>
      <c r="AY40" s="1464"/>
      <c r="AZ40" s="1464"/>
      <c r="BA40" s="1464"/>
      <c r="BB40" s="1464"/>
      <c r="BC40" s="1464"/>
      <c r="BD40" s="1464"/>
      <c r="BE40" s="1464"/>
    </row>
    <row r="41" customFormat="false" ht="14.1" hidden="false" customHeight="true" outlineLevel="0" collapsed="false">
      <c r="A41" s="558"/>
      <c r="B41" s="519"/>
      <c r="D41" s="1008" t="s">
        <v>1131</v>
      </c>
      <c r="E41" s="1008"/>
      <c r="F41" s="1008"/>
      <c r="G41" s="1008"/>
      <c r="H41" s="1008"/>
      <c r="I41" s="1008"/>
      <c r="J41" s="1008" t="s">
        <v>1854</v>
      </c>
      <c r="K41" s="1008"/>
      <c r="L41" s="1008"/>
      <c r="M41" s="1008"/>
      <c r="N41" s="1008"/>
      <c r="O41" s="1008"/>
      <c r="P41" s="1008"/>
      <c r="Q41" s="1008"/>
      <c r="R41" s="1008"/>
      <c r="S41" s="1008"/>
      <c r="T41" s="1008" t="s">
        <v>1855</v>
      </c>
      <c r="U41" s="1008"/>
      <c r="V41" s="1008"/>
      <c r="W41" s="1008"/>
      <c r="X41" s="1008"/>
      <c r="Y41" s="1008"/>
      <c r="Z41" s="1008"/>
      <c r="AA41" s="1008"/>
      <c r="AB41" s="1008"/>
      <c r="AC41" s="1008"/>
      <c r="AD41" s="1008"/>
      <c r="AE41" s="1008"/>
      <c r="AF41" s="1008" t="s">
        <v>1856</v>
      </c>
      <c r="AG41" s="1008"/>
      <c r="AH41" s="1008"/>
      <c r="AI41" s="1008"/>
      <c r="AJ41" s="1008"/>
      <c r="AK41" s="1008"/>
      <c r="AL41" s="3019"/>
      <c r="AM41" s="500"/>
    </row>
    <row r="42" customFormat="false" ht="14.1" hidden="false" customHeight="true" outlineLevel="0" collapsed="false">
      <c r="A42" s="558"/>
      <c r="B42" s="519"/>
      <c r="C42" s="558"/>
      <c r="D42" s="1008"/>
      <c r="E42" s="1008"/>
      <c r="F42" s="1008"/>
      <c r="G42" s="1008"/>
      <c r="H42" s="1008"/>
      <c r="I42" s="1008"/>
      <c r="J42" s="1508"/>
      <c r="K42" s="1508"/>
      <c r="L42" s="1508"/>
      <c r="M42" s="1508"/>
      <c r="N42" s="1508"/>
      <c r="O42" s="1508"/>
      <c r="P42" s="1508"/>
      <c r="Q42" s="1508"/>
      <c r="R42" s="1508"/>
      <c r="S42" s="1508"/>
      <c r="T42" s="3020"/>
      <c r="U42" s="3020"/>
      <c r="V42" s="3021"/>
      <c r="W42" s="3022" t="s">
        <v>20</v>
      </c>
      <c r="X42" s="3022"/>
      <c r="Y42" s="2153" t="s">
        <v>21</v>
      </c>
      <c r="Z42" s="3022"/>
      <c r="AA42" s="3022"/>
      <c r="AB42" s="3022" t="s">
        <v>22</v>
      </c>
      <c r="AC42" s="3022" t="s">
        <v>752</v>
      </c>
      <c r="AD42" s="2164"/>
      <c r="AE42" s="3023"/>
      <c r="AF42" s="3024" t="s">
        <v>1857</v>
      </c>
      <c r="AG42" s="3024"/>
      <c r="AH42" s="3025"/>
      <c r="AI42" s="3025"/>
      <c r="AJ42" s="3025"/>
      <c r="AK42" s="3026" t="s">
        <v>1858</v>
      </c>
      <c r="AL42" s="3027"/>
      <c r="AM42" s="500"/>
    </row>
    <row r="43" customFormat="false" ht="14.1" hidden="false" customHeight="true" outlineLevel="0" collapsed="false">
      <c r="A43" s="558"/>
      <c r="B43" s="519"/>
      <c r="C43" s="558"/>
      <c r="D43" s="1008"/>
      <c r="E43" s="1008"/>
      <c r="F43" s="1008"/>
      <c r="G43" s="1008"/>
      <c r="H43" s="1008"/>
      <c r="I43" s="1008"/>
      <c r="J43" s="1508"/>
      <c r="K43" s="1508"/>
      <c r="L43" s="1508"/>
      <c r="M43" s="1508"/>
      <c r="N43" s="1508"/>
      <c r="O43" s="1508"/>
      <c r="P43" s="1508"/>
      <c r="Q43" s="1508"/>
      <c r="R43" s="1508"/>
      <c r="S43" s="1508"/>
      <c r="T43" s="3028"/>
      <c r="U43" s="1495"/>
      <c r="V43" s="1495"/>
      <c r="W43" s="1032"/>
      <c r="X43" s="1032"/>
      <c r="Y43" s="1490" t="s">
        <v>20</v>
      </c>
      <c r="Z43" s="1533"/>
      <c r="AA43" s="1533"/>
      <c r="AB43" s="1534" t="s">
        <v>21</v>
      </c>
      <c r="AC43" s="1032"/>
      <c r="AD43" s="587" t="s">
        <v>1859</v>
      </c>
      <c r="AE43" s="3029"/>
      <c r="AF43" s="3030" t="s">
        <v>21</v>
      </c>
      <c r="AG43" s="3030"/>
      <c r="AH43" s="3031"/>
      <c r="AI43" s="3031"/>
      <c r="AJ43" s="3031"/>
      <c r="AK43" s="1971" t="s">
        <v>1858</v>
      </c>
      <c r="AL43" s="3027"/>
      <c r="AM43" s="500"/>
    </row>
    <row r="44" customFormat="false" ht="14.1" hidden="false" customHeight="true" outlineLevel="0" collapsed="false">
      <c r="A44" s="558"/>
      <c r="B44" s="519"/>
      <c r="C44" s="1464"/>
      <c r="D44" s="1008"/>
      <c r="E44" s="1008"/>
      <c r="F44" s="1008"/>
      <c r="G44" s="1008"/>
      <c r="H44" s="1008"/>
      <c r="I44" s="1008"/>
      <c r="J44" s="1508"/>
      <c r="K44" s="1508"/>
      <c r="L44" s="1508"/>
      <c r="M44" s="1508"/>
      <c r="N44" s="1508"/>
      <c r="O44" s="1508"/>
      <c r="P44" s="1508"/>
      <c r="Q44" s="1508"/>
      <c r="R44" s="1508"/>
      <c r="S44" s="1508"/>
      <c r="T44" s="3020"/>
      <c r="U44" s="3020"/>
      <c r="V44" s="3021"/>
      <c r="W44" s="3022" t="s">
        <v>20</v>
      </c>
      <c r="X44" s="3022"/>
      <c r="Y44" s="2153" t="s">
        <v>21</v>
      </c>
      <c r="Z44" s="3022"/>
      <c r="AA44" s="3022"/>
      <c r="AB44" s="3022" t="s">
        <v>22</v>
      </c>
      <c r="AC44" s="3022" t="s">
        <v>752</v>
      </c>
      <c r="AD44" s="2164"/>
      <c r="AE44" s="3023"/>
      <c r="AF44" s="3024" t="s">
        <v>1857</v>
      </c>
      <c r="AG44" s="3024"/>
      <c r="AH44" s="3025"/>
      <c r="AI44" s="3025"/>
      <c r="AJ44" s="3025"/>
      <c r="AK44" s="3026" t="s">
        <v>1858</v>
      </c>
      <c r="AL44" s="3027"/>
      <c r="AM44" s="500"/>
    </row>
    <row r="45" customFormat="false" ht="14.1" hidden="false" customHeight="true" outlineLevel="0" collapsed="false">
      <c r="A45" s="558"/>
      <c r="B45" s="559"/>
      <c r="C45" s="1464"/>
      <c r="D45" s="1008"/>
      <c r="E45" s="1008"/>
      <c r="F45" s="1008"/>
      <c r="G45" s="1008"/>
      <c r="H45" s="1008"/>
      <c r="I45" s="1008"/>
      <c r="J45" s="1508"/>
      <c r="K45" s="1508"/>
      <c r="L45" s="1508"/>
      <c r="M45" s="1508"/>
      <c r="N45" s="1508"/>
      <c r="O45" s="1508"/>
      <c r="P45" s="1508"/>
      <c r="Q45" s="1508"/>
      <c r="R45" s="1508"/>
      <c r="S45" s="1508"/>
      <c r="T45" s="3028"/>
      <c r="U45" s="1495"/>
      <c r="V45" s="1495"/>
      <c r="W45" s="1032"/>
      <c r="X45" s="1032"/>
      <c r="Y45" s="1490" t="s">
        <v>20</v>
      </c>
      <c r="Z45" s="1533"/>
      <c r="AA45" s="1533"/>
      <c r="AB45" s="1534" t="s">
        <v>21</v>
      </c>
      <c r="AC45" s="1032"/>
      <c r="AD45" s="587" t="s">
        <v>1859</v>
      </c>
      <c r="AE45" s="3029"/>
      <c r="AF45" s="3030" t="s">
        <v>21</v>
      </c>
      <c r="AG45" s="3030"/>
      <c r="AH45" s="3031"/>
      <c r="AI45" s="3031"/>
      <c r="AJ45" s="3031"/>
      <c r="AK45" s="1971" t="s">
        <v>1858</v>
      </c>
      <c r="AL45" s="3027"/>
      <c r="AM45" s="500"/>
    </row>
    <row r="46" customFormat="false" ht="14.1" hidden="false" customHeight="true" outlineLevel="0" collapsed="false">
      <c r="A46" s="558"/>
      <c r="B46" s="519"/>
      <c r="C46" s="1464"/>
      <c r="D46" s="1008"/>
      <c r="E46" s="1008"/>
      <c r="F46" s="1008"/>
      <c r="G46" s="1008"/>
      <c r="H46" s="1008"/>
      <c r="I46" s="1008"/>
      <c r="J46" s="1508"/>
      <c r="K46" s="1508"/>
      <c r="L46" s="1508"/>
      <c r="M46" s="1508"/>
      <c r="N46" s="1508"/>
      <c r="O46" s="1508"/>
      <c r="P46" s="1508"/>
      <c r="Q46" s="1508"/>
      <c r="R46" s="1508"/>
      <c r="S46" s="1508"/>
      <c r="T46" s="3020"/>
      <c r="U46" s="3020"/>
      <c r="V46" s="3021"/>
      <c r="W46" s="3022" t="s">
        <v>20</v>
      </c>
      <c r="X46" s="3022"/>
      <c r="Y46" s="2153" t="s">
        <v>21</v>
      </c>
      <c r="Z46" s="3022"/>
      <c r="AA46" s="3022"/>
      <c r="AB46" s="3022" t="s">
        <v>22</v>
      </c>
      <c r="AC46" s="3022" t="s">
        <v>752</v>
      </c>
      <c r="AD46" s="2164"/>
      <c r="AE46" s="3023"/>
      <c r="AF46" s="3024" t="s">
        <v>1857</v>
      </c>
      <c r="AG46" s="3024"/>
      <c r="AH46" s="3025"/>
      <c r="AI46" s="3025"/>
      <c r="AJ46" s="3025"/>
      <c r="AK46" s="3026" t="s">
        <v>1858</v>
      </c>
      <c r="AL46" s="3027"/>
      <c r="AM46" s="500"/>
    </row>
    <row r="47" customFormat="false" ht="14.1" hidden="false" customHeight="true" outlineLevel="0" collapsed="false">
      <c r="A47" s="558"/>
      <c r="B47" s="519"/>
      <c r="C47" s="558"/>
      <c r="D47" s="1008"/>
      <c r="E47" s="1008"/>
      <c r="F47" s="1008"/>
      <c r="G47" s="1008"/>
      <c r="H47" s="1008"/>
      <c r="I47" s="1008"/>
      <c r="J47" s="1508"/>
      <c r="K47" s="1508"/>
      <c r="L47" s="1508"/>
      <c r="M47" s="1508"/>
      <c r="N47" s="1508"/>
      <c r="O47" s="1508"/>
      <c r="P47" s="1508"/>
      <c r="Q47" s="1508"/>
      <c r="R47" s="1508"/>
      <c r="S47" s="1508"/>
      <c r="T47" s="3028"/>
      <c r="U47" s="1495"/>
      <c r="V47" s="1495"/>
      <c r="W47" s="1490"/>
      <c r="X47" s="1490"/>
      <c r="Y47" s="1490" t="s">
        <v>20</v>
      </c>
      <c r="Z47" s="1533"/>
      <c r="AA47" s="1533"/>
      <c r="AB47" s="1534" t="s">
        <v>21</v>
      </c>
      <c r="AC47" s="1032"/>
      <c r="AD47" s="587" t="s">
        <v>1859</v>
      </c>
      <c r="AE47" s="3029"/>
      <c r="AF47" s="3030" t="s">
        <v>21</v>
      </c>
      <c r="AG47" s="3030"/>
      <c r="AH47" s="3031"/>
      <c r="AI47" s="3031"/>
      <c r="AJ47" s="3031"/>
      <c r="AK47" s="2129" t="s">
        <v>1858</v>
      </c>
      <c r="AL47" s="3027"/>
      <c r="AM47" s="500"/>
    </row>
    <row r="48" customFormat="false" ht="12" hidden="false" customHeight="false" outlineLevel="0" collapsed="false">
      <c r="B48" s="500"/>
      <c r="AL48" s="534"/>
    </row>
    <row r="49" customFormat="false" ht="14.1" hidden="false" customHeight="true" outlineLevel="0" collapsed="false">
      <c r="A49" s="558"/>
      <c r="B49" s="519"/>
      <c r="C49" s="558"/>
      <c r="D49" s="558" t="s">
        <v>1860</v>
      </c>
      <c r="E49" s="1464"/>
      <c r="F49" s="1464"/>
      <c r="G49" s="1464"/>
      <c r="H49" s="1464"/>
      <c r="I49" s="1464"/>
      <c r="J49" s="1464"/>
      <c r="K49" s="1464"/>
      <c r="L49" s="1464"/>
      <c r="M49" s="1464"/>
      <c r="N49" s="1464"/>
      <c r="O49" s="1464"/>
      <c r="P49" s="1464"/>
      <c r="Q49" s="1464"/>
      <c r="R49" s="1464"/>
      <c r="S49" s="1464"/>
      <c r="V49" s="1464"/>
      <c r="Y49" s="558"/>
      <c r="Z49" s="2759"/>
      <c r="AA49" s="2775"/>
      <c r="AB49" s="2760"/>
      <c r="AC49" s="2775"/>
      <c r="AD49" s="2775"/>
      <c r="AE49" s="2775"/>
      <c r="AF49" s="2801"/>
      <c r="AG49" s="2801"/>
      <c r="AH49" s="3032"/>
      <c r="AI49" s="3032"/>
      <c r="AJ49" s="3032"/>
      <c r="AK49" s="2760"/>
      <c r="AL49" s="564"/>
      <c r="AM49" s="500"/>
    </row>
    <row r="50" customFormat="false" ht="14.1" hidden="false" customHeight="true" outlineLevel="0" collapsed="false">
      <c r="A50" s="558"/>
      <c r="B50" s="519"/>
      <c r="C50" s="558"/>
      <c r="D50" s="558"/>
      <c r="E50" s="1464"/>
      <c r="F50" s="1464"/>
      <c r="G50" s="1464"/>
      <c r="H50" s="1464"/>
      <c r="I50" s="1464"/>
      <c r="J50" s="1464"/>
      <c r="K50" s="1464"/>
      <c r="L50" s="1464"/>
      <c r="M50" s="1464"/>
      <c r="N50" s="1464"/>
      <c r="O50" s="1464"/>
      <c r="P50" s="1464"/>
      <c r="Q50" s="558"/>
      <c r="R50" s="1472"/>
      <c r="S50" s="1472"/>
      <c r="T50" s="1473"/>
      <c r="U50" s="1474"/>
      <c r="V50" s="1474"/>
      <c r="W50" s="558"/>
      <c r="X50" s="558"/>
      <c r="Y50" s="598"/>
      <c r="Z50" s="2759"/>
      <c r="AA50" s="2775"/>
      <c r="AB50" s="2760"/>
      <c r="AC50" s="2775"/>
      <c r="AD50" s="2775"/>
      <c r="AE50" s="2775"/>
      <c r="AF50" s="2801"/>
      <c r="AG50" s="2801"/>
      <c r="AH50" s="3032"/>
      <c r="AI50" s="3032"/>
      <c r="AJ50" s="3032"/>
      <c r="AK50" s="2760"/>
      <c r="AL50" s="564"/>
      <c r="AM50" s="500"/>
    </row>
    <row r="51" customFormat="false" ht="14.1" hidden="false" customHeight="true" outlineLevel="0" collapsed="false">
      <c r="A51" s="558"/>
      <c r="B51" s="519"/>
      <c r="C51" s="558"/>
      <c r="D51" s="558"/>
      <c r="E51" s="1464"/>
      <c r="F51" s="1464"/>
      <c r="G51" s="1464"/>
      <c r="H51" s="1464"/>
      <c r="I51" s="1464"/>
      <c r="J51" s="1464"/>
      <c r="K51" s="1464"/>
      <c r="L51" s="1464"/>
      <c r="M51" s="1464"/>
      <c r="N51" s="1464"/>
      <c r="O51" s="1464"/>
      <c r="P51" s="1464"/>
      <c r="Q51" s="1464"/>
      <c r="R51" s="1464"/>
      <c r="S51" s="558"/>
      <c r="T51" s="1464"/>
      <c r="U51" s="1464"/>
      <c r="V51" s="1464"/>
      <c r="W51" s="1464"/>
      <c r="X51" s="1526"/>
      <c r="Y51" s="1526"/>
      <c r="Z51" s="2050" t="s">
        <v>14</v>
      </c>
      <c r="AA51" s="572" t="s">
        <v>1861</v>
      </c>
      <c r="AB51" s="572"/>
      <c r="AC51" s="572"/>
      <c r="AD51" s="572"/>
      <c r="AE51" s="572"/>
      <c r="AF51" s="572"/>
      <c r="AG51" s="572"/>
      <c r="AH51" s="572"/>
      <c r="AI51" s="572"/>
      <c r="AJ51" s="572"/>
      <c r="AK51" s="572"/>
      <c r="AL51" s="572"/>
      <c r="AM51" s="500"/>
    </row>
    <row r="52" customFormat="false" ht="14.1" hidden="false" customHeight="true" outlineLevel="0" collapsed="false">
      <c r="A52" s="558"/>
      <c r="B52" s="519"/>
      <c r="C52" s="558"/>
      <c r="D52" s="1464" t="s">
        <v>1862</v>
      </c>
      <c r="E52" s="1464"/>
      <c r="F52" s="558"/>
      <c r="G52" s="558"/>
      <c r="H52" s="558"/>
      <c r="I52" s="1464"/>
      <c r="J52" s="558"/>
      <c r="K52" s="558"/>
      <c r="L52" s="558"/>
      <c r="M52" s="558"/>
      <c r="N52" s="558"/>
      <c r="O52" s="558"/>
      <c r="P52" s="558"/>
      <c r="R52" s="558"/>
      <c r="S52" s="558"/>
      <c r="T52" s="587" t="s">
        <v>20</v>
      </c>
      <c r="U52" s="586"/>
      <c r="V52" s="586"/>
      <c r="W52" s="587" t="s">
        <v>1401</v>
      </c>
      <c r="X52" s="587"/>
      <c r="Y52" s="1470"/>
      <c r="Z52" s="533"/>
      <c r="AA52" s="572"/>
      <c r="AB52" s="572"/>
      <c r="AC52" s="572"/>
      <c r="AD52" s="572"/>
      <c r="AE52" s="572"/>
      <c r="AF52" s="572"/>
      <c r="AG52" s="572"/>
      <c r="AH52" s="572"/>
      <c r="AI52" s="572"/>
      <c r="AJ52" s="572"/>
      <c r="AK52" s="572"/>
      <c r="AL52" s="572"/>
      <c r="AM52" s="500"/>
    </row>
    <row r="53" customFormat="false" ht="14.1" hidden="false" customHeight="true" outlineLevel="0" collapsed="false">
      <c r="A53" s="558"/>
      <c r="B53" s="519"/>
      <c r="C53" s="558"/>
      <c r="D53" s="1464"/>
      <c r="E53" s="2042" t="s">
        <v>1863</v>
      </c>
      <c r="F53" s="558"/>
      <c r="G53" s="558"/>
      <c r="H53" s="1464"/>
      <c r="I53" s="558"/>
      <c r="J53" s="1464"/>
      <c r="K53" s="558"/>
      <c r="L53" s="1464"/>
      <c r="M53" s="1464"/>
      <c r="N53" s="1464"/>
      <c r="O53" s="1464"/>
      <c r="P53" s="1464"/>
      <c r="Q53" s="1464"/>
      <c r="R53" s="1464"/>
      <c r="S53" s="1464"/>
      <c r="T53" s="558"/>
      <c r="V53" s="558"/>
      <c r="W53" s="1472"/>
      <c r="X53" s="1472"/>
      <c r="Y53" s="558"/>
      <c r="Z53" s="539"/>
      <c r="AA53" s="572"/>
      <c r="AB53" s="572"/>
      <c r="AC53" s="572"/>
      <c r="AD53" s="572"/>
      <c r="AE53" s="572"/>
      <c r="AF53" s="572"/>
      <c r="AG53" s="572"/>
      <c r="AH53" s="572"/>
      <c r="AI53" s="572"/>
      <c r="AJ53" s="572"/>
      <c r="AK53" s="572"/>
      <c r="AL53" s="572"/>
      <c r="AM53" s="500"/>
    </row>
    <row r="54" customFormat="false" ht="14.1" hidden="false" customHeight="true" outlineLevel="0" collapsed="false">
      <c r="A54" s="558"/>
      <c r="B54" s="519"/>
      <c r="D54" s="3033"/>
      <c r="E54" s="3034"/>
      <c r="F54" s="3034"/>
      <c r="G54" s="3034"/>
      <c r="H54" s="3034"/>
      <c r="I54" s="3034"/>
      <c r="J54" s="3034"/>
      <c r="K54" s="3034"/>
      <c r="L54" s="3034"/>
      <c r="M54" s="3034"/>
      <c r="N54" s="3034"/>
      <c r="O54" s="3034"/>
      <c r="P54" s="3034"/>
      <c r="Q54" s="3034"/>
      <c r="R54" s="3034"/>
      <c r="S54" s="3034"/>
      <c r="T54" s="3034"/>
      <c r="U54" s="3034"/>
      <c r="V54" s="3034"/>
      <c r="W54" s="3034"/>
      <c r="X54" s="3034"/>
      <c r="Y54" s="3034"/>
      <c r="Z54" s="539"/>
      <c r="AA54" s="572"/>
      <c r="AB54" s="572"/>
      <c r="AC54" s="572"/>
      <c r="AD54" s="572"/>
      <c r="AE54" s="572"/>
      <c r="AF54" s="572"/>
      <c r="AG54" s="572"/>
      <c r="AH54" s="572"/>
      <c r="AI54" s="572"/>
      <c r="AJ54" s="572"/>
      <c r="AK54" s="572"/>
      <c r="AL54" s="572"/>
      <c r="AM54" s="500"/>
    </row>
    <row r="55" customFormat="false" ht="14.1" hidden="false" customHeight="true" outlineLevel="0" collapsed="false">
      <c r="A55" s="558"/>
      <c r="B55" s="519"/>
      <c r="C55" s="558"/>
      <c r="D55" s="3033"/>
      <c r="E55" s="3034"/>
      <c r="F55" s="3034"/>
      <c r="G55" s="3034"/>
      <c r="H55" s="3034"/>
      <c r="I55" s="3034"/>
      <c r="J55" s="3034"/>
      <c r="K55" s="3034"/>
      <c r="L55" s="3034"/>
      <c r="M55" s="3034"/>
      <c r="N55" s="3034"/>
      <c r="O55" s="3034"/>
      <c r="P55" s="3034"/>
      <c r="Q55" s="3034"/>
      <c r="R55" s="3034"/>
      <c r="S55" s="3034"/>
      <c r="T55" s="3034"/>
      <c r="U55" s="3034"/>
      <c r="V55" s="3034"/>
      <c r="W55" s="3034"/>
      <c r="X55" s="3034"/>
      <c r="Y55" s="3034"/>
      <c r="Z55" s="539"/>
      <c r="AA55" s="572"/>
      <c r="AB55" s="572"/>
      <c r="AC55" s="572"/>
      <c r="AD55" s="572"/>
      <c r="AE55" s="572"/>
      <c r="AF55" s="572"/>
      <c r="AG55" s="572"/>
      <c r="AH55" s="572"/>
      <c r="AI55" s="572"/>
      <c r="AJ55" s="572"/>
      <c r="AK55" s="572"/>
      <c r="AL55" s="572"/>
      <c r="AM55" s="500"/>
    </row>
    <row r="56" customFormat="false" ht="14.1" hidden="false" customHeight="true" outlineLevel="0" collapsed="false">
      <c r="A56" s="558"/>
      <c r="B56" s="519"/>
      <c r="C56" s="558"/>
      <c r="D56" s="2637"/>
      <c r="E56" s="2641"/>
      <c r="F56" s="2641"/>
      <c r="G56" s="2641"/>
      <c r="H56" s="2641"/>
      <c r="I56" s="2641"/>
      <c r="J56" s="2641"/>
      <c r="K56" s="2641"/>
      <c r="L56" s="2641"/>
      <c r="M56" s="2641"/>
      <c r="N56" s="2641"/>
      <c r="O56" s="2641"/>
      <c r="P56" s="2641"/>
      <c r="Q56" s="2641"/>
      <c r="R56" s="2641"/>
      <c r="S56" s="2641"/>
      <c r="T56" s="2641"/>
      <c r="U56" s="2641"/>
      <c r="V56" s="2641"/>
      <c r="W56" s="2641"/>
      <c r="X56" s="2641"/>
      <c r="Y56" s="3035"/>
      <c r="Z56" s="539"/>
      <c r="AA56" s="558"/>
      <c r="AB56" s="558"/>
      <c r="AC56" s="1464"/>
      <c r="AD56" s="558"/>
      <c r="AE56" s="558"/>
      <c r="AF56" s="558"/>
      <c r="AG56" s="558"/>
      <c r="AH56" s="558"/>
      <c r="AI56" s="558"/>
      <c r="AJ56" s="558"/>
      <c r="AK56" s="558"/>
      <c r="AL56" s="2636"/>
      <c r="AM56" s="500"/>
    </row>
    <row r="57" customFormat="false" ht="14.1" hidden="false" customHeight="true" outlineLevel="0" collapsed="false">
      <c r="A57" s="558"/>
      <c r="B57" s="519"/>
      <c r="C57" s="558"/>
      <c r="D57" s="2637"/>
      <c r="E57" s="2641"/>
      <c r="F57" s="2641"/>
      <c r="G57" s="2641"/>
      <c r="H57" s="2641"/>
      <c r="I57" s="2641"/>
      <c r="J57" s="2641"/>
      <c r="K57" s="2641"/>
      <c r="L57" s="2641"/>
      <c r="M57" s="2641"/>
      <c r="N57" s="2641"/>
      <c r="O57" s="2641"/>
      <c r="P57" s="2641"/>
      <c r="Q57" s="2641"/>
      <c r="R57" s="2641"/>
      <c r="S57" s="2641"/>
      <c r="T57" s="2641"/>
      <c r="U57" s="2641"/>
      <c r="V57" s="2641"/>
      <c r="W57" s="2641"/>
      <c r="X57" s="2641"/>
      <c r="Y57" s="3035"/>
      <c r="Z57" s="539"/>
      <c r="AA57" s="558"/>
      <c r="AB57" s="558"/>
      <c r="AC57" s="1464"/>
      <c r="AD57" s="558"/>
      <c r="AE57" s="558"/>
      <c r="AF57" s="558"/>
      <c r="AG57" s="558"/>
      <c r="AH57" s="558"/>
      <c r="AI57" s="558"/>
      <c r="AJ57" s="558"/>
      <c r="AK57" s="558"/>
      <c r="AL57" s="2636"/>
      <c r="AM57" s="500"/>
    </row>
    <row r="58" customFormat="false" ht="14.1" hidden="false" customHeight="true" outlineLevel="0" collapsed="false">
      <c r="A58" s="558"/>
      <c r="B58" s="519"/>
      <c r="C58" s="558"/>
      <c r="D58" s="2637"/>
      <c r="E58" s="2641"/>
      <c r="F58" s="2641"/>
      <c r="G58" s="2641"/>
      <c r="H58" s="2641"/>
      <c r="I58" s="2641"/>
      <c r="J58" s="2641"/>
      <c r="K58" s="2641"/>
      <c r="L58" s="2641"/>
      <c r="M58" s="2641"/>
      <c r="N58" s="2641"/>
      <c r="O58" s="2641"/>
      <c r="P58" s="2641"/>
      <c r="Q58" s="2641"/>
      <c r="R58" s="2641"/>
      <c r="S58" s="2641"/>
      <c r="T58" s="2641"/>
      <c r="U58" s="2641"/>
      <c r="V58" s="2641"/>
      <c r="W58" s="2641"/>
      <c r="X58" s="2641"/>
      <c r="Y58" s="3035"/>
      <c r="Z58" s="539"/>
      <c r="AA58" s="558"/>
      <c r="AB58" s="558"/>
      <c r="AC58" s="1464"/>
      <c r="AD58" s="558"/>
      <c r="AE58" s="558"/>
      <c r="AF58" s="558"/>
      <c r="AG58" s="558"/>
      <c r="AH58" s="558"/>
      <c r="AI58" s="558"/>
      <c r="AJ58" s="558"/>
      <c r="AK58" s="558"/>
      <c r="AL58" s="2636"/>
      <c r="AM58" s="500"/>
    </row>
    <row r="59" customFormat="false" ht="14.1" hidden="false" customHeight="true" outlineLevel="0" collapsed="false">
      <c r="A59" s="558"/>
      <c r="B59" s="519"/>
      <c r="C59" s="558"/>
      <c r="D59" s="2637"/>
      <c r="E59" s="2641"/>
      <c r="F59" s="2641"/>
      <c r="G59" s="2641"/>
      <c r="H59" s="2641"/>
      <c r="I59" s="2641"/>
      <c r="J59" s="2641"/>
      <c r="K59" s="2641"/>
      <c r="L59" s="2641"/>
      <c r="M59" s="2641"/>
      <c r="N59" s="2641"/>
      <c r="O59" s="2641"/>
      <c r="P59" s="2641"/>
      <c r="Q59" s="2641"/>
      <c r="R59" s="2641"/>
      <c r="S59" s="2641"/>
      <c r="T59" s="2641"/>
      <c r="U59" s="2641"/>
      <c r="V59" s="2641"/>
      <c r="W59" s="2641"/>
      <c r="X59" s="2641"/>
      <c r="Y59" s="3035"/>
      <c r="Z59" s="539"/>
      <c r="AA59" s="558"/>
      <c r="AB59" s="558"/>
      <c r="AC59" s="1464"/>
      <c r="AD59" s="558"/>
      <c r="AE59" s="558"/>
      <c r="AF59" s="558"/>
      <c r="AG59" s="558"/>
      <c r="AH59" s="558"/>
      <c r="AI59" s="558"/>
      <c r="AJ59" s="558"/>
      <c r="AK59" s="558"/>
      <c r="AL59" s="2636"/>
      <c r="AM59" s="500"/>
    </row>
    <row r="60" customFormat="false" ht="14.1" hidden="false" customHeight="true" outlineLevel="0" collapsed="false">
      <c r="A60" s="558"/>
      <c r="B60" s="519"/>
      <c r="C60" s="558"/>
      <c r="D60" s="2637"/>
      <c r="E60" s="2641"/>
      <c r="F60" s="2641"/>
      <c r="G60" s="2641"/>
      <c r="H60" s="2641"/>
      <c r="I60" s="2641"/>
      <c r="J60" s="2641"/>
      <c r="K60" s="2641"/>
      <c r="L60" s="2641"/>
      <c r="M60" s="2641"/>
      <c r="N60" s="2641"/>
      <c r="O60" s="2641"/>
      <c r="P60" s="2641"/>
      <c r="Q60" s="2641"/>
      <c r="R60" s="2641"/>
      <c r="S60" s="2641"/>
      <c r="T60" s="2641"/>
      <c r="U60" s="2641"/>
      <c r="V60" s="2641"/>
      <c r="W60" s="2641"/>
      <c r="X60" s="2641"/>
      <c r="Y60" s="3035"/>
      <c r="Z60" s="539"/>
      <c r="AA60" s="558"/>
      <c r="AB60" s="558"/>
      <c r="AC60" s="1464"/>
      <c r="AD60" s="558"/>
      <c r="AE60" s="558"/>
      <c r="AF60" s="558"/>
      <c r="AG60" s="558"/>
      <c r="AH60" s="558"/>
      <c r="AI60" s="558"/>
      <c r="AJ60" s="558"/>
      <c r="AK60" s="558"/>
      <c r="AL60" s="2636"/>
      <c r="AM60" s="500"/>
    </row>
    <row r="61" customFormat="false" ht="14.1" hidden="false" customHeight="true" outlineLevel="0" collapsed="false">
      <c r="A61" s="558"/>
      <c r="B61" s="519"/>
      <c r="C61" s="558"/>
      <c r="D61" s="2637"/>
      <c r="E61" s="2641"/>
      <c r="F61" s="2641"/>
      <c r="G61" s="2641"/>
      <c r="H61" s="2641"/>
      <c r="I61" s="2641"/>
      <c r="J61" s="2641"/>
      <c r="K61" s="2641"/>
      <c r="L61" s="2641"/>
      <c r="M61" s="2641"/>
      <c r="N61" s="2641"/>
      <c r="O61" s="2641"/>
      <c r="P61" s="2641"/>
      <c r="Q61" s="2641"/>
      <c r="R61" s="2641"/>
      <c r="S61" s="2641"/>
      <c r="T61" s="2641"/>
      <c r="U61" s="2641"/>
      <c r="V61" s="2641"/>
      <c r="W61" s="2641"/>
      <c r="X61" s="2641"/>
      <c r="Y61" s="3035"/>
      <c r="Z61" s="539"/>
      <c r="AA61" s="558"/>
      <c r="AB61" s="558"/>
      <c r="AC61" s="1464"/>
      <c r="AD61" s="558"/>
      <c r="AE61" s="558"/>
      <c r="AF61" s="558"/>
      <c r="AG61" s="558"/>
      <c r="AH61" s="558"/>
      <c r="AI61" s="558"/>
      <c r="AJ61" s="558"/>
      <c r="AK61" s="558"/>
      <c r="AL61" s="2636"/>
      <c r="AM61" s="500"/>
    </row>
    <row r="62" customFormat="false" ht="14.1" hidden="false" customHeight="true" outlineLevel="0" collapsed="false">
      <c r="A62" s="558"/>
      <c r="B62" s="519"/>
      <c r="C62" s="558"/>
      <c r="D62" s="2637"/>
      <c r="E62" s="2641"/>
      <c r="F62" s="2641"/>
      <c r="G62" s="2641"/>
      <c r="H62" s="2641"/>
      <c r="I62" s="2641"/>
      <c r="J62" s="2641"/>
      <c r="K62" s="2641"/>
      <c r="L62" s="2641"/>
      <c r="M62" s="2641"/>
      <c r="N62" s="2641"/>
      <c r="O62" s="2641"/>
      <c r="P62" s="2641"/>
      <c r="Q62" s="2641"/>
      <c r="R62" s="2641"/>
      <c r="S62" s="2641"/>
      <c r="T62" s="2641"/>
      <c r="U62" s="2641"/>
      <c r="V62" s="2641"/>
      <c r="W62" s="2641"/>
      <c r="X62" s="2641"/>
      <c r="Y62" s="3035"/>
      <c r="Z62" s="539"/>
      <c r="AA62" s="558"/>
      <c r="AB62" s="558"/>
      <c r="AC62" s="1464"/>
      <c r="AD62" s="558"/>
      <c r="AE62" s="558"/>
      <c r="AF62" s="558"/>
      <c r="AG62" s="558"/>
      <c r="AH62" s="558"/>
      <c r="AI62" s="558"/>
      <c r="AJ62" s="558"/>
      <c r="AK62" s="558"/>
      <c r="AL62" s="2636"/>
      <c r="AM62" s="500"/>
    </row>
    <row r="63" customFormat="false" ht="14.1" hidden="false" customHeight="true" outlineLevel="0" collapsed="false">
      <c r="A63" s="558"/>
      <c r="B63" s="519"/>
      <c r="C63" s="558"/>
      <c r="D63" s="2637"/>
      <c r="E63" s="2641"/>
      <c r="F63" s="2641"/>
      <c r="G63" s="2641"/>
      <c r="H63" s="2641"/>
      <c r="I63" s="2641"/>
      <c r="J63" s="2641"/>
      <c r="K63" s="2641"/>
      <c r="L63" s="2641"/>
      <c r="M63" s="2641"/>
      <c r="N63" s="2641"/>
      <c r="O63" s="2641"/>
      <c r="P63" s="2641"/>
      <c r="Q63" s="2641"/>
      <c r="R63" s="2641"/>
      <c r="S63" s="2641"/>
      <c r="T63" s="2641"/>
      <c r="U63" s="2641"/>
      <c r="V63" s="2641"/>
      <c r="W63" s="2641"/>
      <c r="X63" s="2641"/>
      <c r="Y63" s="3035"/>
      <c r="Z63" s="539"/>
      <c r="AA63" s="558"/>
      <c r="AB63" s="558"/>
      <c r="AC63" s="1464"/>
      <c r="AD63" s="558"/>
      <c r="AE63" s="558"/>
      <c r="AF63" s="558"/>
      <c r="AG63" s="558"/>
      <c r="AH63" s="558"/>
      <c r="AI63" s="558"/>
      <c r="AJ63" s="558"/>
      <c r="AK63" s="558"/>
      <c r="AL63" s="2636"/>
      <c r="AM63" s="500"/>
    </row>
    <row r="64" customFormat="false" ht="14.1" hidden="false" customHeight="true" outlineLevel="0" collapsed="false">
      <c r="A64" s="558"/>
      <c r="B64" s="2072"/>
      <c r="C64" s="551"/>
      <c r="D64" s="3036"/>
      <c r="E64" s="3037"/>
      <c r="F64" s="3037"/>
      <c r="G64" s="3037"/>
      <c r="H64" s="3036"/>
      <c r="I64" s="3036"/>
      <c r="J64" s="3036"/>
      <c r="K64" s="3036"/>
      <c r="L64" s="3036"/>
      <c r="M64" s="3036"/>
      <c r="N64" s="3036"/>
      <c r="O64" s="3036"/>
      <c r="P64" s="3036"/>
      <c r="Q64" s="3036"/>
      <c r="R64" s="3036"/>
      <c r="S64" s="3037"/>
      <c r="T64" s="3036"/>
      <c r="U64" s="3036"/>
      <c r="V64" s="3036"/>
      <c r="W64" s="3036"/>
      <c r="X64" s="3036"/>
      <c r="Y64" s="3037"/>
      <c r="Z64" s="2181"/>
      <c r="AA64" s="2073"/>
      <c r="AB64" s="2073"/>
      <c r="AC64" s="2073"/>
      <c r="AD64" s="2073"/>
      <c r="AE64" s="2073"/>
      <c r="AF64" s="2073"/>
      <c r="AG64" s="2073"/>
      <c r="AH64" s="2073"/>
      <c r="AI64" s="2074"/>
      <c r="AJ64" s="2074"/>
      <c r="AK64" s="2074"/>
      <c r="AL64" s="2666"/>
      <c r="AM64" s="500"/>
    </row>
    <row r="68" customFormat="false" ht="12" hidden="false" customHeight="false" outlineLevel="0" collapsed="false">
      <c r="G68" s="547"/>
      <c r="H68" s="547"/>
      <c r="I68" s="547"/>
      <c r="J68" s="547"/>
      <c r="K68" s="547"/>
      <c r="L68" s="547"/>
      <c r="M68" s="547"/>
      <c r="N68" s="547"/>
      <c r="O68" s="547"/>
      <c r="P68" s="547"/>
      <c r="Q68" s="547"/>
      <c r="R68" s="547"/>
      <c r="S68" s="547"/>
      <c r="T68" s="547"/>
      <c r="U68" s="547"/>
      <c r="V68" s="547"/>
      <c r="W68" s="547"/>
      <c r="X68" s="547"/>
      <c r="Y68" s="547"/>
      <c r="Z68" s="547"/>
    </row>
    <row r="69" customFormat="false" ht="12" hidden="false" customHeight="false" outlineLevel="0" collapsed="false">
      <c r="G69" s="547"/>
      <c r="H69" s="547"/>
      <c r="I69" s="547"/>
      <c r="J69" s="547"/>
      <c r="K69" s="547"/>
      <c r="L69" s="547"/>
      <c r="M69" s="547"/>
      <c r="N69" s="547"/>
      <c r="O69" s="547"/>
      <c r="P69" s="547"/>
      <c r="Q69" s="547"/>
      <c r="R69" s="547"/>
      <c r="S69" s="547"/>
      <c r="T69" s="547"/>
      <c r="U69" s="547"/>
      <c r="V69" s="547"/>
      <c r="W69" s="547"/>
      <c r="X69" s="547"/>
      <c r="Y69" s="547"/>
      <c r="Z69" s="547"/>
    </row>
  </sheetData>
  <mergeCells count="66">
    <mergeCell ref="B1:AL1"/>
    <mergeCell ref="AM1:AP1"/>
    <mergeCell ref="B3:Y3"/>
    <mergeCell ref="Z3:AL3"/>
    <mergeCell ref="Z8:AL10"/>
    <mergeCell ref="AA12:AL12"/>
    <mergeCell ref="E13:X14"/>
    <mergeCell ref="AQ13:BB13"/>
    <mergeCell ref="AQ14:BB17"/>
    <mergeCell ref="AA17:AL17"/>
    <mergeCell ref="AA18:AL21"/>
    <mergeCell ref="I20:M20"/>
    <mergeCell ref="R20:W20"/>
    <mergeCell ref="I22:M22"/>
    <mergeCell ref="R22:W22"/>
    <mergeCell ref="E24:X25"/>
    <mergeCell ref="Z25:AD25"/>
    <mergeCell ref="AE25:AK25"/>
    <mergeCell ref="D27:Y27"/>
    <mergeCell ref="AA27:AL30"/>
    <mergeCell ref="E30:X30"/>
    <mergeCell ref="G37:X38"/>
    <mergeCell ref="T40:U40"/>
    <mergeCell ref="W40:X40"/>
    <mergeCell ref="D41:I41"/>
    <mergeCell ref="J41:S41"/>
    <mergeCell ref="T41:AE41"/>
    <mergeCell ref="AF41:AK41"/>
    <mergeCell ref="D42:I43"/>
    <mergeCell ref="J42:S43"/>
    <mergeCell ref="T42:U42"/>
    <mergeCell ref="Z42:AA42"/>
    <mergeCell ref="AF42:AG42"/>
    <mergeCell ref="AH42:AJ42"/>
    <mergeCell ref="U43:V43"/>
    <mergeCell ref="W43:X43"/>
    <mergeCell ref="Z43:AA43"/>
    <mergeCell ref="AF43:AG43"/>
    <mergeCell ref="AH43:AJ43"/>
    <mergeCell ref="D44:I45"/>
    <mergeCell ref="J44:S45"/>
    <mergeCell ref="T44:U44"/>
    <mergeCell ref="Z44:AA44"/>
    <mergeCell ref="AF44:AG44"/>
    <mergeCell ref="AH44:AJ44"/>
    <mergeCell ref="U45:V45"/>
    <mergeCell ref="W45:X45"/>
    <mergeCell ref="Z45:AA45"/>
    <mergeCell ref="AF45:AG45"/>
    <mergeCell ref="AH45:AJ45"/>
    <mergeCell ref="D46:I47"/>
    <mergeCell ref="J46:S47"/>
    <mergeCell ref="T46:U46"/>
    <mergeCell ref="Z46:AA46"/>
    <mergeCell ref="AF46:AG46"/>
    <mergeCell ref="AH46:AJ46"/>
    <mergeCell ref="U47:V47"/>
    <mergeCell ref="W47:X47"/>
    <mergeCell ref="Z47:AA47"/>
    <mergeCell ref="AF47:AG47"/>
    <mergeCell ref="AH47:AJ47"/>
    <mergeCell ref="AA51:AL55"/>
    <mergeCell ref="U52:V52"/>
    <mergeCell ref="D54:D55"/>
    <mergeCell ref="E54:Y55"/>
    <mergeCell ref="G68:Z70"/>
  </mergeCells>
  <conditionalFormatting sqref="T42:U42">
    <cfRule type="expression" priority="2" aboveAverage="0" equalAverage="0" bottom="0" percent="0" rank="0" text="" dxfId="0">
      <formula>LEN(TRIM(T42))=0</formula>
    </cfRule>
  </conditionalFormatting>
  <conditionalFormatting sqref="U43:V43">
    <cfRule type="expression" priority="3" aboveAverage="0" equalAverage="0" bottom="0" percent="0" rank="0" text="" dxfId="1">
      <formula>LEN(TRIM(U43))=0</formula>
    </cfRule>
  </conditionalFormatting>
  <conditionalFormatting sqref="T44:U44">
    <cfRule type="expression" priority="4" aboveAverage="0" equalAverage="0" bottom="0" percent="0" rank="0" text="" dxfId="0">
      <formula>LEN(TRIM(T44))=0</formula>
    </cfRule>
  </conditionalFormatting>
  <conditionalFormatting sqref="U45:V45">
    <cfRule type="expression" priority="5" aboveAverage="0" equalAverage="0" bottom="0" percent="0" rank="0" text="" dxfId="0">
      <formula>LEN(TRIM(U45))=0</formula>
    </cfRule>
  </conditionalFormatting>
  <conditionalFormatting sqref="T46:U46">
    <cfRule type="expression" priority="6" aboveAverage="0" equalAverage="0" bottom="0" percent="0" rank="0" text="" dxfId="1">
      <formula>LEN(TRIM(T46))=0</formula>
    </cfRule>
  </conditionalFormatting>
  <conditionalFormatting sqref="U47:V47">
    <cfRule type="expression" priority="7" aboveAverage="0" equalAverage="0" bottom="0" percent="0" rank="0" text="" dxfId="2">
      <formula>LEN(TRIM(U47))=0</formula>
    </cfRule>
  </conditionalFormatting>
  <dataValidations count="1">
    <dataValidation allowBlank="true" operator="between" showDropDown="false" showErrorMessage="true" showInputMessage="true" sqref="T42:U42 U43:V43 T44:U44 U45:V45 T46:U46 U47:V47" type="list">
      <formula1>"平成,令和"</formula1>
      <formula2>0</formula2>
    </dataValidation>
  </dataValidations>
  <hyperlinks>
    <hyperlink ref="AM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CCFF"/>
    <pageSetUpPr fitToPage="false"/>
  </sheetPr>
  <dimension ref="A1:CC63"/>
  <sheetViews>
    <sheetView showFormulas="false" showGridLines="false" showRowColHeaders="true" showZeros="true" rightToLeft="false" tabSelected="false" showOutlineSymbols="true" defaultGridColor="true" view="pageBreakPreview" topLeftCell="A1" colorId="64" zoomScale="98" zoomScaleNormal="100" zoomScalePageLayoutView="98" workbookViewId="0">
      <selection pane="topLeft" activeCell="AT14" activeCellId="0" sqref="AT14"/>
    </sheetView>
  </sheetViews>
  <sheetFormatPr defaultRowHeight="12" zeroHeight="false" outlineLevelRow="0" outlineLevelCol="0"/>
  <cols>
    <col collapsed="false" customWidth="true" hidden="false" outlineLevel="0" max="2" min="1" style="134" width="1.5"/>
    <col collapsed="false" customWidth="true" hidden="false" outlineLevel="0" max="4" min="3" style="134" width="2.37"/>
    <col collapsed="false" customWidth="true" hidden="false" outlineLevel="0" max="5" min="5" style="134" width="2.88"/>
    <col collapsed="false" customWidth="true" hidden="false" outlineLevel="0" max="6" min="6" style="134" width="3.88"/>
    <col collapsed="false" customWidth="true" hidden="false" outlineLevel="0" max="7" min="7" style="134" width="4.5"/>
    <col collapsed="false" customWidth="true" hidden="false" outlineLevel="0" max="11" min="8" style="134" width="4"/>
    <col collapsed="false" customWidth="true" hidden="false" outlineLevel="0" max="12" min="12" style="134" width="1.63"/>
    <col collapsed="false" customWidth="true" hidden="false" outlineLevel="0" max="24" min="13" style="134" width="2.51"/>
    <col collapsed="false" customWidth="true" hidden="false" outlineLevel="0" max="25" min="25" style="134" width="2.37"/>
    <col collapsed="false" customWidth="true" hidden="false" outlineLevel="0" max="26" min="26" style="134" width="5.5"/>
    <col collapsed="false" customWidth="true" hidden="false" outlineLevel="0" max="35" min="27" style="134" width="2.37"/>
    <col collapsed="false" customWidth="true" hidden="false" outlineLevel="0" max="36" min="36" style="134" width="2.88"/>
    <col collapsed="false" customWidth="true" hidden="false" outlineLevel="0" max="38" min="37" style="134" width="2.37"/>
    <col collapsed="false" customWidth="true" hidden="false" outlineLevel="0" max="40" min="39" style="134" width="1.25"/>
    <col collapsed="false" customWidth="true" hidden="false" outlineLevel="0" max="41" min="41" style="134" width="1.5"/>
    <col collapsed="false" customWidth="true" hidden="false" outlineLevel="0" max="84" min="42" style="134" width="2.37"/>
    <col collapsed="false" customWidth="true" hidden="false" outlineLevel="0" max="1025" min="85" style="134" width="8"/>
  </cols>
  <sheetData>
    <row r="1" customFormat="false" ht="14.1" hidden="false" customHeight="true" outlineLevel="0" collapsed="false">
      <c r="B1" s="136" t="s">
        <v>229</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5"/>
      <c r="AO1" s="138" t="s">
        <v>231</v>
      </c>
      <c r="AP1" s="138"/>
      <c r="AQ1" s="138"/>
      <c r="AR1" s="138"/>
      <c r="AS1" s="138"/>
    </row>
    <row r="2" customFormat="false" ht="5.1" hidden="false" customHeight="true" outlineLevel="0" collapsed="false"/>
    <row r="3" customFormat="false" ht="14.1" hidden="false" customHeight="true" outlineLevel="0" collapsed="false">
      <c r="B3" s="139" t="s">
        <v>232</v>
      </c>
      <c r="C3" s="139"/>
      <c r="D3" s="139"/>
      <c r="E3" s="139"/>
      <c r="F3" s="139"/>
      <c r="G3" s="139"/>
      <c r="H3" s="139"/>
      <c r="I3" s="139"/>
      <c r="J3" s="139"/>
      <c r="K3" s="139"/>
      <c r="L3" s="139"/>
      <c r="M3" s="139"/>
      <c r="N3" s="139"/>
      <c r="O3" s="139"/>
      <c r="P3" s="139"/>
      <c r="Q3" s="139"/>
      <c r="R3" s="139"/>
      <c r="S3" s="139"/>
      <c r="T3" s="139"/>
      <c r="U3" s="139"/>
      <c r="V3" s="139"/>
      <c r="W3" s="139"/>
      <c r="X3" s="139"/>
      <c r="Y3" s="140"/>
      <c r="Z3" s="140"/>
      <c r="AA3" s="141" t="s">
        <v>233</v>
      </c>
      <c r="AB3" s="141"/>
      <c r="AC3" s="141"/>
      <c r="AD3" s="141"/>
      <c r="AE3" s="141"/>
      <c r="AF3" s="141"/>
      <c r="AG3" s="141"/>
      <c r="AH3" s="141"/>
      <c r="AI3" s="141"/>
      <c r="AJ3" s="141"/>
      <c r="AK3" s="141"/>
      <c r="AL3" s="141"/>
      <c r="AM3" s="141"/>
      <c r="AN3" s="399"/>
      <c r="AO3" s="142"/>
      <c r="AP3" s="142"/>
    </row>
    <row r="4" customFormat="false" ht="14.1" hidden="false" customHeight="true" outlineLevel="0" collapsed="false">
      <c r="A4" s="146"/>
      <c r="B4" s="144" t="s">
        <v>234</v>
      </c>
      <c r="C4" s="145"/>
      <c r="D4" s="146"/>
      <c r="F4" s="146"/>
      <c r="G4" s="146"/>
      <c r="H4" s="146"/>
      <c r="I4" s="146"/>
      <c r="J4" s="146"/>
      <c r="K4" s="146"/>
      <c r="L4" s="146"/>
      <c r="M4" s="146"/>
      <c r="N4" s="146"/>
      <c r="O4" s="146"/>
      <c r="P4" s="146"/>
      <c r="Q4" s="147"/>
      <c r="R4" s="147"/>
      <c r="S4" s="146"/>
      <c r="T4" s="147"/>
      <c r="U4" s="147"/>
      <c r="V4" s="147"/>
      <c r="W4" s="146"/>
      <c r="X4" s="146"/>
      <c r="Y4" s="146"/>
      <c r="Z4" s="146"/>
      <c r="AA4" s="148"/>
      <c r="AB4" s="146"/>
      <c r="AC4" s="146"/>
      <c r="AD4" s="146"/>
      <c r="AE4" s="146"/>
      <c r="AF4" s="146"/>
      <c r="AG4" s="146"/>
      <c r="AH4" s="146"/>
      <c r="AI4" s="146"/>
      <c r="AJ4" s="146"/>
      <c r="AK4" s="146"/>
      <c r="AL4" s="146"/>
      <c r="AM4" s="149"/>
      <c r="AN4" s="356"/>
      <c r="AO4" s="142"/>
      <c r="AP4" s="142"/>
    </row>
    <row r="5" customFormat="false" ht="6.95" hidden="false" customHeight="true" outlineLevel="0" collapsed="false">
      <c r="A5" s="146"/>
      <c r="B5" s="150"/>
      <c r="C5" s="146"/>
      <c r="D5" s="146"/>
      <c r="E5" s="146"/>
      <c r="F5" s="146"/>
      <c r="G5" s="146"/>
      <c r="H5" s="146"/>
      <c r="I5" s="146"/>
      <c r="J5" s="146"/>
      <c r="K5" s="146"/>
      <c r="L5" s="146"/>
      <c r="M5" s="146"/>
      <c r="N5" s="146"/>
      <c r="O5" s="146"/>
      <c r="P5" s="146"/>
      <c r="Q5" s="147"/>
      <c r="R5" s="147"/>
      <c r="S5" s="146"/>
      <c r="T5" s="147"/>
      <c r="U5" s="147"/>
      <c r="V5" s="147"/>
      <c r="X5" s="142"/>
      <c r="Y5" s="142"/>
      <c r="Z5" s="151"/>
      <c r="AA5" s="152"/>
      <c r="AM5" s="149"/>
      <c r="AN5" s="356"/>
      <c r="AO5" s="142"/>
      <c r="AP5" s="142"/>
    </row>
    <row r="6" customFormat="false" ht="14.1" hidden="false" customHeight="true" outlineLevel="0" collapsed="false">
      <c r="A6" s="146"/>
      <c r="B6" s="150"/>
      <c r="C6" s="146" t="s">
        <v>235</v>
      </c>
      <c r="D6" s="146"/>
      <c r="E6" s="146"/>
      <c r="F6" s="146"/>
      <c r="G6" s="153"/>
      <c r="H6" s="153"/>
      <c r="I6" s="153"/>
      <c r="J6" s="153"/>
      <c r="K6" s="153"/>
      <c r="L6" s="153"/>
      <c r="M6" s="153"/>
      <c r="N6" s="153"/>
      <c r="O6" s="153"/>
      <c r="P6" s="153"/>
      <c r="Q6" s="153"/>
      <c r="R6" s="153"/>
      <c r="S6" s="153"/>
      <c r="T6" s="153"/>
      <c r="U6" s="153"/>
      <c r="V6" s="153"/>
      <c r="W6" s="146" t="s">
        <v>28</v>
      </c>
      <c r="X6" s="154" t="s">
        <v>236</v>
      </c>
      <c r="Y6" s="154"/>
      <c r="Z6" s="154"/>
      <c r="AA6" s="146"/>
      <c r="AB6" s="157"/>
      <c r="AC6" s="157"/>
      <c r="AD6" s="134" t="s">
        <v>20</v>
      </c>
      <c r="AE6" s="157"/>
      <c r="AF6" s="157"/>
      <c r="AG6" s="153" t="s">
        <v>21</v>
      </c>
      <c r="AH6" s="157" t="n">
        <v>1</v>
      </c>
      <c r="AI6" s="157"/>
      <c r="AJ6" s="146" t="s">
        <v>237</v>
      </c>
      <c r="AK6" s="146"/>
      <c r="AL6" s="146"/>
      <c r="AM6" s="149"/>
      <c r="AN6" s="356"/>
      <c r="AO6" s="142"/>
      <c r="AP6" s="142"/>
      <c r="AQ6" s="158"/>
      <c r="AR6" s="158"/>
      <c r="AS6" s="158"/>
      <c r="AT6" s="158"/>
      <c r="AU6" s="158"/>
      <c r="AV6" s="158"/>
      <c r="AW6" s="158"/>
      <c r="AX6" s="158"/>
      <c r="AY6" s="158"/>
      <c r="AZ6" s="158"/>
      <c r="BA6" s="158"/>
      <c r="BB6" s="158"/>
      <c r="BC6" s="158"/>
      <c r="BD6" s="158"/>
      <c r="BE6" s="158"/>
      <c r="BF6" s="158"/>
      <c r="BG6" s="158"/>
      <c r="BH6" s="158"/>
      <c r="BI6" s="158"/>
      <c r="BJ6" s="158"/>
      <c r="BK6" s="158"/>
      <c r="BL6" s="158"/>
      <c r="BM6" s="158"/>
    </row>
    <row r="7" customFormat="false" ht="14.1" hidden="false" customHeight="true" outlineLevel="0" collapsed="false">
      <c r="A7" s="146"/>
      <c r="B7" s="150"/>
      <c r="C7" s="146"/>
      <c r="D7" s="159" t="s">
        <v>238</v>
      </c>
      <c r="E7" s="159"/>
      <c r="F7" s="159"/>
      <c r="G7" s="160" t="s">
        <v>239</v>
      </c>
      <c r="H7" s="160"/>
      <c r="I7" s="160"/>
      <c r="J7" s="160" t="s">
        <v>240</v>
      </c>
      <c r="K7" s="160"/>
      <c r="L7" s="160"/>
      <c r="M7" s="161" t="s">
        <v>241</v>
      </c>
      <c r="N7" s="161"/>
      <c r="O7" s="161"/>
      <c r="P7" s="160" t="s">
        <v>242</v>
      </c>
      <c r="Q7" s="160"/>
      <c r="R7" s="160"/>
      <c r="S7" s="160" t="s">
        <v>243</v>
      </c>
      <c r="T7" s="160"/>
      <c r="U7" s="160"/>
      <c r="V7" s="160" t="s">
        <v>244</v>
      </c>
      <c r="W7" s="160"/>
      <c r="X7" s="160"/>
      <c r="Y7" s="160" t="s">
        <v>245</v>
      </c>
      <c r="Z7" s="160"/>
      <c r="AA7" s="160"/>
      <c r="AB7" s="160"/>
      <c r="AC7" s="160"/>
      <c r="AD7" s="160" t="s">
        <v>246</v>
      </c>
      <c r="AE7" s="160"/>
      <c r="AF7" s="160"/>
      <c r="AG7" s="160"/>
      <c r="AH7" s="160"/>
      <c r="AI7" s="160"/>
      <c r="AJ7" s="160"/>
      <c r="AK7" s="160"/>
      <c r="AL7" s="157"/>
      <c r="AM7" s="162"/>
      <c r="AN7" s="142"/>
      <c r="AO7" s="142"/>
      <c r="AP7" s="142"/>
      <c r="AQ7" s="157"/>
      <c r="AR7" s="157"/>
      <c r="AS7" s="157"/>
      <c r="AT7" s="163"/>
      <c r="AU7" s="163"/>
      <c r="AV7" s="163"/>
      <c r="AW7" s="163"/>
      <c r="AX7" s="163"/>
      <c r="AY7" s="163"/>
      <c r="AZ7" s="163"/>
      <c r="BA7" s="163"/>
      <c r="BB7" s="163"/>
      <c r="BC7" s="163"/>
      <c r="BD7" s="163"/>
      <c r="BE7" s="163"/>
      <c r="BF7" s="164"/>
      <c r="BG7" s="164"/>
      <c r="BH7" s="164"/>
      <c r="BI7" s="164"/>
      <c r="BJ7" s="164"/>
      <c r="BK7" s="164"/>
      <c r="BL7" s="164"/>
      <c r="BM7" s="164"/>
    </row>
    <row r="8" customFormat="false" ht="14.1" hidden="false" customHeight="true" outlineLevel="0" collapsed="false">
      <c r="A8" s="146"/>
      <c r="B8" s="150"/>
      <c r="C8" s="146"/>
      <c r="D8" s="159"/>
      <c r="E8" s="159"/>
      <c r="F8" s="159"/>
      <c r="G8" s="160"/>
      <c r="H8" s="160"/>
      <c r="I8" s="160"/>
      <c r="J8" s="160"/>
      <c r="K8" s="160"/>
      <c r="L8" s="160"/>
      <c r="M8" s="161"/>
      <c r="N8" s="161"/>
      <c r="O8" s="161"/>
      <c r="P8" s="160"/>
      <c r="Q8" s="160"/>
      <c r="R8" s="160"/>
      <c r="S8" s="160"/>
      <c r="T8" s="160"/>
      <c r="U8" s="160"/>
      <c r="V8" s="160"/>
      <c r="W8" s="160"/>
      <c r="X8" s="160"/>
      <c r="Y8" s="160"/>
      <c r="Z8" s="160"/>
      <c r="AA8" s="160"/>
      <c r="AB8" s="160"/>
      <c r="AC8" s="160"/>
      <c r="AD8" s="160"/>
      <c r="AE8" s="160"/>
      <c r="AF8" s="160"/>
      <c r="AG8" s="160"/>
      <c r="AH8" s="160"/>
      <c r="AI8" s="160"/>
      <c r="AJ8" s="160"/>
      <c r="AK8" s="160"/>
      <c r="AL8" s="157"/>
      <c r="AM8" s="162"/>
      <c r="AN8" s="142"/>
      <c r="AO8" s="142"/>
      <c r="AP8" s="142"/>
      <c r="AQ8" s="157"/>
      <c r="AR8" s="157"/>
      <c r="AS8" s="157"/>
      <c r="AT8" s="163"/>
      <c r="AU8" s="163"/>
      <c r="AV8" s="163"/>
      <c r="AW8" s="163"/>
      <c r="AX8" s="163"/>
      <c r="AY8" s="163"/>
      <c r="AZ8" s="163"/>
      <c r="BA8" s="163"/>
      <c r="BB8" s="163"/>
      <c r="BC8" s="163"/>
      <c r="BD8" s="163"/>
      <c r="BE8" s="163"/>
      <c r="BF8" s="164"/>
      <c r="BG8" s="164"/>
      <c r="BH8" s="164"/>
      <c r="BI8" s="164"/>
      <c r="BJ8" s="164"/>
      <c r="BK8" s="164"/>
      <c r="BL8" s="164"/>
      <c r="BM8" s="164"/>
    </row>
    <row r="9" customFormat="false" ht="15.75" hidden="false" customHeight="true" outlineLevel="0" collapsed="false">
      <c r="A9" s="146"/>
      <c r="B9" s="150"/>
      <c r="C9" s="146"/>
      <c r="D9" s="165" t="s">
        <v>247</v>
      </c>
      <c r="E9" s="165"/>
      <c r="F9" s="165"/>
      <c r="G9" s="400"/>
      <c r="H9" s="400"/>
      <c r="I9" s="400"/>
      <c r="J9" s="166"/>
      <c r="K9" s="167" t="n">
        <v>0</v>
      </c>
      <c r="L9" s="167"/>
      <c r="M9" s="168"/>
      <c r="N9" s="168"/>
      <c r="O9" s="168"/>
      <c r="P9" s="169"/>
      <c r="Q9" s="169"/>
      <c r="R9" s="169"/>
      <c r="S9" s="169"/>
      <c r="T9" s="169"/>
      <c r="U9" s="169"/>
      <c r="V9" s="400"/>
      <c r="W9" s="400"/>
      <c r="X9" s="400"/>
      <c r="Y9" s="401" t="n">
        <f aca="false">SUM(G9,J9,M9,P9,S9,V9)</f>
        <v>0</v>
      </c>
      <c r="Z9" s="401"/>
      <c r="AA9" s="401"/>
      <c r="AB9" s="401"/>
      <c r="AC9" s="401"/>
      <c r="AD9" s="171" t="s">
        <v>248</v>
      </c>
      <c r="AE9" s="171"/>
      <c r="AF9" s="171"/>
      <c r="AG9" s="171"/>
      <c r="AH9" s="171"/>
      <c r="AI9" s="172" t="str">
        <f aca="false">IF(ISERROR(Y9/Y11*100),"",Y9/Y11*100)</f>
        <v/>
      </c>
      <c r="AJ9" s="172"/>
      <c r="AK9" s="172"/>
      <c r="AL9" s="173"/>
      <c r="AM9" s="162"/>
      <c r="AN9" s="142"/>
      <c r="AO9" s="142"/>
      <c r="AP9" s="142"/>
      <c r="AQ9" s="174"/>
      <c r="AR9" s="174"/>
      <c r="AS9" s="174"/>
      <c r="AT9" s="175"/>
      <c r="AU9" s="175"/>
      <c r="AV9" s="175"/>
      <c r="AW9" s="175"/>
      <c r="AX9" s="175"/>
      <c r="AY9" s="175"/>
      <c r="AZ9" s="175"/>
      <c r="BA9" s="175"/>
      <c r="BB9" s="175"/>
      <c r="BC9" s="402"/>
      <c r="BD9" s="402"/>
      <c r="BE9" s="402"/>
      <c r="BF9" s="176"/>
      <c r="BG9" s="176"/>
      <c r="BH9" s="176"/>
      <c r="BI9" s="176"/>
      <c r="BJ9" s="176"/>
      <c r="BK9" s="177"/>
      <c r="BL9" s="177"/>
      <c r="BM9" s="177"/>
    </row>
    <row r="10" customFormat="false" ht="15.75" hidden="false" customHeight="true" outlineLevel="0" collapsed="false">
      <c r="A10" s="146"/>
      <c r="B10" s="150"/>
      <c r="C10" s="146"/>
      <c r="D10" s="165"/>
      <c r="E10" s="165"/>
      <c r="F10" s="165"/>
      <c r="G10" s="400"/>
      <c r="H10" s="400"/>
      <c r="I10" s="400"/>
      <c r="J10" s="166"/>
      <c r="K10" s="167"/>
      <c r="L10" s="167"/>
      <c r="M10" s="168"/>
      <c r="N10" s="168"/>
      <c r="O10" s="168"/>
      <c r="P10" s="169"/>
      <c r="Q10" s="169"/>
      <c r="R10" s="169"/>
      <c r="S10" s="169"/>
      <c r="T10" s="169"/>
      <c r="U10" s="169"/>
      <c r="V10" s="400"/>
      <c r="W10" s="400"/>
      <c r="X10" s="400"/>
      <c r="Y10" s="401"/>
      <c r="Z10" s="401"/>
      <c r="AA10" s="401"/>
      <c r="AB10" s="401"/>
      <c r="AC10" s="401"/>
      <c r="AD10" s="178" t="s">
        <v>249</v>
      </c>
      <c r="AE10" s="178"/>
      <c r="AF10" s="178"/>
      <c r="AG10" s="178"/>
      <c r="AH10" s="178"/>
      <c r="AI10" s="179" t="str">
        <f aca="false">IF(ISERROR(Y9/Y12*100),"",Y9/Y12*100)</f>
        <v/>
      </c>
      <c r="AJ10" s="179"/>
      <c r="AK10" s="179"/>
      <c r="AL10" s="173"/>
      <c r="AM10" s="162"/>
      <c r="AN10" s="142"/>
      <c r="AO10" s="142"/>
      <c r="AP10" s="142"/>
      <c r="AQ10" s="174"/>
      <c r="AR10" s="174"/>
      <c r="AS10" s="174"/>
      <c r="AT10" s="175"/>
      <c r="AU10" s="403"/>
      <c r="AV10" s="403"/>
      <c r="AW10" s="175"/>
      <c r="AX10" s="175"/>
      <c r="AY10" s="175"/>
      <c r="AZ10" s="175"/>
      <c r="BA10" s="175"/>
      <c r="BB10" s="175"/>
      <c r="BC10" s="402"/>
      <c r="BD10" s="402"/>
      <c r="BE10" s="402"/>
      <c r="BF10" s="176"/>
      <c r="BG10" s="176"/>
      <c r="BH10" s="176"/>
      <c r="BI10" s="176"/>
      <c r="BJ10" s="176"/>
      <c r="BK10" s="177"/>
      <c r="BL10" s="177"/>
      <c r="BM10" s="177"/>
    </row>
    <row r="11" customFormat="false" ht="15.75" hidden="false" customHeight="true" outlineLevel="0" collapsed="false">
      <c r="A11" s="146"/>
      <c r="B11" s="150"/>
      <c r="C11" s="146"/>
      <c r="D11" s="180" t="s">
        <v>31</v>
      </c>
      <c r="E11" s="180"/>
      <c r="F11" s="180"/>
      <c r="G11" s="182"/>
      <c r="H11" s="182"/>
      <c r="I11" s="182"/>
      <c r="J11" s="182"/>
      <c r="K11" s="182"/>
      <c r="L11" s="182"/>
      <c r="M11" s="180"/>
      <c r="N11" s="180"/>
      <c r="O11" s="180"/>
      <c r="P11" s="180"/>
      <c r="Q11" s="180"/>
      <c r="R11" s="180"/>
      <c r="S11" s="180"/>
      <c r="T11" s="180"/>
      <c r="U11" s="180"/>
      <c r="V11" s="180"/>
      <c r="W11" s="180"/>
      <c r="X11" s="180"/>
      <c r="Y11" s="184" t="n">
        <f aca="false">SUM(G11:X11)</f>
        <v>0</v>
      </c>
      <c r="Z11" s="184"/>
      <c r="AA11" s="184"/>
      <c r="AB11" s="184"/>
      <c r="AC11" s="184"/>
      <c r="AD11" s="404"/>
      <c r="AE11" s="404"/>
      <c r="AF11" s="404"/>
      <c r="AG11" s="404"/>
      <c r="AH11" s="404"/>
      <c r="AI11" s="404"/>
      <c r="AJ11" s="404"/>
      <c r="AK11" s="404"/>
      <c r="AL11" s="173"/>
      <c r="AM11" s="162"/>
      <c r="AN11" s="142"/>
      <c r="AO11" s="142"/>
      <c r="AP11" s="142"/>
      <c r="AQ11" s="174"/>
      <c r="AR11" s="174"/>
      <c r="AS11" s="174"/>
      <c r="AT11" s="175"/>
      <c r="AU11" s="175"/>
      <c r="AV11" s="175"/>
      <c r="AW11" s="175"/>
      <c r="AX11" s="175"/>
      <c r="AY11" s="175"/>
      <c r="AZ11" s="175"/>
      <c r="BA11" s="175"/>
      <c r="BB11" s="175"/>
      <c r="BC11" s="402"/>
      <c r="BD11" s="402"/>
      <c r="BE11" s="402"/>
      <c r="BF11" s="174"/>
      <c r="BG11" s="174"/>
      <c r="BH11" s="174"/>
      <c r="BI11" s="174"/>
      <c r="BJ11" s="174"/>
      <c r="BK11" s="174"/>
      <c r="BL11" s="174"/>
      <c r="BM11" s="174"/>
    </row>
    <row r="12" customFormat="false" ht="15.75" hidden="false" customHeight="true" outlineLevel="0" collapsed="false">
      <c r="A12" s="146"/>
      <c r="B12" s="150"/>
      <c r="C12" s="146"/>
      <c r="D12" s="186" t="s">
        <v>26</v>
      </c>
      <c r="E12" s="186"/>
      <c r="F12" s="186"/>
      <c r="G12" s="186"/>
      <c r="H12" s="186"/>
      <c r="I12" s="186"/>
      <c r="J12" s="186"/>
      <c r="K12" s="186"/>
      <c r="L12" s="186"/>
      <c r="M12" s="186"/>
      <c r="N12" s="186"/>
      <c r="O12" s="186"/>
      <c r="P12" s="186"/>
      <c r="Q12" s="186"/>
      <c r="R12" s="186"/>
      <c r="S12" s="186"/>
      <c r="T12" s="186"/>
      <c r="U12" s="186"/>
      <c r="V12" s="186"/>
      <c r="W12" s="186"/>
      <c r="X12" s="186"/>
      <c r="Y12" s="188" t="n">
        <f aca="false">SUM(G12:X12)</f>
        <v>0</v>
      </c>
      <c r="Z12" s="188"/>
      <c r="AA12" s="188"/>
      <c r="AB12" s="188"/>
      <c r="AC12" s="188"/>
      <c r="AD12" s="404"/>
      <c r="AE12" s="404"/>
      <c r="AF12" s="404"/>
      <c r="AG12" s="404"/>
      <c r="AH12" s="404"/>
      <c r="AI12" s="404"/>
      <c r="AJ12" s="404"/>
      <c r="AK12" s="404"/>
      <c r="AL12" s="173"/>
      <c r="AM12" s="162"/>
      <c r="AN12" s="142"/>
      <c r="AO12" s="142"/>
      <c r="AP12" s="405"/>
      <c r="AQ12" s="174"/>
      <c r="AR12" s="174"/>
      <c r="AS12" s="174"/>
      <c r="AT12" s="175"/>
      <c r="AU12" s="175"/>
      <c r="AV12" s="175"/>
      <c r="AW12" s="175"/>
      <c r="AX12" s="175"/>
      <c r="AY12" s="175"/>
      <c r="AZ12" s="175"/>
      <c r="BA12" s="175"/>
      <c r="BB12" s="175"/>
      <c r="BC12" s="402"/>
      <c r="BD12" s="402"/>
      <c r="BE12" s="402"/>
      <c r="BF12" s="174"/>
      <c r="BG12" s="174"/>
      <c r="BH12" s="174"/>
      <c r="BI12" s="174"/>
      <c r="BJ12" s="174"/>
      <c r="BK12" s="174"/>
      <c r="BL12" s="174"/>
      <c r="BM12" s="174"/>
    </row>
    <row r="13" customFormat="false" ht="15.75" hidden="false" customHeight="true" outlineLevel="0" collapsed="false">
      <c r="A13" s="146"/>
      <c r="B13" s="150"/>
      <c r="C13" s="14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7"/>
      <c r="AE13" s="407"/>
      <c r="AF13" s="407"/>
      <c r="AG13" s="407"/>
      <c r="AH13" s="408"/>
      <c r="AI13" s="409"/>
      <c r="AJ13" s="409"/>
      <c r="AK13" s="173"/>
      <c r="AL13" s="173"/>
      <c r="AM13" s="162"/>
      <c r="AN13" s="142"/>
      <c r="AO13" s="142"/>
      <c r="AP13" s="405"/>
      <c r="AQ13" s="198"/>
      <c r="AR13" s="198"/>
      <c r="AS13" s="198"/>
      <c r="AT13" s="199"/>
      <c r="AU13" s="199"/>
      <c r="AV13" s="199"/>
      <c r="AW13" s="199"/>
      <c r="AX13" s="199"/>
      <c r="AY13" s="199"/>
      <c r="AZ13" s="199"/>
      <c r="BA13" s="199"/>
      <c r="BB13" s="199"/>
      <c r="BC13" s="410"/>
      <c r="BD13" s="410"/>
      <c r="BE13" s="410"/>
      <c r="BF13" s="198"/>
      <c r="BG13" s="198"/>
      <c r="BH13" s="198"/>
      <c r="BI13" s="198"/>
      <c r="BJ13" s="198"/>
      <c r="BK13" s="198"/>
      <c r="BL13" s="198"/>
      <c r="BM13" s="198"/>
    </row>
    <row r="14" customFormat="false" ht="13.5" hidden="false" customHeight="true" outlineLevel="0" collapsed="false">
      <c r="A14" s="146"/>
      <c r="B14" s="150"/>
      <c r="C14" s="146"/>
      <c r="D14" s="200" t="s">
        <v>250</v>
      </c>
      <c r="E14" s="192" t="s">
        <v>251</v>
      </c>
      <c r="F14" s="192"/>
      <c r="G14" s="192"/>
      <c r="H14" s="192"/>
      <c r="I14" s="192"/>
      <c r="J14" s="192"/>
      <c r="K14" s="192"/>
      <c r="L14" s="192"/>
      <c r="M14" s="192"/>
      <c r="N14" s="192"/>
      <c r="O14" s="192"/>
      <c r="P14" s="192"/>
      <c r="Q14" s="192"/>
      <c r="R14" s="192"/>
      <c r="S14" s="192"/>
      <c r="T14" s="192"/>
      <c r="U14" s="192"/>
      <c r="V14" s="192"/>
      <c r="W14" s="192"/>
      <c r="X14" s="192"/>
      <c r="Y14" s="201"/>
      <c r="Z14" s="201"/>
      <c r="AA14" s="411"/>
      <c r="AB14" s="198"/>
      <c r="AC14" s="198"/>
      <c r="AD14" s="198"/>
      <c r="AE14" s="412"/>
      <c r="AF14" s="412"/>
      <c r="AG14" s="412"/>
      <c r="AH14" s="412"/>
      <c r="AI14" s="157"/>
      <c r="AJ14" s="173"/>
      <c r="AK14" s="173"/>
      <c r="AL14" s="173"/>
      <c r="AM14" s="162"/>
      <c r="AN14" s="142"/>
      <c r="AO14" s="142"/>
      <c r="AP14" s="405"/>
      <c r="AQ14" s="198"/>
      <c r="AR14" s="198"/>
      <c r="AS14" s="198"/>
      <c r="AT14" s="199"/>
      <c r="AU14" s="199"/>
      <c r="AV14" s="199"/>
      <c r="AW14" s="199"/>
      <c r="AX14" s="199"/>
      <c r="AY14" s="199"/>
      <c r="AZ14" s="199"/>
      <c r="BA14" s="199"/>
      <c r="BB14" s="199"/>
      <c r="BC14" s="410"/>
      <c r="BD14" s="410"/>
      <c r="BE14" s="410"/>
      <c r="BF14" s="198"/>
      <c r="BG14" s="198"/>
      <c r="BH14" s="198"/>
      <c r="BI14" s="198"/>
      <c r="BJ14" s="198"/>
      <c r="BK14" s="198"/>
      <c r="BL14" s="198"/>
      <c r="BM14" s="198"/>
    </row>
    <row r="15" customFormat="false" ht="13.5" hidden="false" customHeight="true" outlineLevel="0" collapsed="false">
      <c r="A15" s="146"/>
      <c r="B15" s="150"/>
      <c r="C15" s="146"/>
      <c r="D15" s="200" t="s">
        <v>252</v>
      </c>
      <c r="E15" s="207" t="s">
        <v>253</v>
      </c>
      <c r="F15" s="202"/>
      <c r="G15" s="202"/>
      <c r="H15" s="202"/>
      <c r="I15" s="202"/>
      <c r="J15" s="202"/>
      <c r="K15" s="202"/>
      <c r="L15" s="202"/>
      <c r="M15" s="202"/>
      <c r="N15" s="202"/>
      <c r="O15" s="202"/>
      <c r="P15" s="202"/>
      <c r="Q15" s="202"/>
      <c r="R15" s="202"/>
      <c r="S15" s="202"/>
      <c r="T15" s="202"/>
      <c r="U15" s="202"/>
      <c r="V15" s="202"/>
      <c r="W15" s="202"/>
      <c r="X15" s="202"/>
      <c r="Y15" s="202"/>
      <c r="Z15" s="202"/>
      <c r="AA15" s="413" t="s">
        <v>14</v>
      </c>
      <c r="AB15" s="414" t="s">
        <v>254</v>
      </c>
      <c r="AC15" s="414"/>
      <c r="AD15" s="414"/>
      <c r="AE15" s="414"/>
      <c r="AF15" s="414"/>
      <c r="AG15" s="414"/>
      <c r="AH15" s="414"/>
      <c r="AI15" s="414"/>
      <c r="AJ15" s="414"/>
      <c r="AK15" s="414"/>
      <c r="AL15" s="414"/>
      <c r="AM15" s="414"/>
      <c r="AN15" s="415"/>
      <c r="AO15" s="142"/>
      <c r="AP15" s="142"/>
    </row>
    <row r="16" customFormat="false" ht="13.5" hidden="false" customHeight="true" outlineLevel="0" collapsed="false">
      <c r="A16" s="146"/>
      <c r="B16" s="150"/>
      <c r="C16" s="146"/>
      <c r="D16" s="200" t="s">
        <v>324</v>
      </c>
      <c r="E16" s="207" t="s">
        <v>325</v>
      </c>
      <c r="F16" s="202"/>
      <c r="G16" s="202"/>
      <c r="H16" s="202"/>
      <c r="I16" s="202"/>
      <c r="J16" s="202"/>
      <c r="K16" s="202"/>
      <c r="L16" s="202"/>
      <c r="M16" s="202"/>
      <c r="N16" s="202"/>
      <c r="O16" s="202"/>
      <c r="P16" s="202"/>
      <c r="Q16" s="202"/>
      <c r="R16" s="202"/>
      <c r="S16" s="202"/>
      <c r="T16" s="202"/>
      <c r="U16" s="202"/>
      <c r="V16" s="202"/>
      <c r="W16" s="202"/>
      <c r="X16" s="202"/>
      <c r="Y16" s="202"/>
      <c r="Z16" s="202"/>
      <c r="AA16" s="416"/>
      <c r="AB16" s="414"/>
      <c r="AC16" s="414"/>
      <c r="AD16" s="414"/>
      <c r="AE16" s="414"/>
      <c r="AF16" s="414"/>
      <c r="AG16" s="414"/>
      <c r="AH16" s="414"/>
      <c r="AI16" s="414"/>
      <c r="AJ16" s="414"/>
      <c r="AK16" s="414"/>
      <c r="AL16" s="414"/>
      <c r="AM16" s="414"/>
      <c r="AN16" s="415"/>
      <c r="AO16" s="142"/>
      <c r="AP16" s="142"/>
    </row>
    <row r="17" customFormat="false" ht="13.5" hidden="false" customHeight="true" outlineLevel="0" collapsed="false">
      <c r="B17" s="205"/>
      <c r="C17" s="417"/>
      <c r="D17" s="213" t="s">
        <v>256</v>
      </c>
      <c r="E17" s="213"/>
      <c r="F17" s="213"/>
      <c r="G17" s="207" t="s">
        <v>257</v>
      </c>
      <c r="AA17" s="413"/>
      <c r="AB17" s="414"/>
      <c r="AC17" s="414"/>
      <c r="AD17" s="414"/>
      <c r="AE17" s="414"/>
      <c r="AF17" s="414"/>
      <c r="AG17" s="414"/>
      <c r="AH17" s="414"/>
      <c r="AI17" s="414"/>
      <c r="AJ17" s="414"/>
      <c r="AK17" s="414"/>
      <c r="AL17" s="414"/>
      <c r="AM17" s="414"/>
      <c r="AN17" s="418"/>
      <c r="AO17" s="142"/>
      <c r="AP17" s="142"/>
    </row>
    <row r="18" customFormat="false" ht="12" hidden="false" customHeight="true" outlineLevel="0" collapsed="false">
      <c r="B18" s="205"/>
      <c r="C18" s="417"/>
      <c r="D18" s="213" t="s">
        <v>258</v>
      </c>
      <c r="E18" s="213"/>
      <c r="F18" s="213"/>
      <c r="G18" s="207" t="s">
        <v>259</v>
      </c>
      <c r="AA18" s="413"/>
      <c r="AB18" s="414"/>
      <c r="AC18" s="414"/>
      <c r="AD18" s="414"/>
      <c r="AE18" s="414"/>
      <c r="AF18" s="414"/>
      <c r="AG18" s="414"/>
      <c r="AH18" s="414"/>
      <c r="AI18" s="414"/>
      <c r="AJ18" s="414"/>
      <c r="AK18" s="414"/>
      <c r="AL18" s="414"/>
      <c r="AM18" s="414"/>
      <c r="AN18" s="418"/>
      <c r="AO18" s="142"/>
      <c r="AP18" s="142"/>
    </row>
    <row r="19" customFormat="false" ht="12.75" hidden="false" customHeight="true" outlineLevel="0" collapsed="false">
      <c r="A19" s="146"/>
      <c r="B19" s="150"/>
      <c r="C19" s="146"/>
      <c r="D19" s="214"/>
      <c r="E19" s="214"/>
      <c r="F19" s="214"/>
      <c r="G19" s="214" t="s">
        <v>260</v>
      </c>
      <c r="H19" s="419"/>
      <c r="I19" s="419"/>
      <c r="J19" s="419"/>
      <c r="K19" s="419"/>
      <c r="L19" s="419"/>
      <c r="M19" s="419"/>
      <c r="N19" s="419"/>
      <c r="O19" s="419"/>
      <c r="P19" s="419"/>
      <c r="Q19" s="420"/>
      <c r="R19" s="420"/>
      <c r="S19" s="420"/>
      <c r="T19" s="420"/>
      <c r="U19" s="420"/>
      <c r="V19" s="420"/>
      <c r="W19" s="420"/>
      <c r="X19" s="421"/>
      <c r="Y19" s="421"/>
      <c r="Z19" s="422"/>
      <c r="AA19" s="413"/>
      <c r="AB19" s="414"/>
      <c r="AC19" s="414"/>
      <c r="AD19" s="414"/>
      <c r="AE19" s="414"/>
      <c r="AF19" s="414"/>
      <c r="AG19" s="414"/>
      <c r="AH19" s="414"/>
      <c r="AI19" s="414"/>
      <c r="AJ19" s="414"/>
      <c r="AK19" s="414"/>
      <c r="AL19" s="414"/>
      <c r="AM19" s="414"/>
      <c r="AN19" s="418"/>
      <c r="AO19" s="142"/>
      <c r="AP19" s="142"/>
    </row>
    <row r="20" customFormat="false" ht="12.75" hidden="false" customHeight="true" outlineLevel="0" collapsed="false">
      <c r="A20" s="146"/>
      <c r="B20" s="150"/>
      <c r="C20" s="146"/>
      <c r="D20" s="213" t="s">
        <v>261</v>
      </c>
      <c r="E20" s="213"/>
      <c r="F20" s="213"/>
      <c r="G20" s="214" t="s">
        <v>262</v>
      </c>
      <c r="H20" s="419"/>
      <c r="I20" s="419"/>
      <c r="J20" s="419"/>
      <c r="K20" s="419"/>
      <c r="L20" s="419"/>
      <c r="M20" s="419"/>
      <c r="N20" s="419"/>
      <c r="O20" s="419"/>
      <c r="P20" s="419"/>
      <c r="Q20" s="420"/>
      <c r="R20" s="420"/>
      <c r="S20" s="420"/>
      <c r="T20" s="420"/>
      <c r="U20" s="420"/>
      <c r="V20" s="420"/>
      <c r="W20" s="420"/>
      <c r="X20" s="421"/>
      <c r="Y20" s="421"/>
      <c r="Z20" s="422"/>
      <c r="AA20" s="413"/>
      <c r="AB20" s="414"/>
      <c r="AC20" s="414"/>
      <c r="AD20" s="414"/>
      <c r="AE20" s="414"/>
      <c r="AF20" s="414"/>
      <c r="AG20" s="414"/>
      <c r="AH20" s="414"/>
      <c r="AI20" s="414"/>
      <c r="AJ20" s="414"/>
      <c r="AK20" s="414"/>
      <c r="AL20" s="414"/>
      <c r="AM20" s="414"/>
      <c r="AN20" s="418"/>
      <c r="AO20" s="142"/>
      <c r="AP20" s="142"/>
    </row>
    <row r="21" customFormat="false" ht="12.75" hidden="false" customHeight="true" outlineLevel="0" collapsed="false">
      <c r="A21" s="146"/>
      <c r="B21" s="150"/>
      <c r="C21" s="146"/>
      <c r="E21" s="214"/>
      <c r="F21" s="419"/>
      <c r="G21" s="214" t="s">
        <v>263</v>
      </c>
      <c r="H21" s="419"/>
      <c r="I21" s="419"/>
      <c r="J21" s="419"/>
      <c r="K21" s="419"/>
      <c r="L21" s="419"/>
      <c r="M21" s="419"/>
      <c r="N21" s="419"/>
      <c r="O21" s="419"/>
      <c r="P21" s="419"/>
      <c r="Q21" s="420"/>
      <c r="R21" s="420"/>
      <c r="S21" s="420"/>
      <c r="T21" s="420"/>
      <c r="U21" s="420"/>
      <c r="V21" s="420"/>
      <c r="W21" s="420"/>
      <c r="X21" s="421"/>
      <c r="Y21" s="421"/>
      <c r="Z21" s="422"/>
      <c r="AA21" s="413"/>
      <c r="AB21" s="414"/>
      <c r="AC21" s="414"/>
      <c r="AD21" s="414"/>
      <c r="AE21" s="414"/>
      <c r="AF21" s="414"/>
      <c r="AG21" s="414"/>
      <c r="AH21" s="414"/>
      <c r="AI21" s="414"/>
      <c r="AJ21" s="414"/>
      <c r="AK21" s="414"/>
      <c r="AL21" s="414"/>
      <c r="AM21" s="414"/>
      <c r="AN21" s="418"/>
      <c r="AO21" s="142"/>
      <c r="AP21" s="142"/>
    </row>
    <row r="22" customFormat="false" ht="12.75" hidden="false" customHeight="true" outlineLevel="0" collapsed="false">
      <c r="A22" s="146"/>
      <c r="B22" s="150"/>
      <c r="C22" s="146"/>
      <c r="D22" s="200"/>
      <c r="E22" s="423"/>
      <c r="F22" s="423"/>
      <c r="G22" s="423"/>
      <c r="H22" s="423"/>
      <c r="I22" s="423"/>
      <c r="J22" s="423"/>
      <c r="K22" s="423"/>
      <c r="L22" s="423"/>
      <c r="M22" s="423"/>
      <c r="N22" s="423"/>
      <c r="O22" s="423"/>
      <c r="P22" s="423"/>
      <c r="Q22" s="423"/>
      <c r="R22" s="423"/>
      <c r="S22" s="423"/>
      <c r="T22" s="423"/>
      <c r="U22" s="423"/>
      <c r="V22" s="423"/>
      <c r="W22" s="423"/>
      <c r="X22" s="423"/>
      <c r="Y22" s="423"/>
      <c r="Z22" s="424"/>
      <c r="AA22" s="413"/>
      <c r="AB22" s="414"/>
      <c r="AC22" s="414"/>
      <c r="AD22" s="414"/>
      <c r="AE22" s="414"/>
      <c r="AF22" s="414"/>
      <c r="AG22" s="414"/>
      <c r="AH22" s="414"/>
      <c r="AI22" s="414"/>
      <c r="AJ22" s="414"/>
      <c r="AK22" s="414"/>
      <c r="AL22" s="414"/>
      <c r="AM22" s="414"/>
      <c r="AN22" s="418"/>
      <c r="AO22" s="142"/>
      <c r="AP22" s="142"/>
    </row>
    <row r="23" customFormat="false" ht="14.1" hidden="false" customHeight="true" outlineLevel="0" collapsed="false">
      <c r="A23" s="146"/>
      <c r="B23" s="217" t="s">
        <v>264</v>
      </c>
      <c r="C23" s="425"/>
      <c r="D23" s="146"/>
      <c r="E23" s="146"/>
      <c r="F23" s="146"/>
      <c r="G23" s="146"/>
      <c r="H23" s="146"/>
      <c r="I23" s="146"/>
      <c r="J23" s="146"/>
      <c r="K23" s="146"/>
      <c r="L23" s="146"/>
      <c r="M23" s="146"/>
      <c r="N23" s="146"/>
      <c r="O23" s="146"/>
      <c r="P23" s="146"/>
      <c r="Q23" s="157"/>
      <c r="R23" s="157"/>
      <c r="S23" s="146"/>
      <c r="T23" s="157"/>
      <c r="U23" s="157"/>
      <c r="V23" s="153"/>
      <c r="W23" s="146"/>
      <c r="X23" s="146"/>
      <c r="Y23" s="146"/>
      <c r="Z23" s="426"/>
      <c r="AA23" s="427"/>
      <c r="AB23" s="414"/>
      <c r="AC23" s="414"/>
      <c r="AD23" s="414"/>
      <c r="AE23" s="414"/>
      <c r="AF23" s="414"/>
      <c r="AG23" s="414"/>
      <c r="AH23" s="414"/>
      <c r="AI23" s="414"/>
      <c r="AJ23" s="414"/>
      <c r="AK23" s="414"/>
      <c r="AL23" s="414"/>
      <c r="AM23" s="414"/>
      <c r="AN23" s="418"/>
      <c r="AO23" s="142"/>
      <c r="AP23" s="142"/>
    </row>
    <row r="24" customFormat="false" ht="14.1" hidden="false" customHeight="true" outlineLevel="0" collapsed="false">
      <c r="A24" s="146"/>
      <c r="B24" s="150"/>
      <c r="C24" s="146"/>
      <c r="D24" s="146"/>
      <c r="E24" s="146"/>
      <c r="F24" s="146"/>
      <c r="G24" s="146"/>
      <c r="H24" s="146"/>
      <c r="I24" s="146"/>
      <c r="J24" s="146"/>
      <c r="K24" s="146"/>
      <c r="L24" s="146"/>
      <c r="M24" s="146"/>
      <c r="N24" s="146"/>
      <c r="O24" s="146"/>
      <c r="P24" s="153"/>
      <c r="Q24" s="153"/>
      <c r="R24" s="147"/>
      <c r="S24" s="428"/>
      <c r="T24" s="428"/>
      <c r="U24" s="146"/>
      <c r="V24" s="146"/>
      <c r="W24" s="146"/>
      <c r="Z24" s="151"/>
      <c r="AA24" s="427"/>
      <c r="AB24" s="429"/>
      <c r="AC24" s="429"/>
      <c r="AD24" s="429"/>
      <c r="AE24" s="429"/>
      <c r="AF24" s="429"/>
      <c r="AG24" s="429"/>
      <c r="AH24" s="429"/>
      <c r="AI24" s="429"/>
      <c r="AJ24" s="429"/>
      <c r="AK24" s="429"/>
      <c r="AL24" s="429"/>
      <c r="AM24" s="414"/>
      <c r="AN24" s="418"/>
      <c r="AO24" s="142"/>
      <c r="AP24" s="142"/>
    </row>
    <row r="25" customFormat="false" ht="14.1" hidden="false" customHeight="true" outlineLevel="0" collapsed="false">
      <c r="A25" s="146"/>
      <c r="B25" s="150"/>
      <c r="C25" s="154" t="s">
        <v>326</v>
      </c>
      <c r="D25" s="154"/>
      <c r="E25" s="154"/>
      <c r="F25" s="154"/>
      <c r="G25" s="154"/>
      <c r="H25" s="154"/>
      <c r="I25" s="154"/>
      <c r="J25" s="154"/>
      <c r="K25" s="154"/>
      <c r="L25" s="154"/>
      <c r="M25" s="154"/>
      <c r="N25" s="154"/>
      <c r="O25" s="154"/>
      <c r="P25" s="154"/>
      <c r="Q25" s="154"/>
      <c r="R25" s="154"/>
      <c r="S25" s="154"/>
      <c r="T25" s="154"/>
      <c r="U25" s="154"/>
      <c r="V25" s="154"/>
      <c r="W25" s="154"/>
      <c r="X25" s="154"/>
      <c r="Y25" s="154"/>
      <c r="Z25" s="220"/>
      <c r="AA25" s="427"/>
      <c r="AB25" s="429"/>
      <c r="AC25" s="429"/>
      <c r="AD25" s="429"/>
      <c r="AE25" s="429"/>
      <c r="AF25" s="429"/>
      <c r="AG25" s="429"/>
      <c r="AH25" s="429"/>
      <c r="AI25" s="429"/>
      <c r="AJ25" s="429"/>
      <c r="AK25" s="429"/>
      <c r="AL25" s="429"/>
      <c r="AM25" s="414"/>
      <c r="AN25" s="418"/>
      <c r="AO25" s="142"/>
      <c r="AP25" s="142"/>
    </row>
    <row r="26" customFormat="false" ht="14.1" hidden="false" customHeight="true" outlineLevel="0" collapsed="false">
      <c r="A26" s="146"/>
      <c r="B26" s="150"/>
      <c r="C26" s="229" t="s">
        <v>266</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430"/>
      <c r="AB26" s="429"/>
      <c r="AC26" s="429"/>
      <c r="AD26" s="429"/>
      <c r="AE26" s="429"/>
      <c r="AF26" s="429"/>
      <c r="AG26" s="429"/>
      <c r="AH26" s="429"/>
      <c r="AI26" s="429"/>
      <c r="AJ26" s="429"/>
      <c r="AK26" s="429"/>
      <c r="AL26" s="429"/>
      <c r="AM26" s="414"/>
      <c r="AN26" s="418"/>
      <c r="AO26" s="142"/>
      <c r="AP26" s="142"/>
    </row>
    <row r="27" customFormat="false" ht="14.1" hidden="false" customHeight="true" outlineLevel="0" collapsed="false">
      <c r="A27" s="146"/>
      <c r="B27" s="150"/>
      <c r="C27" s="425" t="s">
        <v>267</v>
      </c>
      <c r="D27" s="425"/>
      <c r="E27" s="431"/>
      <c r="F27" s="431"/>
      <c r="G27" s="431"/>
      <c r="H27" s="431"/>
      <c r="I27" s="431"/>
      <c r="J27" s="431"/>
      <c r="K27" s="431"/>
      <c r="L27" s="431"/>
      <c r="M27" s="431"/>
      <c r="N27" s="431"/>
      <c r="O27" s="431"/>
      <c r="P27" s="431"/>
      <c r="Q27" s="431"/>
      <c r="R27" s="431"/>
      <c r="S27" s="431"/>
      <c r="T27" s="431"/>
      <c r="U27" s="431"/>
      <c r="X27" s="146"/>
      <c r="Y27" s="146"/>
      <c r="Z27" s="426"/>
      <c r="AA27" s="152"/>
      <c r="AB27" s="429"/>
      <c r="AC27" s="429"/>
      <c r="AD27" s="429"/>
      <c r="AE27" s="429"/>
      <c r="AF27" s="429"/>
      <c r="AG27" s="429"/>
      <c r="AH27" s="429"/>
      <c r="AI27" s="429"/>
      <c r="AJ27" s="429"/>
      <c r="AK27" s="429"/>
      <c r="AL27" s="429"/>
      <c r="AM27" s="414"/>
      <c r="AN27" s="418"/>
      <c r="AO27" s="142"/>
      <c r="AP27" s="142"/>
    </row>
    <row r="28" customFormat="false" ht="14.1" hidden="false" customHeight="true" outlineLevel="0" collapsed="false">
      <c r="A28" s="146"/>
      <c r="B28" s="150"/>
      <c r="C28" s="146"/>
      <c r="D28" s="146"/>
      <c r="E28" s="432"/>
      <c r="F28" s="432"/>
      <c r="G28" s="432"/>
      <c r="H28" s="432"/>
      <c r="I28" s="432"/>
      <c r="J28" s="432"/>
      <c r="K28" s="432"/>
      <c r="L28" s="432"/>
      <c r="M28" s="432"/>
      <c r="N28" s="432"/>
      <c r="O28" s="432"/>
      <c r="P28" s="432"/>
      <c r="Q28" s="146"/>
      <c r="R28" s="146"/>
      <c r="S28" s="146"/>
      <c r="T28" s="146"/>
      <c r="U28" s="146"/>
      <c r="V28" s="146"/>
      <c r="W28" s="146"/>
      <c r="X28" s="158"/>
      <c r="Y28" s="158"/>
      <c r="Z28" s="426"/>
      <c r="AA28" s="433" t="s">
        <v>268</v>
      </c>
      <c r="AB28" s="434" t="s">
        <v>269</v>
      </c>
      <c r="AC28" s="434"/>
      <c r="AM28" s="149"/>
      <c r="AN28" s="356"/>
      <c r="AO28" s="142"/>
      <c r="AP28" s="142"/>
    </row>
    <row r="29" customFormat="false" ht="14.1" hidden="false" customHeight="true" outlineLevel="0" collapsed="false">
      <c r="A29" s="146"/>
      <c r="B29" s="150"/>
      <c r="C29" s="134" t="s">
        <v>270</v>
      </c>
      <c r="F29" s="432"/>
      <c r="G29" s="432"/>
      <c r="H29" s="432"/>
      <c r="I29" s="432"/>
      <c r="J29" s="432"/>
      <c r="K29" s="432"/>
      <c r="L29" s="432"/>
      <c r="M29" s="432"/>
      <c r="N29" s="432"/>
      <c r="O29" s="432"/>
      <c r="P29" s="432"/>
      <c r="Q29" s="146"/>
      <c r="R29" s="146"/>
      <c r="S29" s="146"/>
      <c r="T29" s="146"/>
      <c r="U29" s="146"/>
      <c r="V29" s="146"/>
      <c r="W29" s="146"/>
      <c r="X29" s="146"/>
      <c r="Y29" s="146"/>
      <c r="Z29" s="146"/>
      <c r="AA29" s="433" t="s">
        <v>268</v>
      </c>
      <c r="AB29" s="369" t="s">
        <v>271</v>
      </c>
      <c r="AC29" s="369"/>
      <c r="AD29" s="369"/>
      <c r="AE29" s="369"/>
      <c r="AF29" s="369"/>
      <c r="AG29" s="369"/>
      <c r="AH29" s="369"/>
      <c r="AI29" s="369"/>
      <c r="AJ29" s="369"/>
      <c r="AK29" s="369"/>
      <c r="AL29" s="369"/>
      <c r="AM29" s="149"/>
      <c r="AN29" s="356"/>
      <c r="AO29" s="142"/>
      <c r="AP29" s="142"/>
    </row>
    <row r="30" customFormat="false" ht="27.75" hidden="false" customHeight="true" outlineLevel="0" collapsed="false">
      <c r="A30" s="146"/>
      <c r="B30" s="150"/>
      <c r="C30" s="158"/>
      <c r="D30" s="160" t="s">
        <v>272</v>
      </c>
      <c r="E30" s="160"/>
      <c r="F30" s="160"/>
      <c r="G30" s="160"/>
      <c r="H30" s="435" t="s">
        <v>273</v>
      </c>
      <c r="I30" s="435"/>
      <c r="J30" s="159" t="s">
        <v>274</v>
      </c>
      <c r="K30" s="159"/>
      <c r="L30" s="159"/>
      <c r="M30" s="436" t="s">
        <v>275</v>
      </c>
      <c r="N30" s="436"/>
      <c r="O30" s="436"/>
      <c r="P30" s="436"/>
      <c r="Q30" s="436"/>
      <c r="R30" s="436"/>
      <c r="S30" s="436"/>
      <c r="T30" s="436"/>
      <c r="U30" s="436"/>
      <c r="V30" s="436"/>
      <c r="W30" s="436"/>
      <c r="X30" s="436"/>
      <c r="Y30" s="436"/>
      <c r="Z30" s="436"/>
      <c r="AA30" s="436"/>
      <c r="AB30" s="436"/>
      <c r="AC30" s="436"/>
      <c r="AD30" s="436"/>
      <c r="AE30" s="436"/>
      <c r="AF30" s="436"/>
      <c r="AG30" s="160" t="s">
        <v>276</v>
      </c>
      <c r="AH30" s="160"/>
      <c r="AI30" s="160"/>
      <c r="AJ30" s="164"/>
      <c r="AK30" s="164"/>
      <c r="AL30" s="164"/>
      <c r="AM30" s="149"/>
      <c r="AN30" s="356"/>
      <c r="AO30" s="142"/>
      <c r="AP30" s="437"/>
      <c r="AQ30" s="164"/>
      <c r="AR30" s="164"/>
      <c r="AS30" s="164"/>
      <c r="AT30" s="164"/>
      <c r="AU30" s="164"/>
      <c r="AV30" s="164"/>
      <c r="AW30" s="164"/>
      <c r="AX30" s="164"/>
      <c r="AY30" s="164"/>
      <c r="AZ30" s="164"/>
      <c r="BA30" s="164"/>
      <c r="BB30" s="164"/>
      <c r="BC30" s="164"/>
      <c r="BD30" s="164"/>
      <c r="BE30" s="164"/>
      <c r="BF30" s="164"/>
      <c r="BG30" s="164"/>
      <c r="BH30" s="164"/>
      <c r="BI30" s="164"/>
    </row>
    <row r="31" customFormat="false" ht="24" hidden="false" customHeight="true" outlineLevel="0" collapsed="false">
      <c r="A31" s="146"/>
      <c r="B31" s="150"/>
      <c r="C31" s="347"/>
      <c r="D31" s="438" t="s">
        <v>277</v>
      </c>
      <c r="E31" s="439" t="s">
        <v>278</v>
      </c>
      <c r="F31" s="439"/>
      <c r="G31" s="439"/>
      <c r="H31" s="440"/>
      <c r="I31" s="440"/>
      <c r="J31" s="441"/>
      <c r="K31" s="441"/>
      <c r="L31" s="252"/>
      <c r="M31" s="253"/>
      <c r="N31" s="253"/>
      <c r="O31" s="253"/>
      <c r="P31" s="253"/>
      <c r="Q31" s="253"/>
      <c r="R31" s="253"/>
      <c r="S31" s="253"/>
      <c r="T31" s="253"/>
      <c r="U31" s="254" t="n">
        <f aca="false">SUM(G10:I10)</f>
        <v>0</v>
      </c>
      <c r="V31" s="254"/>
      <c r="W31" s="255" t="n">
        <v>3.3</v>
      </c>
      <c r="X31" s="255"/>
      <c r="Y31" s="255"/>
      <c r="Z31" s="255"/>
      <c r="AA31" s="255"/>
      <c r="AB31" s="256" t="n">
        <f aca="false">U31*W31</f>
        <v>0</v>
      </c>
      <c r="AC31" s="256"/>
      <c r="AD31" s="256"/>
      <c r="AE31" s="257" t="s">
        <v>280</v>
      </c>
      <c r="AF31" s="257"/>
      <c r="AG31" s="258" t="str">
        <f aca="false">IF(J31&gt;0,IF(AB31:AB31&lt;=J31,"○","×"),"")</f>
        <v/>
      </c>
      <c r="AH31" s="258"/>
      <c r="AI31" s="258"/>
      <c r="AJ31" s="164"/>
      <c r="AK31" s="164"/>
      <c r="AL31" s="164"/>
      <c r="AM31" s="149"/>
      <c r="AN31" s="356"/>
      <c r="AO31" s="142"/>
      <c r="AP31" s="164"/>
      <c r="AQ31" s="442"/>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row>
    <row r="32" customFormat="false" ht="14.25" hidden="false" customHeight="true" outlineLevel="0" collapsed="false">
      <c r="A32" s="146"/>
      <c r="B32" s="150"/>
      <c r="C32" s="347"/>
      <c r="D32" s="438"/>
      <c r="E32" s="259" t="s">
        <v>281</v>
      </c>
      <c r="F32" s="259"/>
      <c r="G32" s="259"/>
      <c r="H32" s="260"/>
      <c r="I32" s="260"/>
      <c r="J32" s="444"/>
      <c r="K32" s="444"/>
      <c r="L32" s="262"/>
      <c r="M32" s="263" t="s">
        <v>283</v>
      </c>
      <c r="N32" s="263"/>
      <c r="O32" s="263"/>
      <c r="P32" s="263"/>
      <c r="Q32" s="263"/>
      <c r="R32" s="263"/>
      <c r="S32" s="263"/>
      <c r="T32" s="263"/>
      <c r="U32" s="264" t="n">
        <f aca="false">No6!I45+No6!K45</f>
        <v>0</v>
      </c>
      <c r="V32" s="264"/>
      <c r="W32" s="265" t="n">
        <v>3.3</v>
      </c>
      <c r="X32" s="265"/>
      <c r="Y32" s="265"/>
      <c r="Z32" s="265"/>
      <c r="AA32" s="265"/>
      <c r="AB32" s="266" t="n">
        <f aca="false">U32*W32</f>
        <v>0</v>
      </c>
      <c r="AC32" s="266"/>
      <c r="AD32" s="266"/>
      <c r="AE32" s="267" t="s">
        <v>280</v>
      </c>
      <c r="AF32" s="268"/>
      <c r="AG32" s="269" t="str">
        <f aca="false">IF(J32&gt;0,IF(AB32&lt;=J32,"○","×"),"")</f>
        <v/>
      </c>
      <c r="AH32" s="269"/>
      <c r="AI32" s="269"/>
      <c r="AJ32" s="270"/>
      <c r="AK32" s="164"/>
      <c r="AL32" s="164"/>
      <c r="AM32" s="149"/>
      <c r="AN32" s="356"/>
      <c r="AO32" s="142"/>
      <c r="AP32" s="164"/>
      <c r="AQ32" s="442"/>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row>
    <row r="33" customFormat="false" ht="14.25" hidden="false" customHeight="true" outlineLevel="0" collapsed="false">
      <c r="A33" s="146"/>
      <c r="B33" s="150"/>
      <c r="C33" s="347"/>
      <c r="D33" s="438"/>
      <c r="E33" s="259"/>
      <c r="F33" s="259"/>
      <c r="G33" s="259"/>
      <c r="H33" s="260"/>
      <c r="I33" s="260"/>
      <c r="J33" s="444"/>
      <c r="K33" s="444"/>
      <c r="L33" s="271"/>
      <c r="M33" s="272" t="s">
        <v>284</v>
      </c>
      <c r="N33" s="272"/>
      <c r="O33" s="272"/>
      <c r="P33" s="272"/>
      <c r="Q33" s="272"/>
      <c r="R33" s="272"/>
      <c r="S33" s="272"/>
      <c r="T33" s="272"/>
      <c r="U33" s="273" t="n">
        <f aca="false">J9-K9</f>
        <v>0</v>
      </c>
      <c r="V33" s="273"/>
      <c r="W33" s="274" t="n">
        <v>3.3</v>
      </c>
      <c r="X33" s="274"/>
      <c r="Y33" s="274"/>
      <c r="Z33" s="274"/>
      <c r="AA33" s="274"/>
      <c r="AB33" s="275" t="n">
        <f aca="false">U33*W33</f>
        <v>0</v>
      </c>
      <c r="AC33" s="275"/>
      <c r="AD33" s="275"/>
      <c r="AE33" s="276" t="s">
        <v>280</v>
      </c>
      <c r="AF33" s="276"/>
      <c r="AG33" s="277" t="str">
        <f aca="false">IF(J32&gt;0,IF(AB35:AB35&lt;=J32,"○","×"),"")</f>
        <v/>
      </c>
      <c r="AH33" s="277"/>
      <c r="AI33" s="277"/>
      <c r="AJ33" s="164"/>
      <c r="AK33" s="164"/>
      <c r="AL33" s="164"/>
      <c r="AM33" s="149"/>
      <c r="AN33" s="356"/>
      <c r="AO33" s="142"/>
      <c r="AP33" s="142"/>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row>
    <row r="34" customFormat="false" ht="14.25" hidden="false" customHeight="true" outlineLevel="0" collapsed="false">
      <c r="A34" s="146"/>
      <c r="B34" s="150"/>
      <c r="C34" s="347"/>
      <c r="D34" s="438"/>
      <c r="E34" s="259"/>
      <c r="F34" s="259"/>
      <c r="G34" s="259"/>
      <c r="H34" s="260"/>
      <c r="I34" s="260"/>
      <c r="J34" s="444"/>
      <c r="K34" s="444"/>
      <c r="L34" s="271"/>
      <c r="M34" s="272" t="s">
        <v>285</v>
      </c>
      <c r="N34" s="272"/>
      <c r="O34" s="272"/>
      <c r="P34" s="272"/>
      <c r="Q34" s="272"/>
      <c r="R34" s="272"/>
      <c r="S34" s="272"/>
      <c r="T34" s="272"/>
      <c r="U34" s="278" t="n">
        <f aca="false">K9</f>
        <v>0</v>
      </c>
      <c r="V34" s="278"/>
      <c r="W34" s="274" t="n">
        <v>1.98</v>
      </c>
      <c r="X34" s="274"/>
      <c r="Y34" s="274"/>
      <c r="Z34" s="274"/>
      <c r="AA34" s="274"/>
      <c r="AB34" s="275" t="n">
        <f aca="false">U34*W34</f>
        <v>0</v>
      </c>
      <c r="AC34" s="275"/>
      <c r="AD34" s="275"/>
      <c r="AE34" s="276" t="s">
        <v>280</v>
      </c>
      <c r="AF34" s="276"/>
      <c r="AG34" s="277"/>
      <c r="AH34" s="277"/>
      <c r="AI34" s="277"/>
      <c r="AJ34" s="164"/>
      <c r="AK34" s="164"/>
      <c r="AL34" s="164"/>
      <c r="AM34" s="149"/>
      <c r="AN34" s="356"/>
      <c r="AO34" s="142"/>
      <c r="AP34" s="142"/>
    </row>
    <row r="35" customFormat="false" ht="14.1" hidden="false" customHeight="true" outlineLevel="0" collapsed="false">
      <c r="A35" s="146"/>
      <c r="B35" s="150"/>
      <c r="C35" s="347"/>
      <c r="D35" s="438"/>
      <c r="E35" s="259"/>
      <c r="F35" s="259"/>
      <c r="G35" s="259"/>
      <c r="H35" s="260"/>
      <c r="I35" s="260"/>
      <c r="J35" s="444"/>
      <c r="K35" s="444"/>
      <c r="L35" s="279"/>
      <c r="M35" s="280" t="s">
        <v>286</v>
      </c>
      <c r="N35" s="280"/>
      <c r="O35" s="280"/>
      <c r="P35" s="280"/>
      <c r="Q35" s="280"/>
      <c r="R35" s="280"/>
      <c r="S35" s="280"/>
      <c r="T35" s="281"/>
      <c r="U35" s="282" t="n">
        <f aca="false">U33+U34</f>
        <v>0</v>
      </c>
      <c r="V35" s="282"/>
      <c r="W35" s="283" t="s">
        <v>287</v>
      </c>
      <c r="X35" s="283"/>
      <c r="Y35" s="283"/>
      <c r="Z35" s="283"/>
      <c r="AA35" s="283"/>
      <c r="AB35" s="275" t="n">
        <f aca="false">AB33+AB34</f>
        <v>0</v>
      </c>
      <c r="AC35" s="275"/>
      <c r="AD35" s="275"/>
      <c r="AE35" s="276" t="s">
        <v>280</v>
      </c>
      <c r="AF35" s="276"/>
      <c r="AG35" s="277"/>
      <c r="AH35" s="277"/>
      <c r="AI35" s="277"/>
      <c r="AJ35" s="164"/>
      <c r="AK35" s="164"/>
      <c r="AL35" s="164"/>
      <c r="AM35" s="149"/>
      <c r="AN35" s="356"/>
      <c r="AO35" s="142"/>
      <c r="AP35" s="142"/>
    </row>
    <row r="36" customFormat="false" ht="28.5" hidden="false" customHeight="true" outlineLevel="0" collapsed="false">
      <c r="A36" s="146"/>
      <c r="B36" s="150"/>
      <c r="C36" s="347"/>
      <c r="D36" s="438"/>
      <c r="E36" s="447" t="s">
        <v>288</v>
      </c>
      <c r="F36" s="447"/>
      <c r="G36" s="447"/>
      <c r="H36" s="285"/>
      <c r="I36" s="285"/>
      <c r="J36" s="286" t="n">
        <f aca="false">J31+J33</f>
        <v>0</v>
      </c>
      <c r="K36" s="286"/>
      <c r="L36" s="448"/>
      <c r="M36" s="288"/>
      <c r="N36" s="288"/>
      <c r="O36" s="288"/>
      <c r="P36" s="288"/>
      <c r="Q36" s="289"/>
      <c r="R36" s="289"/>
      <c r="S36" s="290"/>
      <c r="T36" s="291"/>
      <c r="U36" s="292" t="n">
        <f aca="false">U31+U35</f>
        <v>0</v>
      </c>
      <c r="V36" s="292"/>
      <c r="W36" s="293" t="s">
        <v>287</v>
      </c>
      <c r="X36" s="293"/>
      <c r="Y36" s="293"/>
      <c r="Z36" s="293"/>
      <c r="AA36" s="293"/>
      <c r="AB36" s="294" t="n">
        <f aca="false">AB31+AB35</f>
        <v>0</v>
      </c>
      <c r="AC36" s="294"/>
      <c r="AD36" s="294"/>
      <c r="AE36" s="295" t="s">
        <v>280</v>
      </c>
      <c r="AF36" s="296"/>
      <c r="AG36" s="449"/>
      <c r="AH36" s="449"/>
      <c r="AI36" s="449"/>
      <c r="AJ36" s="164"/>
      <c r="AK36" s="164"/>
      <c r="AL36" s="164"/>
      <c r="AM36" s="149"/>
      <c r="AN36" s="356"/>
      <c r="AO36" s="142"/>
      <c r="AP36" s="142"/>
    </row>
    <row r="37" customFormat="false" ht="14.1" hidden="false" customHeight="true" outlineLevel="0" collapsed="false">
      <c r="A37" s="146"/>
      <c r="B37" s="150"/>
      <c r="C37" s="347"/>
      <c r="D37" s="450" t="s">
        <v>289</v>
      </c>
      <c r="E37" s="249" t="s">
        <v>290</v>
      </c>
      <c r="F37" s="249"/>
      <c r="G37" s="249"/>
      <c r="H37" s="300"/>
      <c r="I37" s="300"/>
      <c r="J37" s="301"/>
      <c r="K37" s="301"/>
      <c r="L37" s="451" t="s">
        <v>292</v>
      </c>
      <c r="M37" s="451"/>
      <c r="N37" s="451"/>
      <c r="O37" s="451"/>
      <c r="P37" s="451"/>
      <c r="Q37" s="451"/>
      <c r="R37" s="451"/>
      <c r="S37" s="303"/>
      <c r="T37" s="303"/>
      <c r="U37" s="304"/>
      <c r="V37" s="304"/>
      <c r="W37" s="283" t="n">
        <v>1.98</v>
      </c>
      <c r="X37" s="283"/>
      <c r="Y37" s="283"/>
      <c r="Z37" s="283"/>
      <c r="AA37" s="283"/>
      <c r="AB37" s="305" t="n">
        <f aca="false">U37*W37</f>
        <v>0</v>
      </c>
      <c r="AC37" s="305"/>
      <c r="AD37" s="305"/>
      <c r="AE37" s="306" t="s">
        <v>280</v>
      </c>
      <c r="AF37" s="307"/>
      <c r="AG37" s="277" t="str">
        <f aca="false">IF(J37&gt;0,IF(AB37:AB37&lt;=J37,"○","×"),"")</f>
        <v/>
      </c>
      <c r="AH37" s="277"/>
      <c r="AI37" s="277"/>
      <c r="AJ37" s="164"/>
      <c r="AK37" s="164"/>
      <c r="AL37" s="164"/>
      <c r="AM37" s="149"/>
      <c r="AN37" s="356"/>
      <c r="AO37" s="142"/>
      <c r="AP37" s="142"/>
    </row>
    <row r="38" customFormat="false" ht="14.1" hidden="false" customHeight="true" outlineLevel="0" collapsed="false">
      <c r="A38" s="146"/>
      <c r="B38" s="150"/>
      <c r="C38" s="347"/>
      <c r="D38" s="450"/>
      <c r="E38" s="259" t="s">
        <v>293</v>
      </c>
      <c r="F38" s="259"/>
      <c r="G38" s="259"/>
      <c r="H38" s="308"/>
      <c r="I38" s="308"/>
      <c r="J38" s="309"/>
      <c r="K38" s="309"/>
      <c r="L38" s="310" t="s">
        <v>295</v>
      </c>
      <c r="M38" s="310"/>
      <c r="N38" s="310"/>
      <c r="O38" s="310"/>
      <c r="P38" s="310"/>
      <c r="Q38" s="310"/>
      <c r="R38" s="310"/>
      <c r="S38" s="310"/>
      <c r="T38" s="310"/>
      <c r="U38" s="311"/>
      <c r="V38" s="311"/>
      <c r="W38" s="265" t="n">
        <v>1.98</v>
      </c>
      <c r="X38" s="265"/>
      <c r="Y38" s="265"/>
      <c r="Z38" s="265"/>
      <c r="AA38" s="265"/>
      <c r="AB38" s="312" t="n">
        <f aca="false">U38*W38</f>
        <v>0</v>
      </c>
      <c r="AC38" s="312"/>
      <c r="AD38" s="312"/>
      <c r="AE38" s="146" t="s">
        <v>280</v>
      </c>
      <c r="AF38" s="313"/>
      <c r="AG38" s="269" t="str">
        <f aca="false">IF(J38&gt;0,IF(AB38:AB38&lt;=J38,"○","×"),"")</f>
        <v/>
      </c>
      <c r="AH38" s="269"/>
      <c r="AI38" s="269"/>
      <c r="AJ38" s="164"/>
      <c r="AK38" s="164"/>
      <c r="AL38" s="164"/>
      <c r="AM38" s="149"/>
      <c r="AN38" s="356"/>
      <c r="AO38" s="142"/>
      <c r="AP38" s="142"/>
    </row>
    <row r="39" customFormat="false" ht="14.1" hidden="false" customHeight="true" outlineLevel="0" collapsed="false">
      <c r="A39" s="146"/>
      <c r="B39" s="150"/>
      <c r="C39" s="347"/>
      <c r="D39" s="450"/>
      <c r="E39" s="259" t="s">
        <v>296</v>
      </c>
      <c r="F39" s="259"/>
      <c r="G39" s="259"/>
      <c r="H39" s="314"/>
      <c r="I39" s="314"/>
      <c r="J39" s="309"/>
      <c r="K39" s="309"/>
      <c r="L39" s="315"/>
      <c r="M39" s="316"/>
      <c r="N39" s="316"/>
      <c r="O39" s="316"/>
      <c r="P39" s="316"/>
      <c r="Q39" s="267"/>
      <c r="R39" s="267"/>
      <c r="S39" s="317"/>
      <c r="T39" s="317"/>
      <c r="U39" s="311"/>
      <c r="V39" s="311"/>
      <c r="W39" s="265" t="n">
        <v>1.98</v>
      </c>
      <c r="X39" s="265"/>
      <c r="Y39" s="265"/>
      <c r="Z39" s="265"/>
      <c r="AA39" s="265"/>
      <c r="AB39" s="312" t="n">
        <f aca="false">U39*W39</f>
        <v>0</v>
      </c>
      <c r="AC39" s="312"/>
      <c r="AD39" s="312"/>
      <c r="AE39" s="267" t="s">
        <v>280</v>
      </c>
      <c r="AF39" s="268"/>
      <c r="AG39" s="269" t="str">
        <f aca="false">IF(J39&gt;0,IF(AB39:AB39&lt;=J39,"○","×"),"")</f>
        <v/>
      </c>
      <c r="AH39" s="269"/>
      <c r="AI39" s="269"/>
      <c r="AJ39" s="164"/>
      <c r="AK39" s="164"/>
      <c r="AL39" s="164"/>
      <c r="AM39" s="149"/>
      <c r="AN39" s="356"/>
      <c r="AO39" s="142"/>
      <c r="AP39" s="142"/>
    </row>
    <row r="40" customFormat="false" ht="24" hidden="false" customHeight="true" outlineLevel="0" collapsed="false">
      <c r="A40" s="146"/>
      <c r="B40" s="150"/>
      <c r="C40" s="347"/>
      <c r="D40" s="450"/>
      <c r="E40" s="259" t="s">
        <v>298</v>
      </c>
      <c r="F40" s="259"/>
      <c r="G40" s="259"/>
      <c r="H40" s="314"/>
      <c r="I40" s="314"/>
      <c r="J40" s="309"/>
      <c r="K40" s="309"/>
      <c r="L40" s="315"/>
      <c r="M40" s="316"/>
      <c r="N40" s="316"/>
      <c r="O40" s="316"/>
      <c r="P40" s="316"/>
      <c r="Q40" s="267"/>
      <c r="R40" s="267"/>
      <c r="S40" s="319"/>
      <c r="T40" s="319"/>
      <c r="U40" s="311"/>
      <c r="V40" s="311"/>
      <c r="W40" s="265" t="n">
        <v>1.98</v>
      </c>
      <c r="X40" s="265"/>
      <c r="Y40" s="265"/>
      <c r="Z40" s="265"/>
      <c r="AA40" s="265"/>
      <c r="AB40" s="312" t="n">
        <f aca="false">U40*W40</f>
        <v>0</v>
      </c>
      <c r="AC40" s="312"/>
      <c r="AD40" s="312"/>
      <c r="AE40" s="267" t="s">
        <v>280</v>
      </c>
      <c r="AF40" s="268"/>
      <c r="AG40" s="269" t="str">
        <f aca="false">IF(J40&gt;0,IF(AB40:AB40&lt;=J40,"○","×"),"")</f>
        <v/>
      </c>
      <c r="AH40" s="269"/>
      <c r="AI40" s="269"/>
      <c r="AJ40" s="164"/>
      <c r="AK40" s="164"/>
      <c r="AL40" s="164"/>
      <c r="AM40" s="149"/>
      <c r="AN40" s="356"/>
      <c r="AO40" s="142"/>
      <c r="AP40" s="142"/>
    </row>
    <row r="41" customFormat="false" ht="28.5" hidden="false" customHeight="true" outlineLevel="0" collapsed="false">
      <c r="A41" s="146"/>
      <c r="B41" s="150"/>
      <c r="C41" s="347"/>
      <c r="D41" s="450"/>
      <c r="E41" s="320" t="s">
        <v>300</v>
      </c>
      <c r="F41" s="320"/>
      <c r="G41" s="320"/>
      <c r="H41" s="321"/>
      <c r="I41" s="321"/>
      <c r="J41" s="322" t="n">
        <f aca="false">SUM(J37:K40)</f>
        <v>0</v>
      </c>
      <c r="K41" s="322"/>
      <c r="L41" s="323"/>
      <c r="M41" s="288"/>
      <c r="N41" s="290"/>
      <c r="O41" s="290"/>
      <c r="P41" s="290"/>
      <c r="Q41" s="290"/>
      <c r="R41" s="290"/>
      <c r="S41" s="288" t="s">
        <v>300</v>
      </c>
      <c r="T41" s="288"/>
      <c r="U41" s="292" t="n">
        <f aca="false">SUM(U37:V40)</f>
        <v>0</v>
      </c>
      <c r="V41" s="292"/>
      <c r="W41" s="293" t="s">
        <v>287</v>
      </c>
      <c r="X41" s="293"/>
      <c r="Y41" s="293"/>
      <c r="Z41" s="293"/>
      <c r="AA41" s="293"/>
      <c r="AB41" s="294" t="n">
        <f aca="false">SUM(AB37:AD40)</f>
        <v>0</v>
      </c>
      <c r="AC41" s="294"/>
      <c r="AD41" s="294"/>
      <c r="AE41" s="290" t="s">
        <v>280</v>
      </c>
      <c r="AF41" s="296"/>
      <c r="AG41" s="297"/>
      <c r="AH41" s="297"/>
      <c r="AI41" s="297"/>
      <c r="AJ41" s="164"/>
      <c r="AK41" s="164"/>
      <c r="AL41" s="164"/>
      <c r="AM41" s="149"/>
      <c r="AN41" s="356"/>
      <c r="AO41" s="142"/>
      <c r="AP41" s="142"/>
    </row>
    <row r="42" customFormat="false" ht="28.5" hidden="false" customHeight="true" outlineLevel="0" collapsed="false">
      <c r="A42" s="146"/>
      <c r="B42" s="150"/>
      <c r="C42" s="347"/>
      <c r="D42" s="348" t="s">
        <v>301</v>
      </c>
      <c r="E42" s="348"/>
      <c r="F42" s="348"/>
      <c r="G42" s="348"/>
      <c r="H42" s="327"/>
      <c r="I42" s="327"/>
      <c r="J42" s="328"/>
      <c r="K42" s="328"/>
      <c r="L42" s="329"/>
      <c r="M42" s="329"/>
      <c r="N42" s="329"/>
      <c r="O42" s="329"/>
      <c r="P42" s="329"/>
      <c r="Q42" s="329"/>
      <c r="R42" s="329"/>
      <c r="S42" s="329"/>
      <c r="T42" s="329"/>
      <c r="U42" s="452"/>
      <c r="V42" s="452"/>
      <c r="W42" s="265"/>
      <c r="X42" s="265"/>
      <c r="Y42" s="265"/>
      <c r="Z42" s="265"/>
      <c r="AA42" s="265"/>
      <c r="AB42" s="453"/>
      <c r="AC42" s="453"/>
      <c r="AD42" s="453"/>
      <c r="AE42" s="454"/>
      <c r="AF42" s="354"/>
      <c r="AG42" s="160"/>
      <c r="AH42" s="160"/>
      <c r="AI42" s="160"/>
      <c r="AJ42" s="164"/>
      <c r="AK42" s="164"/>
      <c r="AL42" s="164"/>
      <c r="AM42" s="149"/>
      <c r="AN42" s="356"/>
      <c r="AO42" s="142"/>
      <c r="AP42" s="142"/>
    </row>
    <row r="43" customFormat="false" ht="14.1" hidden="false" customHeight="true" outlineLevel="0" collapsed="false">
      <c r="B43" s="205"/>
      <c r="C43" s="455"/>
      <c r="D43" s="348" t="s">
        <v>302</v>
      </c>
      <c r="E43" s="348"/>
      <c r="F43" s="348"/>
      <c r="G43" s="348"/>
      <c r="H43" s="456" t="n">
        <f aca="false">SUM(H36,H41,H42)</f>
        <v>0</v>
      </c>
      <c r="I43" s="456"/>
      <c r="J43" s="457" t="n">
        <f aca="false">J36+J41+J42</f>
        <v>0</v>
      </c>
      <c r="K43" s="457"/>
      <c r="L43" s="458"/>
      <c r="M43" s="353"/>
      <c r="N43" s="353"/>
      <c r="O43" s="353"/>
      <c r="P43" s="353"/>
      <c r="Q43" s="459"/>
      <c r="R43" s="459"/>
      <c r="S43" s="353"/>
      <c r="T43" s="459"/>
      <c r="U43" s="459"/>
      <c r="V43" s="353"/>
      <c r="W43" s="460"/>
      <c r="X43" s="460"/>
      <c r="Y43" s="460"/>
      <c r="Z43" s="460"/>
      <c r="AA43" s="460"/>
      <c r="AB43" s="461"/>
      <c r="AC43" s="461"/>
      <c r="AD43" s="461"/>
      <c r="AE43" s="353"/>
      <c r="AF43" s="354"/>
      <c r="AG43" s="160"/>
      <c r="AH43" s="160"/>
      <c r="AI43" s="160"/>
      <c r="AJ43" s="462"/>
      <c r="AK43" s="462"/>
      <c r="AL43" s="462"/>
      <c r="AM43" s="162"/>
      <c r="AN43" s="142"/>
      <c r="AO43" s="142"/>
      <c r="AP43" s="142"/>
      <c r="AS43" s="434"/>
      <c r="AT43" s="434"/>
      <c r="AU43" s="434"/>
      <c r="AV43" s="434"/>
      <c r="AW43" s="434"/>
      <c r="AX43" s="434"/>
      <c r="AY43" s="434"/>
      <c r="AZ43" s="434"/>
      <c r="BA43" s="434"/>
      <c r="BB43" s="434"/>
      <c r="BC43" s="434"/>
      <c r="BD43" s="434"/>
    </row>
    <row r="44" customFormat="false" ht="24" hidden="false" customHeight="true" outlineLevel="0" collapsed="false">
      <c r="A44" s="158"/>
      <c r="B44" s="150"/>
      <c r="C44" s="347"/>
      <c r="D44" s="463" t="s">
        <v>303</v>
      </c>
      <c r="E44" s="463"/>
      <c r="F44" s="463"/>
      <c r="G44" s="463"/>
      <c r="H44" s="463"/>
      <c r="I44" s="463"/>
      <c r="J44" s="349" t="n">
        <f aca="false">J42+J41</f>
        <v>0</v>
      </c>
      <c r="K44" s="349"/>
      <c r="L44" s="464" t="s">
        <v>304</v>
      </c>
      <c r="M44" s="464"/>
      <c r="N44" s="464"/>
      <c r="O44" s="464"/>
      <c r="P44" s="464"/>
      <c r="Q44" s="464"/>
      <c r="R44" s="464"/>
      <c r="S44" s="464"/>
      <c r="T44" s="464"/>
      <c r="U44" s="465" t="n">
        <f aca="false">U41</f>
        <v>0</v>
      </c>
      <c r="V44" s="465"/>
      <c r="W44" s="466" t="n">
        <v>1.98</v>
      </c>
      <c r="X44" s="466"/>
      <c r="Y44" s="466"/>
      <c r="Z44" s="466"/>
      <c r="AA44" s="466"/>
      <c r="AB44" s="352" t="n">
        <f aca="false">U44*W44</f>
        <v>0</v>
      </c>
      <c r="AC44" s="352"/>
      <c r="AD44" s="352"/>
      <c r="AE44" s="353" t="s">
        <v>280</v>
      </c>
      <c r="AF44" s="354"/>
      <c r="AG44" s="355" t="str">
        <f aca="false">IF(J44&gt;0,IF(AB44&lt;=J44,"○","×"),"")</f>
        <v/>
      </c>
      <c r="AH44" s="355"/>
      <c r="AI44" s="355"/>
      <c r="AJ44" s="467"/>
      <c r="AM44" s="162"/>
      <c r="AN44" s="205"/>
    </row>
    <row r="45" customFormat="false" ht="28.5" hidden="false" customHeight="true" outlineLevel="0" collapsed="false">
      <c r="B45" s="205"/>
      <c r="C45" s="455"/>
      <c r="D45" s="160" t="s">
        <v>305</v>
      </c>
      <c r="E45" s="160"/>
      <c r="F45" s="160"/>
      <c r="G45" s="160"/>
      <c r="H45" s="160"/>
      <c r="I45" s="160"/>
      <c r="J45" s="328"/>
      <c r="K45" s="328"/>
      <c r="L45" s="329" t="s">
        <v>306</v>
      </c>
      <c r="M45" s="329"/>
      <c r="N45" s="329"/>
      <c r="O45" s="329"/>
      <c r="P45" s="329"/>
      <c r="Q45" s="329"/>
      <c r="R45" s="329"/>
      <c r="S45" s="329"/>
      <c r="T45" s="329"/>
      <c r="U45" s="468" t="n">
        <f aca="false">U41+U34</f>
        <v>0</v>
      </c>
      <c r="V45" s="468"/>
      <c r="W45" s="351" t="n">
        <v>3.3</v>
      </c>
      <c r="X45" s="351"/>
      <c r="Y45" s="351"/>
      <c r="Z45" s="351"/>
      <c r="AA45" s="351"/>
      <c r="AB45" s="469" t="n">
        <f aca="false">U45*W45</f>
        <v>0</v>
      </c>
      <c r="AC45" s="469"/>
      <c r="AD45" s="469"/>
      <c r="AE45" s="156" t="s">
        <v>280</v>
      </c>
      <c r="AF45" s="156"/>
      <c r="AG45" s="355" t="str">
        <f aca="false">IF(J45="","",IF(J45&gt;=0,IF(AB45:AB45&lt;=J45,"○","×"),""))</f>
        <v/>
      </c>
      <c r="AH45" s="355"/>
      <c r="AI45" s="355"/>
      <c r="AJ45" s="367"/>
      <c r="AK45" s="367"/>
      <c r="AL45" s="367"/>
      <c r="AM45" s="162"/>
      <c r="AN45" s="142"/>
      <c r="AO45" s="142"/>
      <c r="AP45" s="142"/>
      <c r="AS45" s="434"/>
      <c r="AT45" s="434"/>
      <c r="AU45" s="434"/>
      <c r="AV45" s="434"/>
      <c r="AW45" s="434"/>
      <c r="AX45" s="434"/>
      <c r="AY45" s="434"/>
      <c r="AZ45" s="434"/>
      <c r="BA45" s="434"/>
      <c r="BB45" s="434"/>
      <c r="BC45" s="434"/>
      <c r="BD45" s="434"/>
    </row>
    <row r="46" customFormat="false" ht="14.1" hidden="false" customHeight="true" outlineLevel="0" collapsed="false">
      <c r="B46" s="205"/>
      <c r="C46" s="455"/>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162"/>
      <c r="AN46" s="142"/>
      <c r="AO46" s="142"/>
      <c r="AP46" s="142"/>
      <c r="AS46" s="434"/>
      <c r="AT46" s="434"/>
      <c r="AU46" s="434"/>
      <c r="AV46" s="434"/>
      <c r="AW46" s="434"/>
      <c r="AX46" s="434"/>
      <c r="AY46" s="434"/>
      <c r="AZ46" s="434"/>
      <c r="BA46" s="434"/>
      <c r="BB46" s="434"/>
      <c r="BC46" s="434"/>
      <c r="BD46" s="434"/>
    </row>
    <row r="47" customFormat="false" ht="14.1" hidden="false" customHeight="true" outlineLevel="0" collapsed="false">
      <c r="B47" s="205"/>
      <c r="C47" s="146" t="s">
        <v>307</v>
      </c>
      <c r="E47" s="146"/>
      <c r="F47" s="146"/>
      <c r="G47" s="146"/>
      <c r="H47" s="146"/>
      <c r="I47" s="146"/>
      <c r="J47" s="146"/>
      <c r="K47" s="146"/>
      <c r="L47" s="146"/>
      <c r="M47" s="146"/>
      <c r="N47" s="146"/>
      <c r="O47" s="146"/>
      <c r="P47" s="146"/>
      <c r="Q47" s="146"/>
      <c r="R47" s="146"/>
      <c r="S47" s="146"/>
      <c r="T47" s="146"/>
      <c r="U47" s="146"/>
      <c r="V47" s="146"/>
      <c r="W47" s="146"/>
      <c r="X47" s="470"/>
      <c r="Y47" s="470"/>
      <c r="Z47" s="470"/>
      <c r="AA47" s="152" t="s">
        <v>308</v>
      </c>
      <c r="AB47" s="365"/>
      <c r="AC47" s="369"/>
      <c r="AD47" s="369"/>
      <c r="AE47" s="369"/>
      <c r="AF47" s="369"/>
      <c r="AG47" s="434"/>
      <c r="AH47" s="434"/>
      <c r="AI47" s="434"/>
      <c r="AJ47" s="434"/>
      <c r="AK47" s="434"/>
      <c r="AL47" s="434"/>
      <c r="AM47" s="471"/>
      <c r="AN47" s="240"/>
      <c r="AO47" s="142"/>
      <c r="AP47" s="142"/>
    </row>
    <row r="48" customFormat="false" ht="12" hidden="false" customHeight="true" outlineLevel="0" collapsed="false">
      <c r="B48" s="205"/>
      <c r="C48" s="472" t="s">
        <v>268</v>
      </c>
      <c r="D48" s="164" t="s">
        <v>309</v>
      </c>
      <c r="F48" s="164"/>
      <c r="G48" s="164"/>
      <c r="H48" s="158" t="s">
        <v>310</v>
      </c>
      <c r="I48" s="164"/>
      <c r="J48" s="472" t="s">
        <v>311</v>
      </c>
      <c r="K48" s="423" t="s">
        <v>29</v>
      </c>
      <c r="L48" s="473" t="s">
        <v>268</v>
      </c>
      <c r="M48" s="164" t="s">
        <v>312</v>
      </c>
      <c r="P48" s="164"/>
      <c r="Q48" s="157" t="s">
        <v>313</v>
      </c>
      <c r="R48" s="157"/>
      <c r="S48" s="164"/>
      <c r="T48" s="157" t="s">
        <v>311</v>
      </c>
      <c r="U48" s="157"/>
      <c r="V48" s="153"/>
      <c r="W48" s="472" t="s">
        <v>29</v>
      </c>
      <c r="X48" s="470"/>
      <c r="Y48" s="470"/>
      <c r="Z48" s="470"/>
      <c r="AA48" s="374" t="s">
        <v>268</v>
      </c>
      <c r="AB48" s="434" t="s">
        <v>314</v>
      </c>
      <c r="AC48" s="474"/>
      <c r="AD48" s="474"/>
      <c r="AE48" s="474"/>
      <c r="AF48" s="474"/>
      <c r="AG48" s="474"/>
      <c r="AH48" s="474"/>
      <c r="AI48" s="474"/>
      <c r="AJ48" s="474"/>
      <c r="AK48" s="474"/>
      <c r="AL48" s="474"/>
      <c r="AM48" s="475"/>
      <c r="AN48" s="379"/>
      <c r="AO48" s="142"/>
      <c r="AP48" s="142"/>
    </row>
    <row r="49" customFormat="false" ht="12" hidden="false" customHeight="true" outlineLevel="0" collapsed="false">
      <c r="B49" s="205"/>
      <c r="C49" s="472" t="s">
        <v>268</v>
      </c>
      <c r="D49" s="158" t="s">
        <v>315</v>
      </c>
      <c r="F49" s="164"/>
      <c r="G49" s="164"/>
      <c r="H49" s="158" t="s">
        <v>310</v>
      </c>
      <c r="I49" s="164"/>
      <c r="J49" s="472" t="s">
        <v>311</v>
      </c>
      <c r="K49" s="423" t="s">
        <v>29</v>
      </c>
      <c r="L49" s="473" t="s">
        <v>268</v>
      </c>
      <c r="M49" s="158" t="s">
        <v>316</v>
      </c>
      <c r="P49" s="164"/>
      <c r="Q49" s="157" t="s">
        <v>313</v>
      </c>
      <c r="R49" s="157"/>
      <c r="S49" s="164"/>
      <c r="T49" s="157" t="s">
        <v>311</v>
      </c>
      <c r="U49" s="157"/>
      <c r="V49" s="153"/>
      <c r="W49" s="472" t="s">
        <v>29</v>
      </c>
      <c r="X49" s="470"/>
      <c r="Y49" s="470"/>
      <c r="Z49" s="470"/>
      <c r="AA49" s="152"/>
      <c r="AB49" s="474"/>
      <c r="AC49" s="474"/>
      <c r="AD49" s="474"/>
      <c r="AE49" s="474"/>
      <c r="AF49" s="474"/>
      <c r="AG49" s="474"/>
      <c r="AH49" s="474"/>
      <c r="AI49" s="474"/>
      <c r="AJ49" s="474"/>
      <c r="AK49" s="474"/>
      <c r="AL49" s="474"/>
      <c r="AM49" s="475"/>
      <c r="AN49" s="379"/>
      <c r="AO49" s="142"/>
      <c r="AP49" s="142"/>
    </row>
    <row r="50" customFormat="false" ht="12" hidden="false" customHeight="true" outlineLevel="0" collapsed="false">
      <c r="B50" s="205"/>
      <c r="C50" s="472" t="s">
        <v>268</v>
      </c>
      <c r="D50" s="158" t="s">
        <v>317</v>
      </c>
      <c r="F50" s="164"/>
      <c r="G50" s="164"/>
      <c r="H50" s="158" t="s">
        <v>310</v>
      </c>
      <c r="I50" s="164"/>
      <c r="J50" s="472" t="s">
        <v>311</v>
      </c>
      <c r="K50" s="423" t="s">
        <v>29</v>
      </c>
      <c r="M50" s="472"/>
      <c r="N50" s="158"/>
      <c r="P50" s="164"/>
      <c r="R50" s="158"/>
      <c r="S50" s="164"/>
      <c r="T50" s="472"/>
      <c r="U50" s="423"/>
      <c r="V50" s="423"/>
      <c r="W50" s="146"/>
      <c r="X50" s="470"/>
      <c r="Y50" s="470"/>
      <c r="Z50" s="470"/>
      <c r="AA50" s="152"/>
      <c r="AB50" s="474"/>
      <c r="AC50" s="474"/>
      <c r="AD50" s="474"/>
      <c r="AE50" s="474"/>
      <c r="AF50" s="474"/>
      <c r="AG50" s="474"/>
      <c r="AH50" s="474"/>
      <c r="AI50" s="474"/>
      <c r="AJ50" s="474"/>
      <c r="AK50" s="474"/>
      <c r="AL50" s="474"/>
      <c r="AM50" s="475"/>
      <c r="AN50" s="379"/>
      <c r="AO50" s="142"/>
      <c r="AP50" s="142"/>
    </row>
    <row r="51" customFormat="false" ht="6.95" hidden="false" customHeight="true" outlineLevel="0" collapsed="false">
      <c r="B51" s="205"/>
      <c r="C51" s="455"/>
      <c r="D51" s="470"/>
      <c r="E51" s="470"/>
      <c r="F51" s="470"/>
      <c r="G51" s="470"/>
      <c r="H51" s="470"/>
      <c r="I51" s="470"/>
      <c r="J51" s="470"/>
      <c r="K51" s="470"/>
      <c r="L51" s="470"/>
      <c r="M51" s="470"/>
      <c r="N51" s="470"/>
      <c r="O51" s="470"/>
      <c r="P51" s="470"/>
      <c r="Q51" s="153"/>
      <c r="R51" s="153"/>
      <c r="S51" s="147"/>
      <c r="T51" s="428"/>
      <c r="U51" s="428"/>
      <c r="V51" s="428"/>
      <c r="W51" s="470"/>
      <c r="X51" s="470"/>
      <c r="Y51" s="470"/>
      <c r="Z51" s="470"/>
      <c r="AA51" s="152"/>
      <c r="AM51" s="162"/>
      <c r="AN51" s="227"/>
      <c r="AO51" s="142"/>
      <c r="AP51" s="142"/>
    </row>
    <row r="52" customFormat="false" ht="12" hidden="false" customHeight="true" outlineLevel="0" collapsed="false">
      <c r="B52" s="205"/>
      <c r="C52" s="146"/>
      <c r="D52" s="146"/>
      <c r="E52" s="470"/>
      <c r="F52" s="470"/>
      <c r="G52" s="470"/>
      <c r="H52" s="470"/>
      <c r="I52" s="470"/>
      <c r="J52" s="470"/>
      <c r="K52" s="470"/>
      <c r="L52" s="470"/>
      <c r="M52" s="470"/>
      <c r="N52" s="470"/>
      <c r="O52" s="470"/>
      <c r="P52" s="470"/>
      <c r="Q52" s="153"/>
      <c r="R52" s="153"/>
      <c r="S52" s="147"/>
      <c r="T52" s="428"/>
      <c r="U52" s="428"/>
      <c r="V52" s="428"/>
      <c r="W52" s="470"/>
      <c r="X52" s="470"/>
      <c r="Y52" s="470"/>
      <c r="Z52" s="470"/>
      <c r="AA52" s="374"/>
      <c r="AB52" s="476"/>
      <c r="AC52" s="476"/>
      <c r="AD52" s="476"/>
      <c r="AE52" s="476"/>
      <c r="AF52" s="476"/>
      <c r="AG52" s="476"/>
      <c r="AH52" s="476"/>
      <c r="AI52" s="476"/>
      <c r="AJ52" s="476"/>
      <c r="AK52" s="476"/>
      <c r="AL52" s="476"/>
      <c r="AM52" s="476"/>
      <c r="AN52" s="477"/>
      <c r="AO52" s="142"/>
      <c r="AP52" s="142"/>
    </row>
    <row r="53" customFormat="false" ht="12" hidden="false" customHeight="true" outlineLevel="0" collapsed="false">
      <c r="A53" s="146"/>
      <c r="B53" s="150"/>
      <c r="C53" s="146"/>
      <c r="D53" s="146"/>
      <c r="F53" s="146"/>
      <c r="G53" s="146"/>
      <c r="H53" s="146"/>
      <c r="I53" s="146"/>
      <c r="J53" s="146"/>
      <c r="K53" s="146"/>
      <c r="L53" s="146"/>
      <c r="M53" s="146"/>
      <c r="N53" s="146"/>
      <c r="O53" s="146"/>
      <c r="P53" s="153"/>
      <c r="Q53" s="153"/>
      <c r="R53" s="147"/>
      <c r="S53" s="428"/>
      <c r="T53" s="428"/>
      <c r="U53" s="146"/>
      <c r="V53" s="146"/>
      <c r="W53" s="146"/>
      <c r="AA53" s="478"/>
      <c r="AB53" s="476"/>
      <c r="AC53" s="476"/>
      <c r="AD53" s="476"/>
      <c r="AE53" s="476"/>
      <c r="AF53" s="476"/>
      <c r="AG53" s="476"/>
      <c r="AH53" s="476"/>
      <c r="AI53" s="476"/>
      <c r="AJ53" s="476"/>
      <c r="AK53" s="476"/>
      <c r="AL53" s="476"/>
      <c r="AM53" s="476"/>
      <c r="AN53" s="477"/>
      <c r="AO53" s="142"/>
      <c r="AP53" s="142"/>
    </row>
    <row r="54" customFormat="false" ht="14.1" hidden="false" customHeight="true" outlineLevel="0" collapsed="false">
      <c r="A54" s="146"/>
      <c r="B54" s="150"/>
      <c r="C54" s="134" t="s">
        <v>318</v>
      </c>
      <c r="P54" s="153"/>
      <c r="Q54" s="153"/>
      <c r="R54" s="147"/>
      <c r="S54" s="428"/>
      <c r="T54" s="428"/>
      <c r="U54" s="146"/>
      <c r="V54" s="146"/>
      <c r="W54" s="146"/>
      <c r="X54" s="146"/>
      <c r="Y54" s="146"/>
      <c r="Z54" s="146"/>
      <c r="AA54" s="478"/>
      <c r="AB54" s="476"/>
      <c r="AC54" s="476"/>
      <c r="AD54" s="476"/>
      <c r="AE54" s="476"/>
      <c r="AF54" s="476"/>
      <c r="AG54" s="476"/>
      <c r="AH54" s="476"/>
      <c r="AI54" s="476"/>
      <c r="AJ54" s="476"/>
      <c r="AK54" s="476"/>
      <c r="AL54" s="476"/>
      <c r="AM54" s="476"/>
      <c r="AN54" s="477"/>
      <c r="AO54" s="142"/>
      <c r="AP54" s="142"/>
    </row>
    <row r="55" customFormat="false" ht="14.1" hidden="false" customHeight="true" outlineLevel="0" collapsed="false">
      <c r="A55" s="146"/>
      <c r="B55" s="150"/>
      <c r="C55" s="146"/>
      <c r="D55" s="479"/>
      <c r="E55" s="480"/>
      <c r="F55" s="479"/>
      <c r="G55" s="479"/>
      <c r="H55" s="479"/>
      <c r="I55" s="479"/>
      <c r="J55" s="479"/>
      <c r="K55" s="479"/>
      <c r="L55" s="479"/>
      <c r="M55" s="479"/>
      <c r="N55" s="479"/>
      <c r="O55" s="479"/>
      <c r="P55" s="479"/>
      <c r="Q55" s="481"/>
      <c r="R55" s="481"/>
      <c r="S55" s="482"/>
      <c r="T55" s="428"/>
      <c r="U55" s="428"/>
      <c r="V55" s="428"/>
      <c r="W55" s="146"/>
      <c r="X55" s="146"/>
      <c r="Y55" s="146"/>
      <c r="Z55" s="146"/>
      <c r="AA55" s="478"/>
      <c r="AB55" s="476"/>
      <c r="AC55" s="476"/>
      <c r="AD55" s="476"/>
      <c r="AE55" s="476"/>
      <c r="AF55" s="476"/>
      <c r="AG55" s="476"/>
      <c r="AH55" s="476"/>
      <c r="AI55" s="476"/>
      <c r="AJ55" s="476"/>
      <c r="AK55" s="476"/>
      <c r="AL55" s="476"/>
      <c r="AM55" s="476"/>
      <c r="AN55" s="477"/>
      <c r="AO55" s="142"/>
      <c r="AP55" s="142"/>
    </row>
    <row r="56" customFormat="false" ht="14.1" hidden="false" customHeight="true" outlineLevel="0" collapsed="false">
      <c r="A56" s="146"/>
      <c r="B56" s="150"/>
      <c r="C56" s="134" t="s">
        <v>319</v>
      </c>
      <c r="P56" s="153"/>
      <c r="Q56" s="153"/>
      <c r="R56" s="147"/>
      <c r="S56" s="428"/>
      <c r="T56" s="428"/>
      <c r="U56" s="146"/>
      <c r="V56" s="146"/>
      <c r="W56" s="146"/>
      <c r="AA56" s="427" t="s">
        <v>327</v>
      </c>
      <c r="AB56" s="474"/>
      <c r="AC56" s="474"/>
      <c r="AD56" s="474"/>
      <c r="AE56" s="474"/>
      <c r="AF56" s="474"/>
      <c r="AG56" s="474"/>
      <c r="AH56" s="474"/>
      <c r="AI56" s="474"/>
      <c r="AJ56" s="474"/>
      <c r="AK56" s="474"/>
      <c r="AL56" s="474"/>
      <c r="AM56" s="475"/>
      <c r="AN56" s="483"/>
      <c r="AO56" s="142"/>
      <c r="AP56" s="142"/>
    </row>
    <row r="57" customFormat="false" ht="14.1" hidden="false" customHeight="true" outlineLevel="0" collapsed="false">
      <c r="A57" s="146"/>
      <c r="B57" s="150"/>
      <c r="C57" s="206" t="s">
        <v>321</v>
      </c>
      <c r="AA57" s="484" t="s">
        <v>268</v>
      </c>
      <c r="AB57" s="434" t="s">
        <v>322</v>
      </c>
      <c r="AC57" s="434"/>
      <c r="AD57" s="434"/>
      <c r="AE57" s="434"/>
      <c r="AF57" s="434"/>
      <c r="AK57" s="474"/>
      <c r="AL57" s="474"/>
      <c r="AM57" s="475"/>
      <c r="AN57" s="379"/>
      <c r="AO57" s="142"/>
      <c r="AP57" s="142"/>
    </row>
    <row r="58" customFormat="false" ht="12" hidden="false" customHeight="false" outlineLevel="0" collapsed="false">
      <c r="A58" s="146"/>
      <c r="B58" s="150"/>
      <c r="C58" s="154"/>
      <c r="D58" s="146"/>
      <c r="E58" s="146"/>
      <c r="F58" s="146"/>
      <c r="G58" s="146"/>
      <c r="H58" s="146"/>
      <c r="I58" s="146"/>
      <c r="J58" s="146"/>
      <c r="S58" s="146"/>
      <c r="W58" s="146"/>
      <c r="X58" s="146"/>
      <c r="Y58" s="146"/>
      <c r="Z58" s="146"/>
      <c r="AA58" s="152"/>
      <c r="AB58" s="474"/>
      <c r="AC58" s="474"/>
      <c r="AD58" s="474"/>
      <c r="AE58" s="474"/>
      <c r="AF58" s="474"/>
      <c r="AG58" s="474"/>
      <c r="AH58" s="474"/>
      <c r="AI58" s="474"/>
      <c r="AJ58" s="474"/>
      <c r="AK58" s="474"/>
      <c r="AL58" s="474"/>
      <c r="AM58" s="475"/>
      <c r="AN58" s="375"/>
      <c r="AO58" s="142"/>
      <c r="AP58" s="142"/>
    </row>
    <row r="59" customFormat="false" ht="14.1" hidden="false" customHeight="true" outlineLevel="0" collapsed="false">
      <c r="B59" s="205"/>
      <c r="C59" s="206"/>
      <c r="D59" s="485" t="s">
        <v>323</v>
      </c>
      <c r="E59" s="485"/>
      <c r="F59" s="485"/>
      <c r="G59" s="485"/>
      <c r="H59" s="485"/>
      <c r="I59" s="486"/>
      <c r="J59" s="486"/>
      <c r="K59" s="157" t="s">
        <v>20</v>
      </c>
      <c r="L59" s="486"/>
      <c r="M59" s="486"/>
      <c r="N59" s="157" t="s">
        <v>21</v>
      </c>
      <c r="O59" s="486"/>
      <c r="P59" s="486"/>
      <c r="Q59" s="157" t="s">
        <v>22</v>
      </c>
      <c r="R59" s="157"/>
      <c r="S59" s="428"/>
      <c r="T59" s="428"/>
      <c r="U59" s="146"/>
      <c r="V59" s="146"/>
      <c r="W59" s="146"/>
      <c r="AA59" s="152"/>
      <c r="AB59" s="474"/>
      <c r="AC59" s="474"/>
      <c r="AD59" s="474"/>
      <c r="AE59" s="474"/>
      <c r="AF59" s="474"/>
      <c r="AG59" s="474"/>
      <c r="AH59" s="474"/>
      <c r="AI59" s="474"/>
      <c r="AJ59" s="474"/>
      <c r="AK59" s="474"/>
      <c r="AL59" s="474"/>
      <c r="AM59" s="475"/>
      <c r="AN59" s="375"/>
      <c r="AO59" s="142"/>
      <c r="AP59" s="142"/>
    </row>
    <row r="60" customFormat="false" ht="12" hidden="false" customHeight="true" outlineLevel="0" collapsed="false">
      <c r="B60" s="205"/>
      <c r="C60" s="206"/>
      <c r="D60" s="158"/>
      <c r="E60" s="158"/>
      <c r="F60" s="158"/>
      <c r="G60" s="158"/>
      <c r="AA60" s="152"/>
      <c r="AK60" s="474"/>
      <c r="AL60" s="474"/>
      <c r="AM60" s="475"/>
      <c r="AN60" s="375"/>
      <c r="AO60" s="142"/>
      <c r="AP60" s="142"/>
    </row>
    <row r="61" customFormat="false" ht="14.1" hidden="false" customHeight="true" outlineLevel="0" collapsed="false">
      <c r="B61" s="205"/>
      <c r="AA61" s="152"/>
      <c r="AL61" s="474"/>
      <c r="AM61" s="475"/>
      <c r="AN61" s="375"/>
      <c r="AO61" s="142"/>
      <c r="AP61" s="142"/>
    </row>
    <row r="62" customFormat="false" ht="14.1" hidden="false" customHeight="true" outlineLevel="0" collapsed="false">
      <c r="B62" s="205"/>
      <c r="C62" s="455"/>
      <c r="D62" s="487"/>
      <c r="E62" s="146"/>
      <c r="F62" s="488"/>
      <c r="G62" s="488"/>
      <c r="H62" s="470"/>
      <c r="I62" s="470"/>
      <c r="J62" s="470"/>
      <c r="K62" s="470"/>
      <c r="L62" s="470"/>
      <c r="M62" s="470"/>
      <c r="N62" s="470"/>
      <c r="O62" s="470"/>
      <c r="P62" s="153"/>
      <c r="Q62" s="153"/>
      <c r="R62" s="147"/>
      <c r="S62" s="428"/>
      <c r="T62" s="428"/>
      <c r="U62" s="146"/>
      <c r="V62" s="146"/>
      <c r="W62" s="146"/>
      <c r="AA62" s="484"/>
      <c r="AB62" s="434"/>
      <c r="AC62" s="434"/>
      <c r="AD62" s="434"/>
      <c r="AE62" s="434"/>
      <c r="AF62" s="434"/>
      <c r="AM62" s="162"/>
      <c r="AN62" s="142"/>
      <c r="AO62" s="142"/>
      <c r="AP62" s="142"/>
    </row>
    <row r="63" customFormat="false" ht="6.95" hidden="false" customHeight="true" outlineLevel="0" collapsed="false">
      <c r="A63" s="146"/>
      <c r="B63" s="392"/>
      <c r="C63" s="489"/>
      <c r="D63" s="489"/>
      <c r="E63" s="489"/>
      <c r="F63" s="489"/>
      <c r="G63" s="489"/>
      <c r="H63" s="489"/>
      <c r="I63" s="489"/>
      <c r="J63" s="489"/>
      <c r="K63" s="490"/>
      <c r="L63" s="490"/>
      <c r="M63" s="490"/>
      <c r="N63" s="490"/>
      <c r="O63" s="490"/>
      <c r="P63" s="490"/>
      <c r="Q63" s="491"/>
      <c r="R63" s="491"/>
      <c r="S63" s="489"/>
      <c r="T63" s="491"/>
      <c r="U63" s="491"/>
      <c r="V63" s="491"/>
      <c r="W63" s="489"/>
      <c r="X63" s="489"/>
      <c r="Y63" s="489"/>
      <c r="Z63" s="489"/>
      <c r="AA63" s="492"/>
      <c r="AB63" s="493"/>
      <c r="AC63" s="493"/>
      <c r="AD63" s="493"/>
      <c r="AE63" s="493"/>
      <c r="AF63" s="493"/>
      <c r="AG63" s="493"/>
      <c r="AH63" s="493"/>
      <c r="AI63" s="493"/>
      <c r="AJ63" s="493"/>
      <c r="AK63" s="493"/>
      <c r="AL63" s="493"/>
      <c r="AM63" s="494"/>
      <c r="AN63" s="369"/>
      <c r="AO63" s="142"/>
    </row>
  </sheetData>
  <mergeCells count="181">
    <mergeCell ref="B1:AM1"/>
    <mergeCell ref="AO1:AS1"/>
    <mergeCell ref="B3:X3"/>
    <mergeCell ref="AA3:AM3"/>
    <mergeCell ref="AB6:AC6"/>
    <mergeCell ref="AE6:AF6"/>
    <mergeCell ref="AH6:AI6"/>
    <mergeCell ref="D7:F8"/>
    <mergeCell ref="G7:I8"/>
    <mergeCell ref="J7:L8"/>
    <mergeCell ref="M7:O8"/>
    <mergeCell ref="P7:R8"/>
    <mergeCell ref="S7:U8"/>
    <mergeCell ref="V7:X8"/>
    <mergeCell ref="Y7:AC8"/>
    <mergeCell ref="AD7:AK8"/>
    <mergeCell ref="D9:F10"/>
    <mergeCell ref="G9:I10"/>
    <mergeCell ref="J9:J10"/>
    <mergeCell ref="K9:L10"/>
    <mergeCell ref="M9:O10"/>
    <mergeCell ref="P9:R10"/>
    <mergeCell ref="S9:U10"/>
    <mergeCell ref="V9:X10"/>
    <mergeCell ref="Y9:AC10"/>
    <mergeCell ref="AD9:AH9"/>
    <mergeCell ref="AI9:AK9"/>
    <mergeCell ref="AD10:AH10"/>
    <mergeCell ref="AI10:AK10"/>
    <mergeCell ref="AU10:AV10"/>
    <mergeCell ref="D11:F11"/>
    <mergeCell ref="G11:I11"/>
    <mergeCell ref="J11:L11"/>
    <mergeCell ref="M11:O11"/>
    <mergeCell ref="P11:R11"/>
    <mergeCell ref="S11:U11"/>
    <mergeCell ref="V11:X11"/>
    <mergeCell ref="Y11:AC11"/>
    <mergeCell ref="AD11:AK12"/>
    <mergeCell ref="D12:F12"/>
    <mergeCell ref="G12:I12"/>
    <mergeCell ref="J12:L12"/>
    <mergeCell ref="M12:O12"/>
    <mergeCell ref="P12:R12"/>
    <mergeCell ref="S12:U12"/>
    <mergeCell ref="V12:X12"/>
    <mergeCell ref="Y12:AC12"/>
    <mergeCell ref="E14:X14"/>
    <mergeCell ref="AB15:AM23"/>
    <mergeCell ref="D17:F17"/>
    <mergeCell ref="D18:F18"/>
    <mergeCell ref="D20:F20"/>
    <mergeCell ref="Q23:R23"/>
    <mergeCell ref="T23:U23"/>
    <mergeCell ref="C26:Z26"/>
    <mergeCell ref="D30:G30"/>
    <mergeCell ref="H30:I30"/>
    <mergeCell ref="J30:K30"/>
    <mergeCell ref="M30:AF30"/>
    <mergeCell ref="AG30:AI30"/>
    <mergeCell ref="D31:D36"/>
    <mergeCell ref="E31:G31"/>
    <mergeCell ref="H31:I31"/>
    <mergeCell ref="J31:K31"/>
    <mergeCell ref="M31:T31"/>
    <mergeCell ref="U31:V31"/>
    <mergeCell ref="W31:AA31"/>
    <mergeCell ref="AB31:AD31"/>
    <mergeCell ref="AE31:AF31"/>
    <mergeCell ref="AG31:AI31"/>
    <mergeCell ref="AR31:CC31"/>
    <mergeCell ref="E32:G35"/>
    <mergeCell ref="H32:I35"/>
    <mergeCell ref="J32:K35"/>
    <mergeCell ref="U32:V32"/>
    <mergeCell ref="W32:AA32"/>
    <mergeCell ref="AB32:AD32"/>
    <mergeCell ref="AG32:AI32"/>
    <mergeCell ref="M33:T33"/>
    <mergeCell ref="U33:V33"/>
    <mergeCell ref="W33:AA33"/>
    <mergeCell ref="AB33:AD33"/>
    <mergeCell ref="AE33:AF33"/>
    <mergeCell ref="AG33:AI35"/>
    <mergeCell ref="M34:T34"/>
    <mergeCell ref="U34:V34"/>
    <mergeCell ref="W34:AA34"/>
    <mergeCell ref="AB34:AD34"/>
    <mergeCell ref="AE34:AF34"/>
    <mergeCell ref="M35:S35"/>
    <mergeCell ref="U35:V35"/>
    <mergeCell ref="W35:AA35"/>
    <mergeCell ref="AB35:AD35"/>
    <mergeCell ref="AE35:AF35"/>
    <mergeCell ref="E36:G36"/>
    <mergeCell ref="H36:I36"/>
    <mergeCell ref="J36:K36"/>
    <mergeCell ref="U36:V36"/>
    <mergeCell ref="W36:AA36"/>
    <mergeCell ref="AB36:AD36"/>
    <mergeCell ref="AG36:AI36"/>
    <mergeCell ref="D37:D41"/>
    <mergeCell ref="E37:G37"/>
    <mergeCell ref="H37:I37"/>
    <mergeCell ref="J37:K37"/>
    <mergeCell ref="L37:R37"/>
    <mergeCell ref="S37:T37"/>
    <mergeCell ref="U37:V37"/>
    <mergeCell ref="W37:AA37"/>
    <mergeCell ref="AB37:AD37"/>
    <mergeCell ref="AG37:AI37"/>
    <mergeCell ref="E38:G38"/>
    <mergeCell ref="H38:I38"/>
    <mergeCell ref="J38:K38"/>
    <mergeCell ref="L38:T38"/>
    <mergeCell ref="U38:V38"/>
    <mergeCell ref="W38:AA38"/>
    <mergeCell ref="AB38:AD38"/>
    <mergeCell ref="AG38:AI38"/>
    <mergeCell ref="E39:G39"/>
    <mergeCell ref="H39:I39"/>
    <mergeCell ref="J39:K39"/>
    <mergeCell ref="S39:T39"/>
    <mergeCell ref="U39:V39"/>
    <mergeCell ref="W39:AA39"/>
    <mergeCell ref="AB39:AD39"/>
    <mergeCell ref="AG39:AI39"/>
    <mergeCell ref="E40:G40"/>
    <mergeCell ref="H40:I40"/>
    <mergeCell ref="J40:K40"/>
    <mergeCell ref="S40:T40"/>
    <mergeCell ref="U40:V40"/>
    <mergeCell ref="W40:AA40"/>
    <mergeCell ref="AB40:AD40"/>
    <mergeCell ref="AG40:AI40"/>
    <mergeCell ref="E41:G41"/>
    <mergeCell ref="H41:I41"/>
    <mergeCell ref="J41:K41"/>
    <mergeCell ref="N41:R41"/>
    <mergeCell ref="S41:T41"/>
    <mergeCell ref="U41:V41"/>
    <mergeCell ref="W41:AA41"/>
    <mergeCell ref="AB41:AD41"/>
    <mergeCell ref="AG41:AI41"/>
    <mergeCell ref="D42:G42"/>
    <mergeCell ref="H42:I42"/>
    <mergeCell ref="J42:K42"/>
    <mergeCell ref="L42:T42"/>
    <mergeCell ref="U42:V42"/>
    <mergeCell ref="W42:AA42"/>
    <mergeCell ref="AB42:AD42"/>
    <mergeCell ref="AG42:AI42"/>
    <mergeCell ref="D43:G43"/>
    <mergeCell ref="H43:I43"/>
    <mergeCell ref="J43:K43"/>
    <mergeCell ref="AG43:AI43"/>
    <mergeCell ref="D44:I44"/>
    <mergeCell ref="J44:K44"/>
    <mergeCell ref="L44:T44"/>
    <mergeCell ref="U44:V44"/>
    <mergeCell ref="W44:AA44"/>
    <mergeCell ref="AB44:AD44"/>
    <mergeCell ref="AG44:AI44"/>
    <mergeCell ref="D45:I45"/>
    <mergeCell ref="J45:K45"/>
    <mergeCell ref="L45:T45"/>
    <mergeCell ref="U45:V45"/>
    <mergeCell ref="W45:AA45"/>
    <mergeCell ref="AB45:AD45"/>
    <mergeCell ref="AG45:AI45"/>
    <mergeCell ref="Q48:R48"/>
    <mergeCell ref="T48:U48"/>
    <mergeCell ref="Q49:R49"/>
    <mergeCell ref="T49:U49"/>
    <mergeCell ref="AB52:AM55"/>
    <mergeCell ref="D59:H59"/>
    <mergeCell ref="I59:J59"/>
    <mergeCell ref="L59:M59"/>
    <mergeCell ref="O59:P59"/>
    <mergeCell ref="Q59:R59"/>
    <mergeCell ref="D60:G60"/>
  </mergeCells>
  <hyperlinks>
    <hyperlink ref="AO1" location="'目次（保）'!A1" display="目次に戻る"/>
  </hyperlinks>
  <printOptions headings="false" gridLines="false" gridLinesSet="true" horizontalCentered="true" verticalCentered="false"/>
  <pageMargins left="0.708333333333333" right="0.315277777777778" top="0.39375" bottom="0.315277777777778"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0" man="true" max="65535" min="0"/>
  </colBreaks>
  <legacyDrawing r:id="rId2"/>
</worksheet>
</file>

<file path=xl/worksheets/sheet40.xml><?xml version="1.0" encoding="utf-8"?>
<worksheet xmlns="http://schemas.openxmlformats.org/spreadsheetml/2006/main" xmlns:r="http://schemas.openxmlformats.org/officeDocument/2006/relationships">
  <sheetPr filterMode="false">
    <tabColor rgb="FFFFCCFF"/>
    <pageSetUpPr fitToPage="false"/>
  </sheetPr>
  <dimension ref="A1:BB67"/>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O1" activeCellId="0" sqref="AO1"/>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4" min="3" style="495" width="2.37"/>
    <col collapsed="false" customWidth="true" hidden="false" outlineLevel="0" max="25" min="25" style="495" width="5.5"/>
    <col collapsed="false" customWidth="true" hidden="false" outlineLevel="0" max="26" min="26" style="495" width="8.88"/>
    <col collapsed="false" customWidth="true" hidden="false" outlineLevel="0" max="27" min="27" style="495" width="4"/>
    <col collapsed="false" customWidth="true" hidden="false" outlineLevel="0" max="28" min="28" style="495" width="3.37"/>
    <col collapsed="false" customWidth="true" hidden="false" outlineLevel="0" max="33" min="29" style="495" width="2.37"/>
    <col collapsed="false" customWidth="true" hidden="false" outlineLevel="0" max="34" min="34" style="495" width="5.25"/>
    <col collapsed="false" customWidth="true" hidden="false" outlineLevel="0" max="39" min="35" style="495" width="2.37"/>
    <col collapsed="false" customWidth="true" hidden="false" outlineLevel="0" max="40" min="40" style="495" width="6.25"/>
    <col collapsed="false" customWidth="true" hidden="false" outlineLevel="0" max="88" min="41" style="495" width="2.37"/>
    <col collapsed="false" customWidth="true" hidden="false" outlineLevel="0" max="1025" min="89" style="495" width="8"/>
  </cols>
  <sheetData>
    <row r="1" customFormat="false" ht="14.1" hidden="false" customHeight="true" outlineLevel="0" collapsed="false">
      <c r="B1" s="496" t="s">
        <v>1864</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554"/>
      <c r="AO1" s="497" t="s">
        <v>231</v>
      </c>
      <c r="AP1" s="497"/>
      <c r="AQ1" s="497"/>
      <c r="AR1" s="497"/>
    </row>
    <row r="2" customFormat="false" ht="5.1" hidden="false" customHeight="true" outlineLevel="0" collapsed="false"/>
    <row r="3" customFormat="false" ht="14.1" hidden="false" customHeight="true" outlineLevel="0" collapsed="false">
      <c r="B3" s="1786" t="s">
        <v>1829</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499" t="s">
        <v>233</v>
      </c>
      <c r="AD3" s="499"/>
      <c r="AE3" s="499"/>
      <c r="AF3" s="499"/>
      <c r="AG3" s="499"/>
      <c r="AH3" s="499"/>
      <c r="AI3" s="499"/>
      <c r="AJ3" s="499"/>
      <c r="AK3" s="499"/>
      <c r="AL3" s="499"/>
      <c r="AM3" s="499"/>
      <c r="AN3" s="518"/>
    </row>
    <row r="4" customFormat="false" ht="6.95" hidden="false" customHeight="true" outlineLevel="0" collapsed="false">
      <c r="A4" s="558"/>
      <c r="B4" s="519"/>
      <c r="C4" s="566"/>
      <c r="D4" s="566"/>
      <c r="E4" s="506"/>
      <c r="F4" s="506"/>
      <c r="G4" s="506"/>
      <c r="H4" s="566"/>
      <c r="I4" s="566"/>
      <c r="J4" s="566"/>
      <c r="K4" s="566"/>
      <c r="L4" s="566"/>
      <c r="M4" s="566"/>
      <c r="N4" s="566"/>
      <c r="O4" s="566"/>
      <c r="P4" s="566"/>
      <c r="Q4" s="566"/>
      <c r="R4" s="566"/>
      <c r="S4" s="506"/>
      <c r="T4" s="566"/>
      <c r="U4" s="566"/>
      <c r="V4" s="566"/>
      <c r="W4" s="566"/>
      <c r="X4" s="566"/>
      <c r="Y4" s="506"/>
      <c r="Z4" s="504"/>
      <c r="AA4" s="509"/>
      <c r="AB4" s="509"/>
      <c r="AC4" s="508"/>
      <c r="AD4" s="509"/>
      <c r="AE4" s="509"/>
      <c r="AF4" s="509"/>
      <c r="AG4" s="509"/>
      <c r="AH4" s="509"/>
      <c r="AI4" s="509"/>
      <c r="AJ4" s="509"/>
      <c r="AK4" s="594"/>
      <c r="AL4" s="512"/>
      <c r="AM4" s="511"/>
      <c r="AN4" s="509"/>
    </row>
    <row r="5" customFormat="false" ht="14.1" hidden="false" customHeight="true" outlineLevel="0" collapsed="false">
      <c r="A5" s="558"/>
      <c r="B5" s="519"/>
      <c r="C5" s="566" t="s">
        <v>1865</v>
      </c>
      <c r="D5" s="501"/>
      <c r="E5" s="501"/>
      <c r="F5" s="2031"/>
      <c r="G5" s="2031"/>
      <c r="H5" s="506"/>
      <c r="I5" s="506"/>
      <c r="J5" s="501" t="s">
        <v>1866</v>
      </c>
      <c r="K5" s="506"/>
      <c r="L5" s="506"/>
      <c r="M5" s="506"/>
      <c r="N5" s="506"/>
      <c r="O5" s="506"/>
      <c r="P5" s="506"/>
      <c r="Q5" s="506"/>
      <c r="R5" s="506"/>
      <c r="S5" s="506"/>
      <c r="T5" s="528"/>
      <c r="U5" s="528"/>
      <c r="V5" s="571"/>
      <c r="W5" s="528"/>
      <c r="X5" s="528"/>
      <c r="Y5" s="506"/>
      <c r="Z5" s="1493"/>
      <c r="AA5" s="506"/>
      <c r="AB5" s="506"/>
      <c r="AC5" s="3038"/>
      <c r="AD5" s="506"/>
      <c r="AE5" s="506"/>
      <c r="AF5" s="506"/>
      <c r="AG5" s="506"/>
      <c r="AH5" s="506"/>
      <c r="AI5" s="506"/>
      <c r="AJ5" s="506"/>
      <c r="AK5" s="501"/>
      <c r="AL5" s="506"/>
      <c r="AM5" s="2636"/>
      <c r="AN5" s="544"/>
    </row>
    <row r="6" customFormat="false" ht="14.1" hidden="false" customHeight="true" outlineLevel="0" collapsed="false">
      <c r="A6" s="558"/>
      <c r="B6" s="519"/>
      <c r="C6" s="3039"/>
      <c r="D6" s="1923"/>
      <c r="E6" s="1923"/>
      <c r="F6" s="1923"/>
      <c r="G6" s="1013"/>
      <c r="H6" s="2694" t="s">
        <v>1867</v>
      </c>
      <c r="I6" s="2694"/>
      <c r="J6" s="2694"/>
      <c r="K6" s="2694"/>
      <c r="L6" s="1008" t="s">
        <v>1868</v>
      </c>
      <c r="M6" s="1008"/>
      <c r="N6" s="1008"/>
      <c r="O6" s="1008"/>
      <c r="P6" s="1008" t="s">
        <v>1869</v>
      </c>
      <c r="Q6" s="1008"/>
      <c r="R6" s="1008"/>
      <c r="S6" s="1008"/>
      <c r="T6" s="1113" t="s">
        <v>1870</v>
      </c>
      <c r="U6" s="1113"/>
      <c r="V6" s="1113"/>
      <c r="W6" s="1113"/>
      <c r="X6" s="1113"/>
      <c r="Y6" s="1113"/>
      <c r="Z6" s="1113"/>
      <c r="AA6" s="1113" t="s">
        <v>1871</v>
      </c>
      <c r="AB6" s="1113"/>
      <c r="AC6" s="1113"/>
      <c r="AD6" s="1113"/>
      <c r="AE6" s="1113"/>
      <c r="AF6" s="1113"/>
      <c r="AG6" s="1113"/>
      <c r="AH6" s="1113"/>
      <c r="AI6" s="501"/>
      <c r="AJ6" s="501"/>
      <c r="AK6" s="501"/>
      <c r="AL6" s="501"/>
      <c r="AM6" s="2636"/>
      <c r="AN6" s="544"/>
    </row>
    <row r="7" customFormat="false" ht="14.1" hidden="false" customHeight="true" outlineLevel="0" collapsed="false">
      <c r="A7" s="558"/>
      <c r="B7" s="519"/>
      <c r="C7" s="1008" t="s">
        <v>737</v>
      </c>
      <c r="D7" s="1008"/>
      <c r="E7" s="1008"/>
      <c r="F7" s="1008"/>
      <c r="G7" s="1008"/>
      <c r="H7" s="3040"/>
      <c r="I7" s="3040"/>
      <c r="J7" s="3040"/>
      <c r="K7" s="3040"/>
      <c r="L7" s="3040"/>
      <c r="M7" s="3040"/>
      <c r="N7" s="3040"/>
      <c r="O7" s="3040"/>
      <c r="P7" s="3040"/>
      <c r="Q7" s="3040"/>
      <c r="R7" s="3040"/>
      <c r="S7" s="3040"/>
      <c r="T7" s="3041"/>
      <c r="U7" s="3041"/>
      <c r="V7" s="1913" t="s">
        <v>1202</v>
      </c>
      <c r="W7" s="3041"/>
      <c r="X7" s="3041"/>
      <c r="Y7" s="1913" t="s">
        <v>311</v>
      </c>
      <c r="Z7" s="3042"/>
      <c r="AA7" s="3043"/>
      <c r="AB7" s="3043"/>
      <c r="AC7" s="3043"/>
      <c r="AD7" s="3044" t="s">
        <v>1202</v>
      </c>
      <c r="AE7" s="3045"/>
      <c r="AF7" s="3045"/>
      <c r="AG7" s="3044" t="s">
        <v>311</v>
      </c>
      <c r="AH7" s="3046"/>
      <c r="AI7" s="501"/>
      <c r="AJ7" s="501"/>
      <c r="AK7" s="501"/>
      <c r="AL7" s="501"/>
      <c r="AM7" s="2636"/>
      <c r="AN7" s="544"/>
    </row>
    <row r="8" customFormat="false" ht="14.1" hidden="false" customHeight="true" outlineLevel="0" collapsed="false">
      <c r="A8" s="558"/>
      <c r="B8" s="519"/>
      <c r="C8" s="1008" t="s">
        <v>1872</v>
      </c>
      <c r="D8" s="1008"/>
      <c r="E8" s="1008"/>
      <c r="F8" s="1008"/>
      <c r="G8" s="1008"/>
      <c r="H8" s="3040"/>
      <c r="I8" s="3040"/>
      <c r="J8" s="3040"/>
      <c r="K8" s="3040"/>
      <c r="L8" s="3040"/>
      <c r="M8" s="3040"/>
      <c r="N8" s="3040"/>
      <c r="O8" s="3040"/>
      <c r="P8" s="3040"/>
      <c r="Q8" s="3040"/>
      <c r="R8" s="3040"/>
      <c r="S8" s="3040"/>
      <c r="T8" s="1012"/>
      <c r="U8" s="1012"/>
      <c r="V8" s="3044" t="s">
        <v>1202</v>
      </c>
      <c r="W8" s="3045"/>
      <c r="X8" s="3045"/>
      <c r="Y8" s="3044" t="s">
        <v>311</v>
      </c>
      <c r="Z8" s="3046"/>
      <c r="AA8" s="3043"/>
      <c r="AB8" s="3043"/>
      <c r="AC8" s="3043"/>
      <c r="AD8" s="3044" t="s">
        <v>1202</v>
      </c>
      <c r="AE8" s="3045"/>
      <c r="AF8" s="3045"/>
      <c r="AG8" s="3044" t="s">
        <v>311</v>
      </c>
      <c r="AH8" s="3046"/>
      <c r="AI8" s="501"/>
      <c r="AJ8" s="501"/>
      <c r="AK8" s="501"/>
      <c r="AL8" s="501"/>
      <c r="AM8" s="2705"/>
      <c r="AN8" s="1957"/>
    </row>
    <row r="9" customFormat="false" ht="14.1" hidden="false" customHeight="true" outlineLevel="0" collapsed="false">
      <c r="A9" s="558"/>
      <c r="B9" s="519"/>
      <c r="D9" s="506"/>
      <c r="E9" s="566"/>
      <c r="F9" s="566"/>
      <c r="G9" s="566"/>
      <c r="H9" s="566"/>
      <c r="I9" s="566"/>
      <c r="J9" s="566"/>
      <c r="K9" s="566"/>
      <c r="L9" s="566"/>
      <c r="M9" s="567"/>
      <c r="N9" s="567"/>
      <c r="O9" s="567"/>
      <c r="P9" s="567"/>
      <c r="Q9" s="566"/>
      <c r="R9" s="566"/>
      <c r="S9" s="566"/>
      <c r="T9" s="566"/>
      <c r="U9" s="566"/>
      <c r="V9" s="566"/>
      <c r="W9" s="566"/>
      <c r="X9" s="566"/>
      <c r="Y9" s="506"/>
      <c r="Z9" s="506"/>
      <c r="AA9" s="506"/>
      <c r="AB9" s="594"/>
      <c r="AC9" s="506"/>
      <c r="AD9" s="566"/>
      <c r="AE9" s="566"/>
      <c r="AF9" s="566"/>
      <c r="AG9" s="566"/>
      <c r="AH9" s="566"/>
      <c r="AI9" s="566"/>
      <c r="AJ9" s="566"/>
      <c r="AK9" s="566"/>
      <c r="AL9" s="566"/>
      <c r="AM9" s="2636"/>
      <c r="AN9" s="544"/>
    </row>
    <row r="10" customFormat="false" ht="14.1" hidden="false" customHeight="true" outlineLevel="0" collapsed="false">
      <c r="A10" s="558"/>
      <c r="B10" s="519"/>
      <c r="C10" s="506" t="s">
        <v>1873</v>
      </c>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2636"/>
      <c r="AN10" s="544"/>
    </row>
    <row r="11" customFormat="false" ht="14.1" hidden="false" customHeight="true" outlineLevel="0" collapsed="false">
      <c r="A11" s="558"/>
      <c r="B11" s="519"/>
      <c r="C11" s="506"/>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1"/>
      <c r="AM11" s="2636"/>
      <c r="AN11" s="544"/>
    </row>
    <row r="12" customFormat="false" ht="14.1" hidden="false" customHeight="true" outlineLevel="0" collapsed="false">
      <c r="A12" s="558"/>
      <c r="B12" s="519"/>
      <c r="C12" s="506"/>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66"/>
      <c r="AM12" s="2636"/>
      <c r="AN12" s="544"/>
    </row>
    <row r="13" customFormat="false" ht="14.1" hidden="false" customHeight="true" outlineLevel="0" collapsed="false">
      <c r="A13" s="558"/>
      <c r="B13" s="519"/>
      <c r="C13" s="506"/>
      <c r="D13" s="3047"/>
      <c r="E13" s="3047"/>
      <c r="F13" s="3047"/>
      <c r="G13" s="3047"/>
      <c r="H13" s="3047"/>
      <c r="I13" s="3047"/>
      <c r="J13" s="3047"/>
      <c r="K13" s="3047"/>
      <c r="L13" s="3047"/>
      <c r="M13" s="3047"/>
      <c r="N13" s="3047"/>
      <c r="O13" s="3047"/>
      <c r="P13" s="3047"/>
      <c r="Q13" s="3047"/>
      <c r="R13" s="3047"/>
      <c r="S13" s="3047"/>
      <c r="T13" s="3047"/>
      <c r="U13" s="3047"/>
      <c r="V13" s="3047"/>
      <c r="W13" s="3047"/>
      <c r="X13" s="3047"/>
      <c r="Y13" s="3047"/>
      <c r="Z13" s="3047"/>
      <c r="AA13" s="3047"/>
      <c r="AB13" s="3047"/>
      <c r="AC13" s="3047"/>
      <c r="AD13" s="3047"/>
      <c r="AE13" s="3047"/>
      <c r="AF13" s="3047"/>
      <c r="AG13" s="3047"/>
      <c r="AH13" s="3047"/>
      <c r="AI13" s="3047"/>
      <c r="AJ13" s="3047"/>
      <c r="AK13" s="3047"/>
      <c r="AL13" s="566"/>
      <c r="AM13" s="2636"/>
      <c r="AN13" s="544"/>
    </row>
    <row r="14" customFormat="false" ht="14.1" hidden="false" customHeight="true" outlineLevel="0" collapsed="false">
      <c r="A14" s="558"/>
      <c r="B14" s="519"/>
      <c r="C14" s="506" t="s">
        <v>1874</v>
      </c>
      <c r="D14" s="566"/>
      <c r="E14" s="566"/>
      <c r="F14" s="566"/>
      <c r="G14" s="566"/>
      <c r="H14" s="566"/>
      <c r="I14" s="566"/>
      <c r="J14" s="566"/>
      <c r="K14" s="566"/>
      <c r="L14" s="566"/>
      <c r="M14" s="566"/>
      <c r="N14" s="566"/>
      <c r="O14" s="566"/>
      <c r="P14" s="566"/>
      <c r="Q14" s="566"/>
      <c r="R14" s="566"/>
      <c r="S14" s="566"/>
      <c r="T14" s="501"/>
      <c r="U14" s="501"/>
      <c r="V14" s="571"/>
      <c r="W14" s="501"/>
      <c r="X14" s="501"/>
      <c r="Y14" s="566"/>
      <c r="Z14" s="501"/>
      <c r="AA14" s="501"/>
      <c r="AB14" s="506"/>
      <c r="AC14" s="3048"/>
      <c r="AD14" s="506"/>
      <c r="AE14" s="506"/>
      <c r="AF14" s="506"/>
      <c r="AG14" s="506"/>
      <c r="AH14" s="506"/>
      <c r="AI14" s="506"/>
      <c r="AJ14" s="506"/>
      <c r="AK14" s="506"/>
      <c r="AL14" s="506"/>
      <c r="AM14" s="2636"/>
      <c r="AN14" s="544"/>
    </row>
    <row r="15" customFormat="false" ht="14.1" hidden="false" customHeight="true" outlineLevel="0" collapsed="false">
      <c r="A15" s="558"/>
      <c r="B15" s="519"/>
      <c r="C15" s="506"/>
      <c r="D15" s="566"/>
      <c r="E15" s="566"/>
      <c r="F15" s="506"/>
      <c r="G15" s="506"/>
      <c r="H15" s="506"/>
      <c r="I15" s="567"/>
      <c r="J15" s="567"/>
      <c r="K15" s="566"/>
      <c r="L15" s="592"/>
      <c r="M15" s="506"/>
      <c r="N15" s="506"/>
      <c r="O15" s="506"/>
      <c r="P15" s="506"/>
      <c r="Q15" s="506"/>
      <c r="R15" s="514"/>
      <c r="S15" s="514"/>
      <c r="T15" s="577"/>
      <c r="U15" s="515"/>
      <c r="V15" s="515"/>
      <c r="W15" s="506"/>
      <c r="X15" s="506"/>
      <c r="Y15" s="510"/>
      <c r="Z15" s="501"/>
      <c r="AA15" s="501"/>
      <c r="AB15" s="501"/>
      <c r="AC15" s="3048" t="s">
        <v>268</v>
      </c>
      <c r="AD15" s="516" t="s">
        <v>1875</v>
      </c>
      <c r="AE15" s="516"/>
      <c r="AF15" s="516"/>
      <c r="AG15" s="516"/>
      <c r="AH15" s="516"/>
      <c r="AI15" s="516"/>
      <c r="AJ15" s="516"/>
      <c r="AK15" s="516"/>
      <c r="AL15" s="516"/>
      <c r="AM15" s="516"/>
      <c r="AN15" s="544"/>
    </row>
    <row r="16" customFormat="false" ht="14.1" hidden="false" customHeight="true" outlineLevel="0" collapsed="false">
      <c r="A16" s="558"/>
      <c r="B16" s="519"/>
      <c r="C16" s="506"/>
      <c r="D16" s="506" t="s">
        <v>1876</v>
      </c>
      <c r="E16" s="566"/>
      <c r="F16" s="566"/>
      <c r="G16" s="541"/>
      <c r="H16" s="541"/>
      <c r="I16" s="541"/>
      <c r="J16" s="541"/>
      <c r="K16" s="541"/>
      <c r="L16" s="541"/>
      <c r="M16" s="541"/>
      <c r="N16" s="541"/>
      <c r="O16" s="541"/>
      <c r="P16" s="541"/>
      <c r="Q16" s="566"/>
      <c r="R16" s="566"/>
      <c r="S16" s="506"/>
      <c r="T16" s="566"/>
      <c r="U16" s="566"/>
      <c r="V16" s="566"/>
      <c r="W16" s="566"/>
      <c r="X16" s="541"/>
      <c r="Y16" s="541"/>
      <c r="Z16" s="501"/>
      <c r="AA16" s="501"/>
      <c r="AB16" s="566"/>
      <c r="AC16" s="539"/>
      <c r="AD16" s="516"/>
      <c r="AE16" s="516"/>
      <c r="AF16" s="516"/>
      <c r="AG16" s="516"/>
      <c r="AH16" s="516"/>
      <c r="AI16" s="516"/>
      <c r="AJ16" s="516"/>
      <c r="AK16" s="516"/>
      <c r="AL16" s="516"/>
      <c r="AM16" s="516"/>
      <c r="AN16" s="544"/>
    </row>
    <row r="17" customFormat="false" ht="14.1" hidden="false" customHeight="true" outlineLevel="0" collapsed="false">
      <c r="A17" s="558"/>
      <c r="B17" s="519"/>
      <c r="C17" s="506"/>
      <c r="D17" s="501"/>
      <c r="E17" s="501"/>
      <c r="F17" s="594" t="s">
        <v>1877</v>
      </c>
      <c r="G17" s="501"/>
      <c r="H17" s="541"/>
      <c r="I17" s="541"/>
      <c r="J17" s="541"/>
      <c r="K17" s="541"/>
      <c r="L17" s="541"/>
      <c r="M17" s="541"/>
      <c r="N17" s="541"/>
      <c r="O17" s="541"/>
      <c r="P17" s="506"/>
      <c r="Q17" s="541"/>
      <c r="R17" s="541"/>
      <c r="S17" s="501"/>
      <c r="T17" s="541"/>
      <c r="U17" s="541"/>
      <c r="V17" s="506"/>
      <c r="W17" s="566"/>
      <c r="X17" s="506"/>
      <c r="Y17" s="506"/>
      <c r="Z17" s="501"/>
      <c r="AA17" s="501"/>
      <c r="AB17" s="566"/>
      <c r="AC17" s="539"/>
      <c r="AD17" s="516"/>
      <c r="AE17" s="516"/>
      <c r="AF17" s="516"/>
      <c r="AG17" s="516"/>
      <c r="AH17" s="516"/>
      <c r="AI17" s="516"/>
      <c r="AJ17" s="516"/>
      <c r="AK17" s="516"/>
      <c r="AL17" s="516"/>
      <c r="AM17" s="516"/>
      <c r="AN17" s="544"/>
    </row>
    <row r="18" customFormat="false" ht="14.1" hidden="false" customHeight="true" outlineLevel="0" collapsed="false">
      <c r="A18" s="558"/>
      <c r="B18" s="519"/>
      <c r="C18" s="506"/>
      <c r="D18" s="566"/>
      <c r="E18" s="501"/>
      <c r="F18" s="594" t="s">
        <v>1878</v>
      </c>
      <c r="G18" s="501"/>
      <c r="H18" s="541"/>
      <c r="I18" s="541"/>
      <c r="J18" s="541"/>
      <c r="K18" s="541"/>
      <c r="L18" s="541"/>
      <c r="M18" s="541"/>
      <c r="N18" s="541"/>
      <c r="O18" s="541"/>
      <c r="P18" s="506"/>
      <c r="Q18" s="501"/>
      <c r="R18" s="506"/>
      <c r="S18" s="506"/>
      <c r="T18" s="506"/>
      <c r="U18" s="506"/>
      <c r="V18" s="506"/>
      <c r="W18" s="506"/>
      <c r="X18" s="541"/>
      <c r="Y18" s="501"/>
      <c r="Z18" s="501"/>
      <c r="AA18" s="501"/>
      <c r="AB18" s="506"/>
      <c r="AC18" s="539"/>
      <c r="AD18" s="516"/>
      <c r="AE18" s="516"/>
      <c r="AF18" s="516"/>
      <c r="AG18" s="516"/>
      <c r="AH18" s="516"/>
      <c r="AI18" s="516"/>
      <c r="AJ18" s="516"/>
      <c r="AK18" s="516"/>
      <c r="AL18" s="516"/>
      <c r="AM18" s="516"/>
      <c r="AN18" s="544"/>
    </row>
    <row r="19" customFormat="false" ht="14.1" hidden="false" customHeight="true" outlineLevel="0" collapsed="false">
      <c r="A19" s="558"/>
      <c r="B19" s="519"/>
      <c r="C19" s="506"/>
      <c r="D19" s="566"/>
      <c r="E19" s="501"/>
      <c r="F19" s="594" t="s">
        <v>1879</v>
      </c>
      <c r="G19" s="501"/>
      <c r="H19" s="541"/>
      <c r="I19" s="541"/>
      <c r="J19" s="541"/>
      <c r="K19" s="541"/>
      <c r="L19" s="541"/>
      <c r="M19" s="541"/>
      <c r="N19" s="566"/>
      <c r="O19" s="541"/>
      <c r="P19" s="541"/>
      <c r="Q19" s="541"/>
      <c r="R19" s="506"/>
      <c r="S19" s="506"/>
      <c r="T19" s="506"/>
      <c r="U19" s="506"/>
      <c r="V19" s="506"/>
      <c r="W19" s="506"/>
      <c r="X19" s="506"/>
      <c r="Y19" s="506"/>
      <c r="Z19" s="501"/>
      <c r="AA19" s="501"/>
      <c r="AB19" s="506"/>
      <c r="AC19" s="539"/>
      <c r="AD19" s="516"/>
      <c r="AE19" s="516"/>
      <c r="AF19" s="516"/>
      <c r="AG19" s="516"/>
      <c r="AH19" s="516"/>
      <c r="AI19" s="516"/>
      <c r="AJ19" s="516"/>
      <c r="AK19" s="516"/>
      <c r="AL19" s="516"/>
      <c r="AM19" s="516"/>
      <c r="AN19" s="544"/>
    </row>
    <row r="20" customFormat="false" ht="14.1" hidden="false" customHeight="true" outlineLevel="0" collapsed="false">
      <c r="A20" s="558"/>
      <c r="B20" s="519"/>
      <c r="C20" s="506"/>
      <c r="D20" s="566"/>
      <c r="E20" s="501"/>
      <c r="F20" s="594" t="s">
        <v>1197</v>
      </c>
      <c r="G20" s="566"/>
      <c r="H20" s="541"/>
      <c r="I20" s="3049"/>
      <c r="J20" s="3049"/>
      <c r="K20" s="3049"/>
      <c r="L20" s="3049"/>
      <c r="M20" s="3049"/>
      <c r="N20" s="3049"/>
      <c r="O20" s="3049"/>
      <c r="P20" s="3049"/>
      <c r="Q20" s="3049"/>
      <c r="R20" s="3049"/>
      <c r="S20" s="3049"/>
      <c r="T20" s="3049"/>
      <c r="U20" s="3049"/>
      <c r="V20" s="3049"/>
      <c r="W20" s="3049"/>
      <c r="X20" s="3049"/>
      <c r="Y20" s="3049"/>
      <c r="Z20" s="3049"/>
      <c r="AA20" s="3049"/>
      <c r="AB20" s="506"/>
      <c r="AC20" s="539"/>
      <c r="AD20" s="516"/>
      <c r="AE20" s="516"/>
      <c r="AF20" s="516"/>
      <c r="AG20" s="516"/>
      <c r="AH20" s="516"/>
      <c r="AI20" s="516"/>
      <c r="AJ20" s="516"/>
      <c r="AK20" s="516"/>
      <c r="AL20" s="516"/>
      <c r="AM20" s="516"/>
      <c r="AN20" s="1957"/>
    </row>
    <row r="21" customFormat="false" ht="14.1" hidden="false" customHeight="true" outlineLevel="0" collapsed="false">
      <c r="A21" s="558"/>
      <c r="B21" s="519"/>
      <c r="C21" s="506"/>
      <c r="D21" s="566"/>
      <c r="E21" s="566"/>
      <c r="F21" s="1007"/>
      <c r="G21" s="1973"/>
      <c r="H21" s="1973"/>
      <c r="I21" s="3049"/>
      <c r="J21" s="3049"/>
      <c r="K21" s="3049"/>
      <c r="L21" s="3049"/>
      <c r="M21" s="3049"/>
      <c r="N21" s="3049"/>
      <c r="O21" s="3049"/>
      <c r="P21" s="3049"/>
      <c r="Q21" s="3049"/>
      <c r="R21" s="3049"/>
      <c r="S21" s="3049"/>
      <c r="T21" s="3049"/>
      <c r="U21" s="3049"/>
      <c r="V21" s="3049"/>
      <c r="W21" s="3049"/>
      <c r="X21" s="3049"/>
      <c r="Y21" s="3049"/>
      <c r="Z21" s="3049"/>
      <c r="AA21" s="3049"/>
      <c r="AB21" s="506"/>
      <c r="AC21" s="539"/>
      <c r="AD21" s="516"/>
      <c r="AE21" s="516"/>
      <c r="AF21" s="516"/>
      <c r="AG21" s="516"/>
      <c r="AH21" s="516"/>
      <c r="AI21" s="516"/>
      <c r="AJ21" s="516"/>
      <c r="AK21" s="516"/>
      <c r="AL21" s="516"/>
      <c r="AM21" s="516"/>
      <c r="AN21" s="1957"/>
    </row>
    <row r="22" customFormat="false" ht="14.1" hidden="false" customHeight="true" outlineLevel="0" collapsed="false">
      <c r="A22" s="558"/>
      <c r="B22" s="519"/>
      <c r="C22" s="506"/>
      <c r="D22" s="566"/>
      <c r="E22" s="566"/>
      <c r="F22" s="566"/>
      <c r="G22" s="566"/>
      <c r="H22" s="566"/>
      <c r="I22" s="566"/>
      <c r="J22" s="566"/>
      <c r="K22" s="566"/>
      <c r="L22" s="566"/>
      <c r="M22" s="566"/>
      <c r="N22" s="566"/>
      <c r="O22" s="566"/>
      <c r="P22" s="501"/>
      <c r="Q22" s="566"/>
      <c r="R22" s="566"/>
      <c r="S22" s="501"/>
      <c r="T22" s="566"/>
      <c r="U22" s="566"/>
      <c r="V22" s="566"/>
      <c r="W22" s="501"/>
      <c r="X22" s="566"/>
      <c r="Y22" s="506"/>
      <c r="Z22" s="501"/>
      <c r="AA22" s="501"/>
      <c r="AB22" s="506"/>
      <c r="AC22" s="539"/>
      <c r="AD22" s="516"/>
      <c r="AE22" s="516"/>
      <c r="AF22" s="516"/>
      <c r="AG22" s="516"/>
      <c r="AH22" s="516"/>
      <c r="AI22" s="516"/>
      <c r="AJ22" s="516"/>
      <c r="AK22" s="516"/>
      <c r="AL22" s="516"/>
      <c r="AM22" s="516"/>
      <c r="AN22" s="544"/>
    </row>
    <row r="23" customFormat="false" ht="14.1" hidden="false" customHeight="true" outlineLevel="0" collapsed="false">
      <c r="A23" s="558"/>
      <c r="B23" s="519"/>
      <c r="C23" s="2635" t="s">
        <v>1880</v>
      </c>
      <c r="D23" s="2635"/>
      <c r="E23" s="2635"/>
      <c r="F23" s="2635"/>
      <c r="G23" s="2635"/>
      <c r="H23" s="2635"/>
      <c r="I23" s="2635"/>
      <c r="J23" s="2635"/>
      <c r="K23" s="2635"/>
      <c r="L23" s="2635"/>
      <c r="M23" s="2635"/>
      <c r="N23" s="2635"/>
      <c r="O23" s="2635"/>
      <c r="P23" s="2635"/>
      <c r="Q23" s="2635"/>
      <c r="R23" s="2635"/>
      <c r="S23" s="2635"/>
      <c r="T23" s="2635"/>
      <c r="U23" s="2635"/>
      <c r="V23" s="2635"/>
      <c r="W23" s="2635"/>
      <c r="X23" s="2635"/>
      <c r="Y23" s="2635"/>
      <c r="Z23" s="2635"/>
      <c r="AA23" s="2635"/>
      <c r="AB23" s="2635"/>
      <c r="AC23" s="3050"/>
      <c r="AD23" s="516"/>
      <c r="AE23" s="516"/>
      <c r="AF23" s="516"/>
      <c r="AG23" s="516"/>
      <c r="AH23" s="516"/>
      <c r="AI23" s="516"/>
      <c r="AJ23" s="516"/>
      <c r="AK23" s="516"/>
      <c r="AL23" s="516"/>
      <c r="AM23" s="516"/>
      <c r="AN23" s="544"/>
    </row>
    <row r="24" customFormat="false" ht="14.1" hidden="false" customHeight="true" outlineLevel="0" collapsed="false">
      <c r="A24" s="558"/>
      <c r="B24" s="519"/>
      <c r="C24" s="566"/>
      <c r="D24" s="566" t="s">
        <v>1881</v>
      </c>
      <c r="E24" s="506"/>
      <c r="F24" s="566"/>
      <c r="G24" s="566"/>
      <c r="H24" s="566"/>
      <c r="I24" s="566"/>
      <c r="J24" s="566"/>
      <c r="K24" s="566"/>
      <c r="L24" s="566"/>
      <c r="M24" s="501"/>
      <c r="N24" s="566"/>
      <c r="O24" s="566"/>
      <c r="P24" s="566"/>
      <c r="Q24" s="566"/>
      <c r="R24" s="566"/>
      <c r="S24" s="566"/>
      <c r="T24" s="566"/>
      <c r="U24" s="566"/>
      <c r="V24" s="566"/>
      <c r="W24" s="566"/>
      <c r="X24" s="566"/>
      <c r="Y24" s="566"/>
      <c r="Z24" s="501"/>
      <c r="AA24" s="501"/>
      <c r="AB24" s="566"/>
      <c r="AC24" s="1026"/>
      <c r="AD24" s="541"/>
      <c r="AE24" s="541"/>
      <c r="AF24" s="566"/>
      <c r="AG24" s="566"/>
      <c r="AH24" s="506"/>
      <c r="AI24" s="506"/>
      <c r="AJ24" s="506"/>
      <c r="AK24" s="506"/>
      <c r="AL24" s="506"/>
      <c r="AM24" s="2636"/>
      <c r="AN24" s="544"/>
    </row>
    <row r="25" customFormat="false" ht="14.1" hidden="false" customHeight="true" outlineLevel="0" collapsed="false">
      <c r="A25" s="558"/>
      <c r="B25" s="519"/>
      <c r="C25" s="506"/>
      <c r="D25" s="506"/>
      <c r="E25" s="566"/>
      <c r="F25" s="566"/>
      <c r="G25" s="566"/>
      <c r="H25" s="566"/>
      <c r="I25" s="566"/>
      <c r="J25" s="566"/>
      <c r="K25" s="566"/>
      <c r="L25" s="566"/>
      <c r="M25" s="566"/>
      <c r="N25" s="566"/>
      <c r="O25" s="566"/>
      <c r="P25" s="566"/>
      <c r="Q25" s="506"/>
      <c r="R25" s="514"/>
      <c r="S25" s="514"/>
      <c r="T25" s="577"/>
      <c r="U25" s="515"/>
      <c r="V25" s="515"/>
      <c r="W25" s="506"/>
      <c r="X25" s="506"/>
      <c r="Y25" s="510"/>
      <c r="Z25" s="501"/>
      <c r="AA25" s="501"/>
      <c r="AB25" s="566"/>
      <c r="AC25" s="1026"/>
      <c r="AD25" s="541"/>
      <c r="AE25" s="541"/>
      <c r="AF25" s="566"/>
      <c r="AG25" s="566"/>
      <c r="AH25" s="506"/>
      <c r="AI25" s="506"/>
      <c r="AJ25" s="506"/>
      <c r="AK25" s="506"/>
      <c r="AL25" s="506"/>
      <c r="AM25" s="2636"/>
      <c r="AN25" s="544"/>
    </row>
    <row r="26" customFormat="false" ht="14.1" hidden="false" customHeight="true" outlineLevel="0" collapsed="false">
      <c r="A26" s="558"/>
      <c r="B26" s="519"/>
      <c r="C26" s="506"/>
      <c r="D26" s="566"/>
      <c r="E26" s="501"/>
      <c r="F26" s="506"/>
      <c r="G26" s="506"/>
      <c r="H26" s="506"/>
      <c r="I26" s="506"/>
      <c r="J26" s="506"/>
      <c r="K26" s="506"/>
      <c r="L26" s="506"/>
      <c r="M26" s="506"/>
      <c r="N26" s="506"/>
      <c r="O26" s="506"/>
      <c r="P26" s="506"/>
      <c r="Q26" s="506"/>
      <c r="R26" s="506"/>
      <c r="S26" s="514"/>
      <c r="T26" s="514"/>
      <c r="U26" s="514"/>
      <c r="V26" s="514"/>
      <c r="W26" s="514"/>
      <c r="X26" s="514"/>
      <c r="Y26" s="510"/>
      <c r="Z26" s="501"/>
      <c r="AA26" s="501"/>
      <c r="AB26" s="506"/>
      <c r="AC26" s="539"/>
      <c r="AD26" s="506"/>
      <c r="AE26" s="506"/>
      <c r="AF26" s="506"/>
      <c r="AG26" s="506"/>
      <c r="AH26" s="506"/>
      <c r="AI26" s="506"/>
      <c r="AJ26" s="506"/>
      <c r="AK26" s="506"/>
      <c r="AL26" s="506"/>
      <c r="AM26" s="2636"/>
      <c r="AN26" s="544"/>
    </row>
    <row r="27" customFormat="false" ht="14.1" hidden="false" customHeight="true" outlineLevel="0" collapsed="false">
      <c r="A27" s="558"/>
      <c r="B27" s="519"/>
      <c r="C27" s="2031" t="s">
        <v>210</v>
      </c>
      <c r="D27" s="566"/>
      <c r="E27" s="501"/>
      <c r="F27" s="506"/>
      <c r="G27" s="506"/>
      <c r="H27" s="506"/>
      <c r="I27" s="506"/>
      <c r="J27" s="506"/>
      <c r="K27" s="506"/>
      <c r="L27" s="506"/>
      <c r="M27" s="506"/>
      <c r="N27" s="506"/>
      <c r="O27" s="506"/>
      <c r="P27" s="506"/>
      <c r="Q27" s="506"/>
      <c r="R27" s="506"/>
      <c r="S27" s="514"/>
      <c r="T27" s="514"/>
      <c r="U27" s="514"/>
      <c r="V27" s="514"/>
      <c r="W27" s="514"/>
      <c r="X27" s="514"/>
      <c r="Y27" s="510"/>
      <c r="Z27" s="501"/>
      <c r="AA27" s="501"/>
      <c r="AB27" s="506"/>
      <c r="AC27" s="539"/>
      <c r="AD27" s="506"/>
      <c r="AE27" s="506"/>
      <c r="AF27" s="506"/>
      <c r="AG27" s="506"/>
      <c r="AH27" s="506"/>
      <c r="AI27" s="506"/>
      <c r="AJ27" s="506"/>
      <c r="AK27" s="506"/>
      <c r="AL27" s="506"/>
      <c r="AM27" s="2636"/>
      <c r="AN27" s="544"/>
    </row>
    <row r="28" customFormat="false" ht="14.1" hidden="false" customHeight="true" outlineLevel="0" collapsed="false">
      <c r="A28" s="558"/>
      <c r="B28" s="519"/>
      <c r="C28" s="506" t="s">
        <v>1882</v>
      </c>
      <c r="D28" s="566"/>
      <c r="E28" s="566"/>
      <c r="F28" s="566"/>
      <c r="G28" s="566"/>
      <c r="H28" s="566"/>
      <c r="I28" s="566"/>
      <c r="J28" s="566"/>
      <c r="K28" s="566"/>
      <c r="L28" s="566"/>
      <c r="M28" s="566"/>
      <c r="N28" s="566"/>
      <c r="O28" s="566"/>
      <c r="P28" s="566"/>
      <c r="Q28" s="566"/>
      <c r="R28" s="566"/>
      <c r="S28" s="566"/>
      <c r="T28" s="501"/>
      <c r="U28" s="501"/>
      <c r="V28" s="571"/>
      <c r="W28" s="501"/>
      <c r="X28" s="501"/>
      <c r="Y28" s="566"/>
      <c r="Z28" s="501"/>
      <c r="AA28" s="501"/>
      <c r="AB28" s="501"/>
      <c r="AC28" s="563" t="s">
        <v>268</v>
      </c>
      <c r="AD28" s="516" t="s">
        <v>1883</v>
      </c>
      <c r="AE28" s="516"/>
      <c r="AF28" s="516"/>
      <c r="AG28" s="516"/>
      <c r="AH28" s="516"/>
      <c r="AI28" s="516"/>
      <c r="AJ28" s="516"/>
      <c r="AK28" s="516"/>
      <c r="AL28" s="516"/>
      <c r="AM28" s="516"/>
      <c r="AN28" s="540"/>
    </row>
    <row r="29" customFormat="false" ht="14.1" hidden="false" customHeight="true" outlineLevel="0" collapsed="false">
      <c r="A29" s="558"/>
      <c r="B29" s="519"/>
      <c r="C29" s="506"/>
      <c r="D29" s="566" t="s">
        <v>1884</v>
      </c>
      <c r="E29" s="566"/>
      <c r="F29" s="506"/>
      <c r="G29" s="506"/>
      <c r="H29" s="506"/>
      <c r="I29" s="567"/>
      <c r="J29" s="567"/>
      <c r="K29" s="566"/>
      <c r="L29" s="592"/>
      <c r="M29" s="506"/>
      <c r="N29" s="506"/>
      <c r="O29" s="506"/>
      <c r="P29" s="506"/>
      <c r="Q29" s="506"/>
      <c r="R29" s="506"/>
      <c r="S29" s="501"/>
      <c r="T29" s="501"/>
      <c r="U29" s="501"/>
      <c r="V29" s="501"/>
      <c r="W29" s="501"/>
      <c r="X29" s="501"/>
      <c r="Y29" s="510"/>
      <c r="Z29" s="501"/>
      <c r="AA29" s="501"/>
      <c r="AB29" s="501"/>
      <c r="AC29" s="538"/>
      <c r="AD29" s="516"/>
      <c r="AE29" s="516"/>
      <c r="AF29" s="516"/>
      <c r="AG29" s="516"/>
      <c r="AH29" s="516"/>
      <c r="AI29" s="516"/>
      <c r="AJ29" s="516"/>
      <c r="AK29" s="516"/>
      <c r="AL29" s="516"/>
      <c r="AM29" s="516"/>
      <c r="AN29" s="540"/>
    </row>
    <row r="30" customFormat="false" ht="14.1" hidden="false" customHeight="true" outlineLevel="0" collapsed="false">
      <c r="A30" s="558"/>
      <c r="B30" s="519"/>
      <c r="C30" s="506"/>
      <c r="D30" s="566"/>
      <c r="E30" s="566"/>
      <c r="F30" s="506"/>
      <c r="G30" s="506"/>
      <c r="H30" s="506"/>
      <c r="I30" s="567"/>
      <c r="J30" s="567"/>
      <c r="K30" s="566"/>
      <c r="L30" s="592"/>
      <c r="M30" s="506"/>
      <c r="N30" s="506"/>
      <c r="O30" s="506"/>
      <c r="P30" s="506"/>
      <c r="Q30" s="506"/>
      <c r="R30" s="514"/>
      <c r="S30" s="514"/>
      <c r="T30" s="577"/>
      <c r="U30" s="515"/>
      <c r="V30" s="515"/>
      <c r="W30" s="506"/>
      <c r="X30" s="506"/>
      <c r="Y30" s="510"/>
      <c r="Z30" s="501"/>
      <c r="AA30" s="501"/>
      <c r="AB30" s="501"/>
      <c r="AC30" s="538"/>
      <c r="AD30" s="516"/>
      <c r="AE30" s="516"/>
      <c r="AF30" s="516"/>
      <c r="AG30" s="516"/>
      <c r="AH30" s="516"/>
      <c r="AI30" s="516"/>
      <c r="AJ30" s="516"/>
      <c r="AK30" s="516"/>
      <c r="AL30" s="516"/>
      <c r="AM30" s="516"/>
      <c r="AN30" s="540"/>
    </row>
    <row r="31" customFormat="false" ht="14.1" hidden="false" customHeight="true" outlineLevel="0" collapsed="false">
      <c r="A31" s="558"/>
      <c r="B31" s="519"/>
      <c r="C31" s="1547" t="s">
        <v>1885</v>
      </c>
      <c r="D31" s="1547"/>
      <c r="E31" s="1547"/>
      <c r="F31" s="1547"/>
      <c r="G31" s="1547"/>
      <c r="H31" s="1547"/>
      <c r="I31" s="1547"/>
      <c r="J31" s="1547"/>
      <c r="K31" s="1547"/>
      <c r="L31" s="1547"/>
      <c r="M31" s="1547"/>
      <c r="N31" s="1547"/>
      <c r="O31" s="1547"/>
      <c r="P31" s="1547"/>
      <c r="Q31" s="1547"/>
      <c r="R31" s="1547"/>
      <c r="S31" s="1547"/>
      <c r="T31" s="1547"/>
      <c r="U31" s="1547"/>
      <c r="V31" s="1547"/>
      <c r="W31" s="1547"/>
      <c r="X31" s="1547"/>
      <c r="Y31" s="1547"/>
      <c r="Z31" s="1547"/>
      <c r="AA31" s="1547"/>
      <c r="AB31" s="1547"/>
      <c r="AC31" s="538"/>
      <c r="AD31" s="516"/>
      <c r="AE31" s="516"/>
      <c r="AF31" s="516"/>
      <c r="AG31" s="516"/>
      <c r="AH31" s="516"/>
      <c r="AI31" s="516"/>
      <c r="AJ31" s="516"/>
      <c r="AK31" s="516"/>
      <c r="AL31" s="516"/>
      <c r="AM31" s="516"/>
      <c r="AN31" s="540"/>
    </row>
    <row r="32" customFormat="false" ht="14.1" hidden="false" customHeight="true" outlineLevel="0" collapsed="false">
      <c r="A32" s="558"/>
      <c r="B32" s="519"/>
      <c r="C32" s="506"/>
      <c r="D32" s="566"/>
      <c r="E32" s="566"/>
      <c r="F32" s="506"/>
      <c r="G32" s="506"/>
      <c r="H32" s="506"/>
      <c r="I32" s="567"/>
      <c r="J32" s="567"/>
      <c r="K32" s="566"/>
      <c r="L32" s="592"/>
      <c r="M32" s="506"/>
      <c r="N32" s="506"/>
      <c r="O32" s="506"/>
      <c r="P32" s="506"/>
      <c r="Q32" s="506"/>
      <c r="R32" s="514"/>
      <c r="S32" s="514"/>
      <c r="T32" s="577"/>
      <c r="U32" s="515"/>
      <c r="V32" s="515"/>
      <c r="W32" s="506"/>
      <c r="X32" s="506"/>
      <c r="Y32" s="510"/>
      <c r="Z32" s="501"/>
      <c r="AA32" s="501"/>
      <c r="AB32" s="501"/>
      <c r="AC32" s="538"/>
      <c r="AD32" s="516"/>
      <c r="AE32" s="516"/>
      <c r="AF32" s="516"/>
      <c r="AG32" s="516"/>
      <c r="AH32" s="516"/>
      <c r="AI32" s="516"/>
      <c r="AJ32" s="516"/>
      <c r="AK32" s="516"/>
      <c r="AL32" s="516"/>
      <c r="AM32" s="516"/>
      <c r="AN32" s="540"/>
    </row>
    <row r="33" customFormat="false" ht="14.1" hidden="false" customHeight="true" outlineLevel="0" collapsed="false">
      <c r="A33" s="558"/>
      <c r="B33" s="519"/>
      <c r="C33" s="566" t="s">
        <v>1886</v>
      </c>
      <c r="D33" s="501"/>
      <c r="E33" s="566"/>
      <c r="F33" s="506"/>
      <c r="G33" s="506"/>
      <c r="H33" s="506"/>
      <c r="I33" s="567"/>
      <c r="J33" s="567"/>
      <c r="K33" s="566"/>
      <c r="L33" s="592"/>
      <c r="M33" s="506"/>
      <c r="N33" s="506"/>
      <c r="O33" s="506"/>
      <c r="P33" s="506"/>
      <c r="Q33" s="506"/>
      <c r="R33" s="506"/>
      <c r="S33" s="566"/>
      <c r="T33" s="501"/>
      <c r="U33" s="501"/>
      <c r="V33" s="571"/>
      <c r="W33" s="501"/>
      <c r="X33" s="501"/>
      <c r="Y33" s="566"/>
      <c r="Z33" s="501"/>
      <c r="AA33" s="501"/>
      <c r="AB33" s="501"/>
      <c r="AC33" s="538"/>
      <c r="AD33" s="516"/>
      <c r="AE33" s="516"/>
      <c r="AF33" s="516"/>
      <c r="AG33" s="516"/>
      <c r="AH33" s="516"/>
      <c r="AI33" s="516"/>
      <c r="AJ33" s="516"/>
      <c r="AK33" s="516"/>
      <c r="AL33" s="516"/>
      <c r="AM33" s="516"/>
      <c r="AN33" s="540"/>
      <c r="AP33" s="495" t="s">
        <v>1887</v>
      </c>
      <c r="AR33" s="2831"/>
    </row>
    <row r="34" customFormat="false" ht="14.1" hidden="false" customHeight="true" outlineLevel="0" collapsed="false">
      <c r="A34" s="558"/>
      <c r="B34" s="519"/>
      <c r="C34" s="506"/>
      <c r="D34" s="566"/>
      <c r="E34" s="566"/>
      <c r="F34" s="506"/>
      <c r="G34" s="506"/>
      <c r="H34" s="506"/>
      <c r="I34" s="567"/>
      <c r="J34" s="567"/>
      <c r="K34" s="566"/>
      <c r="L34" s="592"/>
      <c r="M34" s="506"/>
      <c r="N34" s="506"/>
      <c r="O34" s="506"/>
      <c r="P34" s="506"/>
      <c r="Q34" s="506"/>
      <c r="R34" s="514"/>
      <c r="S34" s="514"/>
      <c r="T34" s="577"/>
      <c r="U34" s="515"/>
      <c r="V34" s="515"/>
      <c r="W34" s="506"/>
      <c r="X34" s="506"/>
      <c r="Y34" s="510"/>
      <c r="Z34" s="501"/>
      <c r="AA34" s="501"/>
      <c r="AB34" s="501"/>
      <c r="AC34" s="538" t="s">
        <v>268</v>
      </c>
      <c r="AD34" s="510" t="s">
        <v>1888</v>
      </c>
      <c r="AE34" s="501"/>
      <c r="AF34" s="501"/>
      <c r="AG34" s="501"/>
      <c r="AH34" s="501"/>
      <c r="AI34" s="501"/>
      <c r="AJ34" s="501"/>
      <c r="AK34" s="501"/>
      <c r="AL34" s="501"/>
      <c r="AM34" s="534"/>
      <c r="AN34" s="501"/>
      <c r="AP34" s="598" t="s">
        <v>1888</v>
      </c>
    </row>
    <row r="35" customFormat="false" ht="14.1" hidden="false" customHeight="true" outlineLevel="0" collapsed="false">
      <c r="A35" s="558"/>
      <c r="B35" s="519"/>
      <c r="C35" s="501"/>
      <c r="D35" s="506" t="s">
        <v>1889</v>
      </c>
      <c r="E35" s="566"/>
      <c r="F35" s="566"/>
      <c r="G35" s="541"/>
      <c r="H35" s="541"/>
      <c r="I35" s="541"/>
      <c r="J35" s="541"/>
      <c r="K35" s="541"/>
      <c r="L35" s="541"/>
      <c r="M35" s="541"/>
      <c r="N35" s="541"/>
      <c r="O35" s="541"/>
      <c r="P35" s="541"/>
      <c r="Q35" s="566"/>
      <c r="R35" s="566"/>
      <c r="S35" s="506"/>
      <c r="T35" s="566"/>
      <c r="U35" s="566"/>
      <c r="V35" s="566"/>
      <c r="W35" s="566"/>
      <c r="X35" s="541"/>
      <c r="Y35" s="541"/>
      <c r="Z35" s="501"/>
      <c r="AA35" s="501"/>
      <c r="AB35" s="501"/>
      <c r="AC35" s="563" t="s">
        <v>268</v>
      </c>
      <c r="AD35" s="516" t="s">
        <v>1890</v>
      </c>
      <c r="AE35" s="516"/>
      <c r="AF35" s="516"/>
      <c r="AG35" s="516"/>
      <c r="AH35" s="516"/>
      <c r="AI35" s="516"/>
      <c r="AJ35" s="516"/>
      <c r="AK35" s="516"/>
      <c r="AL35" s="516"/>
      <c r="AM35" s="516"/>
      <c r="AN35" s="540"/>
      <c r="AP35" s="588" t="s">
        <v>1891</v>
      </c>
      <c r="AQ35" s="588"/>
      <c r="AR35" s="588"/>
      <c r="AS35" s="588"/>
      <c r="AT35" s="588"/>
      <c r="AU35" s="588"/>
      <c r="AV35" s="588"/>
      <c r="AW35" s="588"/>
      <c r="AX35" s="588"/>
      <c r="AY35" s="588"/>
      <c r="AZ35" s="588"/>
      <c r="BA35" s="588"/>
      <c r="BB35" s="588"/>
    </row>
    <row r="36" customFormat="false" ht="14.1" hidden="false" customHeight="true" outlineLevel="0" collapsed="false">
      <c r="A36" s="558"/>
      <c r="B36" s="519"/>
      <c r="C36" s="506"/>
      <c r="D36" s="501"/>
      <c r="E36" s="501"/>
      <c r="F36" s="594" t="s">
        <v>1877</v>
      </c>
      <c r="G36" s="501"/>
      <c r="H36" s="541"/>
      <c r="I36" s="541"/>
      <c r="J36" s="541"/>
      <c r="K36" s="541"/>
      <c r="L36" s="541"/>
      <c r="M36" s="541"/>
      <c r="N36" s="541"/>
      <c r="O36" s="541"/>
      <c r="P36" s="506"/>
      <c r="Q36" s="541"/>
      <c r="R36" s="541"/>
      <c r="S36" s="501"/>
      <c r="T36" s="541"/>
      <c r="U36" s="541"/>
      <c r="V36" s="506"/>
      <c r="W36" s="566"/>
      <c r="X36" s="506"/>
      <c r="Y36" s="506"/>
      <c r="Z36" s="501"/>
      <c r="AA36" s="501"/>
      <c r="AB36" s="501"/>
      <c r="AC36" s="1488"/>
      <c r="AD36" s="516"/>
      <c r="AE36" s="516"/>
      <c r="AF36" s="516"/>
      <c r="AG36" s="516"/>
      <c r="AH36" s="516"/>
      <c r="AI36" s="516"/>
      <c r="AJ36" s="516"/>
      <c r="AK36" s="516"/>
      <c r="AL36" s="516"/>
      <c r="AM36" s="516"/>
      <c r="AN36" s="540"/>
      <c r="AP36" s="588"/>
      <c r="AQ36" s="588"/>
      <c r="AR36" s="588"/>
      <c r="AS36" s="588"/>
      <c r="AT36" s="588"/>
      <c r="AU36" s="588"/>
      <c r="AV36" s="588"/>
      <c r="AW36" s="588"/>
      <c r="AX36" s="588"/>
      <c r="AY36" s="588"/>
      <c r="AZ36" s="588"/>
      <c r="BA36" s="588"/>
      <c r="BB36" s="588"/>
    </row>
    <row r="37" customFormat="false" ht="14.1" hidden="false" customHeight="true" outlineLevel="0" collapsed="false">
      <c r="A37" s="558"/>
      <c r="B37" s="519"/>
      <c r="C37" s="506"/>
      <c r="D37" s="566"/>
      <c r="E37" s="501"/>
      <c r="F37" s="594" t="s">
        <v>1878</v>
      </c>
      <c r="G37" s="501"/>
      <c r="H37" s="541"/>
      <c r="I37" s="541"/>
      <c r="J37" s="541"/>
      <c r="K37" s="541"/>
      <c r="L37" s="541"/>
      <c r="M37" s="541"/>
      <c r="N37" s="541"/>
      <c r="O37" s="541"/>
      <c r="P37" s="506"/>
      <c r="Q37" s="501"/>
      <c r="R37" s="506"/>
      <c r="S37" s="506"/>
      <c r="T37" s="506"/>
      <c r="U37" s="506"/>
      <c r="V37" s="506"/>
      <c r="W37" s="506"/>
      <c r="X37" s="541"/>
      <c r="Y37" s="501"/>
      <c r="Z37" s="501"/>
      <c r="AA37" s="501"/>
      <c r="AB37" s="501"/>
      <c r="AC37" s="508"/>
      <c r="AD37" s="516"/>
      <c r="AE37" s="516"/>
      <c r="AF37" s="516"/>
      <c r="AG37" s="516"/>
      <c r="AH37" s="516"/>
      <c r="AI37" s="516"/>
      <c r="AJ37" s="516"/>
      <c r="AK37" s="516"/>
      <c r="AL37" s="516"/>
      <c r="AM37" s="516"/>
      <c r="AN37" s="540"/>
      <c r="AP37" s="588"/>
      <c r="AQ37" s="588"/>
      <c r="AR37" s="588"/>
      <c r="AS37" s="588"/>
      <c r="AT37" s="588"/>
      <c r="AU37" s="588"/>
      <c r="AV37" s="588"/>
      <c r="AW37" s="588"/>
      <c r="AX37" s="588"/>
      <c r="AY37" s="588"/>
      <c r="AZ37" s="588"/>
      <c r="BA37" s="588"/>
      <c r="BB37" s="588"/>
    </row>
    <row r="38" customFormat="false" ht="14.1" hidden="false" customHeight="true" outlineLevel="0" collapsed="false">
      <c r="A38" s="558"/>
      <c r="B38" s="519"/>
      <c r="C38" s="506"/>
      <c r="D38" s="566"/>
      <c r="E38" s="501"/>
      <c r="F38" s="594" t="s">
        <v>1879</v>
      </c>
      <c r="G38" s="501"/>
      <c r="H38" s="541"/>
      <c r="I38" s="541"/>
      <c r="J38" s="541"/>
      <c r="K38" s="541"/>
      <c r="L38" s="541"/>
      <c r="M38" s="541"/>
      <c r="N38" s="566"/>
      <c r="O38" s="541"/>
      <c r="P38" s="541"/>
      <c r="Q38" s="541"/>
      <c r="R38" s="506"/>
      <c r="S38" s="506"/>
      <c r="T38" s="506"/>
      <c r="U38" s="506"/>
      <c r="V38" s="506"/>
      <c r="W38" s="506"/>
      <c r="X38" s="506"/>
      <c r="Y38" s="506"/>
      <c r="Z38" s="501"/>
      <c r="AA38" s="501"/>
      <c r="AB38" s="501"/>
      <c r="AC38" s="508"/>
      <c r="AD38" s="516"/>
      <c r="AE38" s="516"/>
      <c r="AF38" s="516"/>
      <c r="AG38" s="516"/>
      <c r="AH38" s="516"/>
      <c r="AI38" s="516"/>
      <c r="AJ38" s="516"/>
      <c r="AK38" s="516"/>
      <c r="AL38" s="516"/>
      <c r="AM38" s="516"/>
      <c r="AN38" s="540"/>
      <c r="AP38" s="588"/>
      <c r="AQ38" s="588"/>
      <c r="AR38" s="588"/>
      <c r="AS38" s="588"/>
      <c r="AT38" s="588"/>
      <c r="AU38" s="588"/>
      <c r="AV38" s="588"/>
      <c r="AW38" s="588"/>
      <c r="AX38" s="588"/>
      <c r="AY38" s="588"/>
      <c r="AZ38" s="588"/>
      <c r="BA38" s="588"/>
      <c r="BB38" s="588"/>
    </row>
    <row r="39" customFormat="false" ht="14.1" hidden="false" customHeight="true" outlineLevel="0" collapsed="false">
      <c r="A39" s="558"/>
      <c r="B39" s="519"/>
      <c r="C39" s="506"/>
      <c r="D39" s="566"/>
      <c r="E39" s="501"/>
      <c r="F39" s="594" t="s">
        <v>1197</v>
      </c>
      <c r="G39" s="566"/>
      <c r="H39" s="541"/>
      <c r="I39" s="3049"/>
      <c r="J39" s="3049"/>
      <c r="K39" s="3049"/>
      <c r="L39" s="3049"/>
      <c r="M39" s="3049"/>
      <c r="N39" s="3049"/>
      <c r="O39" s="3049"/>
      <c r="P39" s="3049"/>
      <c r="Q39" s="3049"/>
      <c r="R39" s="3049"/>
      <c r="S39" s="3049"/>
      <c r="T39" s="3049"/>
      <c r="U39" s="3049"/>
      <c r="V39" s="3049"/>
      <c r="W39" s="3049"/>
      <c r="X39" s="3049"/>
      <c r="Y39" s="3049"/>
      <c r="Z39" s="3049"/>
      <c r="AA39" s="3049"/>
      <c r="AB39" s="501"/>
      <c r="AC39" s="539"/>
      <c r="AD39" s="516"/>
      <c r="AE39" s="516"/>
      <c r="AF39" s="516"/>
      <c r="AG39" s="516"/>
      <c r="AH39" s="516"/>
      <c r="AI39" s="516"/>
      <c r="AJ39" s="516"/>
      <c r="AK39" s="516"/>
      <c r="AL39" s="516"/>
      <c r="AM39" s="516"/>
      <c r="AN39" s="540"/>
    </row>
    <row r="40" customFormat="false" ht="14.1" hidden="false" customHeight="true" outlineLevel="0" collapsed="false">
      <c r="A40" s="558"/>
      <c r="B40" s="519"/>
      <c r="C40" s="506"/>
      <c r="D40" s="566"/>
      <c r="E40" s="566"/>
      <c r="F40" s="1007"/>
      <c r="G40" s="1973"/>
      <c r="H40" s="1973"/>
      <c r="I40" s="3049"/>
      <c r="J40" s="3049"/>
      <c r="K40" s="3049"/>
      <c r="L40" s="3049"/>
      <c r="M40" s="3049"/>
      <c r="N40" s="3049"/>
      <c r="O40" s="3049"/>
      <c r="P40" s="3049"/>
      <c r="Q40" s="3049"/>
      <c r="R40" s="3049"/>
      <c r="S40" s="3049"/>
      <c r="T40" s="3049"/>
      <c r="U40" s="3049"/>
      <c r="V40" s="3049"/>
      <c r="W40" s="3049"/>
      <c r="X40" s="3049"/>
      <c r="Y40" s="3049"/>
      <c r="Z40" s="3049"/>
      <c r="AA40" s="3049"/>
      <c r="AB40" s="501"/>
      <c r="AC40" s="539"/>
      <c r="AD40" s="516"/>
      <c r="AE40" s="516"/>
      <c r="AF40" s="516"/>
      <c r="AG40" s="516"/>
      <c r="AH40" s="516"/>
      <c r="AI40" s="516"/>
      <c r="AJ40" s="516"/>
      <c r="AK40" s="516"/>
      <c r="AL40" s="516"/>
      <c r="AM40" s="516"/>
      <c r="AN40" s="540"/>
    </row>
    <row r="41" customFormat="false" ht="14.1" hidden="false" customHeight="true" outlineLevel="0" collapsed="false">
      <c r="A41" s="558"/>
      <c r="B41" s="519"/>
      <c r="C41" s="506"/>
      <c r="D41" s="566"/>
      <c r="E41" s="566"/>
      <c r="F41" s="566"/>
      <c r="G41" s="566"/>
      <c r="H41" s="566"/>
      <c r="I41" s="566"/>
      <c r="J41" s="566"/>
      <c r="K41" s="566"/>
      <c r="L41" s="566"/>
      <c r="M41" s="566"/>
      <c r="N41" s="566"/>
      <c r="O41" s="566"/>
      <c r="P41" s="501"/>
      <c r="Q41" s="566"/>
      <c r="R41" s="566"/>
      <c r="S41" s="501"/>
      <c r="T41" s="566"/>
      <c r="U41" s="566"/>
      <c r="V41" s="566"/>
      <c r="W41" s="501"/>
      <c r="X41" s="566"/>
      <c r="Y41" s="506"/>
      <c r="Z41" s="501"/>
      <c r="AA41" s="501"/>
      <c r="AB41" s="501"/>
      <c r="AC41" s="539"/>
      <c r="AD41" s="516"/>
      <c r="AE41" s="516"/>
      <c r="AF41" s="516"/>
      <c r="AG41" s="516"/>
      <c r="AH41" s="516"/>
      <c r="AI41" s="516"/>
      <c r="AJ41" s="516"/>
      <c r="AK41" s="516"/>
      <c r="AL41" s="516"/>
      <c r="AM41" s="516"/>
      <c r="AN41" s="540"/>
    </row>
    <row r="42" customFormat="false" ht="14.1" hidden="false" customHeight="true" outlineLevel="0" collapsed="false">
      <c r="B42" s="519" t="s">
        <v>1892</v>
      </c>
      <c r="C42" s="501"/>
      <c r="D42" s="566"/>
      <c r="E42" s="566"/>
      <c r="F42" s="506"/>
      <c r="G42" s="506"/>
      <c r="H42" s="566"/>
      <c r="I42" s="566"/>
      <c r="J42" s="566"/>
      <c r="K42" s="566"/>
      <c r="L42" s="566"/>
      <c r="M42" s="566"/>
      <c r="N42" s="566"/>
      <c r="O42" s="566"/>
      <c r="P42" s="566"/>
      <c r="Q42" s="566"/>
      <c r="R42" s="566"/>
      <c r="S42" s="566"/>
      <c r="T42" s="566"/>
      <c r="U42" s="566"/>
      <c r="V42" s="566"/>
      <c r="W42" s="566"/>
      <c r="X42" s="566"/>
      <c r="Y42" s="566"/>
      <c r="Z42" s="501"/>
      <c r="AA42" s="501"/>
      <c r="AB42" s="501"/>
      <c r="AC42" s="538" t="s">
        <v>268</v>
      </c>
      <c r="AD42" s="510" t="s">
        <v>1893</v>
      </c>
      <c r="AE42" s="566"/>
      <c r="AF42" s="506"/>
      <c r="AG42" s="506"/>
      <c r="AH42" s="506"/>
      <c r="AI42" s="506"/>
      <c r="AJ42" s="506"/>
      <c r="AK42" s="506"/>
      <c r="AL42" s="506"/>
      <c r="AM42" s="2705"/>
      <c r="AN42" s="1957"/>
      <c r="AP42" s="1187" t="s">
        <v>268</v>
      </c>
      <c r="AQ42" s="510" t="s">
        <v>1893</v>
      </c>
      <c r="AR42" s="566"/>
      <c r="AS42" s="506"/>
      <c r="AT42" s="506"/>
      <c r="AU42" s="506"/>
    </row>
    <row r="43" customFormat="false" ht="14.1" hidden="false" customHeight="true" outlineLevel="0" collapsed="false">
      <c r="B43" s="519"/>
      <c r="C43" s="506"/>
      <c r="D43" s="566"/>
      <c r="E43" s="501"/>
      <c r="F43" s="506"/>
      <c r="G43" s="566"/>
      <c r="H43" s="566"/>
      <c r="I43" s="566"/>
      <c r="J43" s="566"/>
      <c r="K43" s="501"/>
      <c r="L43" s="566"/>
      <c r="M43" s="566"/>
      <c r="N43" s="501"/>
      <c r="O43" s="501"/>
      <c r="P43" s="566"/>
      <c r="Q43" s="501"/>
      <c r="R43" s="501"/>
      <c r="S43" s="501"/>
      <c r="T43" s="501"/>
      <c r="U43" s="566"/>
      <c r="V43" s="501"/>
      <c r="W43" s="501"/>
      <c r="X43" s="501"/>
      <c r="Y43" s="566"/>
      <c r="Z43" s="501"/>
      <c r="AA43" s="501"/>
      <c r="AB43" s="501"/>
      <c r="AC43" s="539"/>
      <c r="AD43" s="501"/>
      <c r="AE43" s="501"/>
      <c r="AF43" s="501"/>
      <c r="AG43" s="501"/>
      <c r="AH43" s="501"/>
      <c r="AI43" s="501"/>
      <c r="AJ43" s="501"/>
      <c r="AK43" s="501"/>
      <c r="AL43" s="501"/>
      <c r="AM43" s="534"/>
      <c r="AN43" s="501"/>
      <c r="AO43" s="1483"/>
      <c r="AP43" s="1483"/>
      <c r="AQ43" s="588" t="s">
        <v>1894</v>
      </c>
      <c r="AR43" s="588"/>
      <c r="AS43" s="588"/>
      <c r="AT43" s="588"/>
      <c r="AU43" s="588"/>
      <c r="AV43" s="588"/>
      <c r="AW43" s="588"/>
      <c r="AX43" s="588"/>
      <c r="AY43" s="588"/>
      <c r="AZ43" s="588"/>
      <c r="BA43" s="1483"/>
      <c r="BB43" s="1483"/>
    </row>
    <row r="44" customFormat="false" ht="14.1" hidden="false" customHeight="true" outlineLevel="0" collapsed="false">
      <c r="B44" s="519"/>
      <c r="C44" s="566" t="s">
        <v>1895</v>
      </c>
      <c r="D44" s="501"/>
      <c r="E44" s="501"/>
      <c r="F44" s="506"/>
      <c r="G44" s="566"/>
      <c r="H44" s="566"/>
      <c r="I44" s="566"/>
      <c r="J44" s="566"/>
      <c r="K44" s="566"/>
      <c r="L44" s="566"/>
      <c r="M44" s="566"/>
      <c r="N44" s="501"/>
      <c r="O44" s="501"/>
      <c r="P44" s="566"/>
      <c r="Q44" s="501"/>
      <c r="R44" s="501"/>
      <c r="S44" s="501"/>
      <c r="T44" s="501"/>
      <c r="U44" s="566"/>
      <c r="V44" s="501"/>
      <c r="W44" s="501"/>
      <c r="X44" s="566"/>
      <c r="Y44" s="566"/>
      <c r="Z44" s="501"/>
      <c r="AA44" s="501"/>
      <c r="AB44" s="501"/>
      <c r="AC44" s="539"/>
      <c r="AD44" s="501"/>
      <c r="AE44" s="501"/>
      <c r="AF44" s="501"/>
      <c r="AG44" s="501"/>
      <c r="AH44" s="501"/>
      <c r="AI44" s="501"/>
      <c r="AJ44" s="501"/>
      <c r="AK44" s="501"/>
      <c r="AL44" s="501"/>
      <c r="AM44" s="534"/>
      <c r="AN44" s="501"/>
      <c r="AO44" s="1483"/>
      <c r="AP44" s="1483"/>
      <c r="AQ44" s="588"/>
      <c r="AR44" s="588"/>
      <c r="AS44" s="588"/>
      <c r="AT44" s="588"/>
      <c r="AU44" s="588"/>
      <c r="AV44" s="588"/>
      <c r="AW44" s="588"/>
      <c r="AX44" s="588"/>
      <c r="AY44" s="588"/>
      <c r="AZ44" s="588"/>
      <c r="BA44" s="1483"/>
      <c r="BB44" s="1483"/>
    </row>
    <row r="45" customFormat="false" ht="14.1" hidden="false" customHeight="true" outlineLevel="0" collapsed="false">
      <c r="B45" s="519"/>
      <c r="C45" s="566" t="s">
        <v>1896</v>
      </c>
      <c r="D45" s="501"/>
      <c r="E45" s="566"/>
      <c r="F45" s="506"/>
      <c r="G45" s="566"/>
      <c r="H45" s="506"/>
      <c r="I45" s="506"/>
      <c r="J45" s="506"/>
      <c r="K45" s="506"/>
      <c r="L45" s="506"/>
      <c r="M45" s="506"/>
      <c r="N45" s="506"/>
      <c r="O45" s="506"/>
      <c r="P45" s="506"/>
      <c r="Q45" s="506"/>
      <c r="R45" s="506"/>
      <c r="S45" s="506"/>
      <c r="T45" s="506"/>
      <c r="U45" s="566"/>
      <c r="V45" s="566"/>
      <c r="W45" s="566"/>
      <c r="X45" s="566"/>
      <c r="Y45" s="566"/>
      <c r="Z45" s="587"/>
      <c r="AA45" s="566"/>
      <c r="AB45" s="566"/>
      <c r="AC45" s="566"/>
      <c r="AD45" s="501"/>
      <c r="AE45" s="501"/>
      <c r="AF45" s="501"/>
      <c r="AG45" s="501"/>
      <c r="AH45" s="501"/>
      <c r="AI45" s="501"/>
      <c r="AJ45" s="501"/>
      <c r="AK45" s="501"/>
      <c r="AL45" s="501"/>
      <c r="AM45" s="534"/>
      <c r="AN45" s="501"/>
      <c r="AO45" s="1483"/>
      <c r="AP45" s="1483"/>
      <c r="AQ45" s="588"/>
      <c r="AR45" s="588"/>
      <c r="AS45" s="588"/>
      <c r="AT45" s="588"/>
      <c r="AU45" s="588"/>
      <c r="AV45" s="588"/>
      <c r="AW45" s="588"/>
      <c r="AX45" s="588"/>
      <c r="AY45" s="588"/>
      <c r="AZ45" s="588"/>
      <c r="BA45" s="1483"/>
      <c r="BB45" s="1483"/>
    </row>
    <row r="46" customFormat="false" ht="14.1" hidden="false" customHeight="true" outlineLevel="0" collapsed="false">
      <c r="B46" s="519"/>
      <c r="C46" s="566"/>
      <c r="D46" s="1008" t="s">
        <v>1897</v>
      </c>
      <c r="E46" s="1008"/>
      <c r="F46" s="1008"/>
      <c r="G46" s="1008"/>
      <c r="H46" s="1008"/>
      <c r="I46" s="1008"/>
      <c r="J46" s="1008" t="s">
        <v>1898</v>
      </c>
      <c r="K46" s="1008"/>
      <c r="L46" s="1008"/>
      <c r="M46" s="1008"/>
      <c r="N46" s="1008"/>
      <c r="O46" s="1008"/>
      <c r="P46" s="1008"/>
      <c r="Q46" s="1008"/>
      <c r="R46" s="1008"/>
      <c r="S46" s="1008" t="s">
        <v>1899</v>
      </c>
      <c r="T46" s="1008"/>
      <c r="U46" s="1008"/>
      <c r="V46" s="1008"/>
      <c r="W46" s="1008"/>
      <c r="X46" s="1008"/>
      <c r="Y46" s="1008"/>
      <c r="Z46" s="1008"/>
      <c r="AA46" s="2771"/>
      <c r="AB46" s="1011" t="s">
        <v>1900</v>
      </c>
      <c r="AC46" s="1011"/>
      <c r="AD46" s="1011"/>
      <c r="AE46" s="1011"/>
      <c r="AF46" s="1011"/>
      <c r="AG46" s="1011"/>
      <c r="AH46" s="1011"/>
      <c r="AI46" s="1011"/>
      <c r="AJ46" s="1011"/>
      <c r="AK46" s="1011"/>
      <c r="AL46" s="1011"/>
      <c r="AM46" s="2636"/>
      <c r="AN46" s="544"/>
      <c r="AQ46" s="588"/>
      <c r="AR46" s="588"/>
      <c r="AS46" s="588"/>
      <c r="AT46" s="588"/>
      <c r="AU46" s="588"/>
      <c r="AV46" s="588"/>
      <c r="AW46" s="588"/>
      <c r="AX46" s="588"/>
      <c r="AY46" s="588"/>
      <c r="AZ46" s="588"/>
    </row>
    <row r="47" customFormat="false" ht="14.1" hidden="false" customHeight="true" outlineLevel="0" collapsed="false">
      <c r="B47" s="519"/>
      <c r="C47" s="501"/>
      <c r="D47" s="1057"/>
      <c r="E47" s="1057"/>
      <c r="F47" s="3051"/>
      <c r="G47" s="3051"/>
      <c r="H47" s="1463" t="s">
        <v>20</v>
      </c>
      <c r="I47" s="1833"/>
      <c r="J47" s="3052"/>
      <c r="K47" s="3052"/>
      <c r="L47" s="3052"/>
      <c r="M47" s="3052"/>
      <c r="N47" s="3052"/>
      <c r="O47" s="3052"/>
      <c r="P47" s="3052"/>
      <c r="Q47" s="3052"/>
      <c r="R47" s="3052"/>
      <c r="S47" s="3052"/>
      <c r="T47" s="3052"/>
      <c r="U47" s="3052"/>
      <c r="V47" s="3052"/>
      <c r="W47" s="3052"/>
      <c r="X47" s="3052"/>
      <c r="Y47" s="3052"/>
      <c r="Z47" s="3052"/>
      <c r="AA47" s="3053"/>
      <c r="AB47" s="3053"/>
      <c r="AC47" s="3053"/>
      <c r="AD47" s="3053"/>
      <c r="AE47" s="3053"/>
      <c r="AF47" s="3053"/>
      <c r="AG47" s="3053"/>
      <c r="AH47" s="3053"/>
      <c r="AI47" s="3053"/>
      <c r="AJ47" s="3053"/>
      <c r="AK47" s="3053"/>
      <c r="AL47" s="3053"/>
      <c r="AM47" s="2636"/>
      <c r="AN47" s="544"/>
    </row>
    <row r="48" customFormat="false" ht="14.1" hidden="false" customHeight="true" outlineLevel="0" collapsed="false">
      <c r="B48" s="519"/>
      <c r="C48" s="566"/>
      <c r="D48" s="3054"/>
      <c r="E48" s="3054"/>
      <c r="F48" s="1493" t="s">
        <v>21</v>
      </c>
      <c r="G48" s="3055"/>
      <c r="H48" s="3055"/>
      <c r="I48" s="2126" t="s">
        <v>22</v>
      </c>
      <c r="J48" s="3052"/>
      <c r="K48" s="3052"/>
      <c r="L48" s="3052"/>
      <c r="M48" s="3052"/>
      <c r="N48" s="3052"/>
      <c r="O48" s="3052"/>
      <c r="P48" s="3052"/>
      <c r="Q48" s="3052"/>
      <c r="R48" s="3052"/>
      <c r="S48" s="3052"/>
      <c r="T48" s="3052"/>
      <c r="U48" s="3052"/>
      <c r="V48" s="3052"/>
      <c r="W48" s="3052"/>
      <c r="X48" s="3052"/>
      <c r="Y48" s="3052"/>
      <c r="Z48" s="3052"/>
      <c r="AA48" s="3053"/>
      <c r="AB48" s="3053"/>
      <c r="AC48" s="3053"/>
      <c r="AD48" s="3053"/>
      <c r="AE48" s="3053"/>
      <c r="AF48" s="3053"/>
      <c r="AG48" s="3053"/>
      <c r="AH48" s="3053"/>
      <c r="AI48" s="3053"/>
      <c r="AJ48" s="3053"/>
      <c r="AK48" s="3053"/>
      <c r="AL48" s="3053"/>
      <c r="AM48" s="2636"/>
      <c r="AN48" s="544"/>
    </row>
    <row r="49" customFormat="false" ht="14.1" hidden="false" customHeight="true" outlineLevel="0" collapsed="false">
      <c r="B49" s="519"/>
      <c r="C49" s="566"/>
      <c r="D49" s="1556"/>
      <c r="E49" s="1556"/>
      <c r="F49" s="506"/>
      <c r="G49" s="592"/>
      <c r="H49" s="592"/>
      <c r="I49" s="566"/>
      <c r="J49" s="2671"/>
      <c r="K49" s="2671"/>
      <c r="L49" s="2671"/>
      <c r="M49" s="2671"/>
      <c r="N49" s="2671"/>
      <c r="O49" s="2671"/>
      <c r="P49" s="2671"/>
      <c r="Q49" s="2671"/>
      <c r="R49" s="2671"/>
      <c r="S49" s="2671"/>
      <c r="T49" s="2671"/>
      <c r="U49" s="2671"/>
      <c r="V49" s="2671"/>
      <c r="W49" s="2671"/>
      <c r="X49" s="2671"/>
      <c r="Y49" s="2671"/>
      <c r="Z49" s="2671"/>
      <c r="AA49" s="2671"/>
      <c r="AB49" s="2671"/>
      <c r="AC49" s="2671"/>
      <c r="AD49" s="2671"/>
      <c r="AE49" s="2671"/>
      <c r="AF49" s="2671"/>
      <c r="AG49" s="2671"/>
      <c r="AH49" s="2671"/>
      <c r="AI49" s="2671"/>
      <c r="AJ49" s="2671"/>
      <c r="AK49" s="2671"/>
      <c r="AL49" s="2671"/>
      <c r="AM49" s="2636"/>
      <c r="AN49" s="544"/>
    </row>
    <row r="50" customFormat="false" ht="14.25" hidden="false" customHeight="false" outlineLevel="0" collapsed="false">
      <c r="B50" s="519"/>
      <c r="C50" s="506" t="s">
        <v>1901</v>
      </c>
      <c r="D50" s="501"/>
      <c r="E50" s="566"/>
      <c r="F50" s="506"/>
      <c r="G50" s="506"/>
      <c r="H50" s="566"/>
      <c r="I50" s="506"/>
      <c r="J50" s="566"/>
      <c r="K50" s="506"/>
      <c r="L50" s="566"/>
      <c r="M50" s="566"/>
      <c r="N50" s="566"/>
      <c r="O50" s="566"/>
      <c r="P50" s="566"/>
      <c r="Q50" s="566"/>
      <c r="R50" s="566"/>
      <c r="S50" s="566"/>
      <c r="T50" s="520"/>
      <c r="U50" s="501"/>
      <c r="V50" s="506"/>
      <c r="W50" s="501"/>
      <c r="X50" s="501"/>
      <c r="Y50" s="506"/>
      <c r="Z50" s="501"/>
      <c r="AA50" s="501"/>
      <c r="AB50" s="506"/>
      <c r="AC50" s="539"/>
      <c r="AD50" s="501"/>
      <c r="AE50" s="506"/>
      <c r="AF50" s="506"/>
      <c r="AG50" s="506"/>
      <c r="AH50" s="506"/>
      <c r="AI50" s="506"/>
      <c r="AJ50" s="506"/>
      <c r="AK50" s="506"/>
      <c r="AL50" s="506"/>
      <c r="AM50" s="2636"/>
      <c r="AN50" s="544"/>
    </row>
    <row r="51" customFormat="false" ht="14.25" hidden="false" customHeight="false" outlineLevel="0" collapsed="false">
      <c r="B51" s="519"/>
      <c r="C51" s="506"/>
      <c r="D51" s="501"/>
      <c r="E51" s="566"/>
      <c r="F51" s="506"/>
      <c r="G51" s="506"/>
      <c r="H51" s="566"/>
      <c r="I51" s="506"/>
      <c r="J51" s="566"/>
      <c r="K51" s="506"/>
      <c r="L51" s="566"/>
      <c r="M51" s="566"/>
      <c r="N51" s="566"/>
      <c r="O51" s="566"/>
      <c r="P51" s="566"/>
      <c r="Q51" s="566"/>
      <c r="R51" s="566"/>
      <c r="S51" s="566"/>
      <c r="T51" s="520"/>
      <c r="U51" s="501"/>
      <c r="V51" s="506"/>
      <c r="W51" s="501"/>
      <c r="X51" s="501"/>
      <c r="Y51" s="506"/>
      <c r="Z51" s="501"/>
      <c r="AA51" s="501"/>
      <c r="AB51" s="506"/>
      <c r="AC51" s="539"/>
      <c r="AD51" s="501"/>
      <c r="AE51" s="506"/>
      <c r="AF51" s="506"/>
      <c r="AG51" s="506"/>
      <c r="AH51" s="506"/>
      <c r="AI51" s="506"/>
      <c r="AJ51" s="506"/>
      <c r="AK51" s="506"/>
      <c r="AL51" s="506"/>
      <c r="AM51" s="2636"/>
      <c r="AN51" s="544"/>
    </row>
    <row r="52" customFormat="false" ht="14.25" hidden="false" customHeight="false" outlineLevel="0" collapsed="false">
      <c r="B52" s="519"/>
      <c r="C52" s="501" t="s">
        <v>1902</v>
      </c>
      <c r="D52" s="501"/>
      <c r="E52" s="506"/>
      <c r="F52" s="566"/>
      <c r="G52" s="506"/>
      <c r="H52" s="506"/>
      <c r="I52" s="501"/>
      <c r="J52" s="506"/>
      <c r="K52" s="566"/>
      <c r="L52" s="566"/>
      <c r="M52" s="566"/>
      <c r="N52" s="506"/>
      <c r="O52" s="566"/>
      <c r="P52" s="566"/>
      <c r="Q52" s="566"/>
      <c r="R52" s="506"/>
      <c r="S52" s="506"/>
      <c r="T52" s="520"/>
      <c r="U52" s="520"/>
      <c r="V52" s="506"/>
      <c r="W52" s="520"/>
      <c r="X52" s="520"/>
      <c r="Y52" s="506"/>
      <c r="Z52" s="501"/>
      <c r="AA52" s="501"/>
      <c r="AB52" s="566"/>
      <c r="AC52" s="539"/>
      <c r="AD52" s="506"/>
      <c r="AE52" s="506"/>
      <c r="AF52" s="506"/>
      <c r="AG52" s="506"/>
      <c r="AH52" s="506"/>
      <c r="AI52" s="506"/>
      <c r="AJ52" s="506"/>
      <c r="AK52" s="506"/>
      <c r="AL52" s="506"/>
      <c r="AM52" s="2636"/>
      <c r="AN52" s="544"/>
    </row>
    <row r="53" customFormat="false" ht="14.25" hidden="false" customHeight="false" outlineLevel="0" collapsed="false">
      <c r="B53" s="519"/>
      <c r="C53" s="506" t="s">
        <v>1903</v>
      </c>
      <c r="D53" s="501"/>
      <c r="E53" s="501"/>
      <c r="F53" s="506"/>
      <c r="G53" s="506"/>
      <c r="H53" s="506"/>
      <c r="I53" s="566"/>
      <c r="J53" s="506"/>
      <c r="K53" s="506"/>
      <c r="L53" s="566"/>
      <c r="M53" s="566"/>
      <c r="N53" s="566"/>
      <c r="O53" s="566"/>
      <c r="P53" s="566"/>
      <c r="Q53" s="566"/>
      <c r="R53" s="506"/>
      <c r="S53" s="506"/>
      <c r="T53" s="566"/>
      <c r="U53" s="506"/>
      <c r="V53" s="506"/>
      <c r="W53" s="506"/>
      <c r="X53" s="506"/>
      <c r="Y53" s="566"/>
      <c r="Z53" s="501"/>
      <c r="AA53" s="501"/>
      <c r="AB53" s="506"/>
      <c r="AC53" s="539"/>
      <c r="AD53" s="506"/>
      <c r="AE53" s="506"/>
      <c r="AF53" s="506"/>
      <c r="AG53" s="506"/>
      <c r="AH53" s="506"/>
      <c r="AI53" s="506"/>
      <c r="AJ53" s="566"/>
      <c r="AK53" s="541"/>
      <c r="AL53" s="541"/>
      <c r="AM53" s="2636"/>
      <c r="AN53" s="544"/>
    </row>
    <row r="54" customFormat="false" ht="12" hidden="false" customHeight="false" outlineLevel="0" collapsed="false">
      <c r="B54" s="519"/>
      <c r="C54" s="506"/>
      <c r="D54" s="506"/>
      <c r="E54" s="520" t="s">
        <v>1904</v>
      </c>
      <c r="F54" s="1489"/>
      <c r="G54" s="1489"/>
      <c r="H54" s="506" t="s">
        <v>20</v>
      </c>
      <c r="I54" s="1027"/>
      <c r="J54" s="501" t="s">
        <v>1905</v>
      </c>
      <c r="K54" s="506"/>
      <c r="L54" s="506"/>
      <c r="M54" s="514"/>
      <c r="N54" s="514"/>
      <c r="O54" s="506"/>
      <c r="P54" s="567"/>
      <c r="Q54" s="567"/>
      <c r="R54" s="506"/>
      <c r="S54" s="501"/>
      <c r="T54" s="506"/>
      <c r="U54" s="506"/>
      <c r="V54" s="501"/>
      <c r="W54" s="506"/>
      <c r="X54" s="506"/>
      <c r="Y54" s="506"/>
      <c r="Z54" s="501" t="s">
        <v>1906</v>
      </c>
      <c r="AA54" s="501"/>
      <c r="AB54" s="506"/>
      <c r="AC54" s="539"/>
      <c r="AD54" s="506"/>
      <c r="AE54" s="506"/>
      <c r="AF54" s="506"/>
      <c r="AG54" s="506"/>
      <c r="AH54" s="506"/>
      <c r="AI54" s="506"/>
      <c r="AJ54" s="506"/>
      <c r="AK54" s="506"/>
      <c r="AL54" s="506"/>
      <c r="AM54" s="2857"/>
      <c r="AN54" s="566"/>
    </row>
    <row r="55" customFormat="false" ht="14.25" hidden="false" customHeight="false" outlineLevel="0" collapsed="false">
      <c r="B55" s="519"/>
      <c r="C55" s="506"/>
      <c r="D55" s="501"/>
      <c r="E55" s="566"/>
      <c r="F55" s="506"/>
      <c r="G55" s="506"/>
      <c r="H55" s="506"/>
      <c r="I55" s="506"/>
      <c r="J55" s="506"/>
      <c r="K55" s="506"/>
      <c r="L55" s="506"/>
      <c r="M55" s="506"/>
      <c r="N55" s="506"/>
      <c r="O55" s="566"/>
      <c r="P55" s="566"/>
      <c r="Q55" s="566"/>
      <c r="R55" s="506"/>
      <c r="S55" s="501"/>
      <c r="T55" s="506"/>
      <c r="U55" s="506"/>
      <c r="V55" s="506"/>
      <c r="W55" s="506"/>
      <c r="X55" s="506"/>
      <c r="Y55" s="566"/>
      <c r="Z55" s="501"/>
      <c r="AA55" s="501"/>
      <c r="AB55" s="506"/>
      <c r="AC55" s="539"/>
      <c r="AD55" s="506"/>
      <c r="AE55" s="506"/>
      <c r="AF55" s="506"/>
      <c r="AG55" s="506"/>
      <c r="AH55" s="506"/>
      <c r="AI55" s="506"/>
      <c r="AJ55" s="506"/>
      <c r="AK55" s="506"/>
      <c r="AL55" s="506"/>
      <c r="AM55" s="2636"/>
      <c r="AN55" s="544"/>
    </row>
    <row r="56" customFormat="false" ht="14.25" hidden="false" customHeight="false" outlineLevel="0" collapsed="false">
      <c r="B56" s="519"/>
      <c r="C56" s="501"/>
      <c r="D56" s="501"/>
      <c r="E56" s="566"/>
      <c r="F56" s="506"/>
      <c r="G56" s="506"/>
      <c r="H56" s="506"/>
      <c r="I56" s="506"/>
      <c r="J56" s="506"/>
      <c r="K56" s="506"/>
      <c r="L56" s="506"/>
      <c r="M56" s="506"/>
      <c r="N56" s="506"/>
      <c r="O56" s="566"/>
      <c r="P56" s="566"/>
      <c r="Q56" s="566"/>
      <c r="R56" s="506"/>
      <c r="S56" s="501"/>
      <c r="T56" s="506"/>
      <c r="U56" s="506"/>
      <c r="V56" s="506"/>
      <c r="W56" s="506"/>
      <c r="X56" s="506"/>
      <c r="Y56" s="566"/>
      <c r="Z56" s="501"/>
      <c r="AA56" s="501"/>
      <c r="AB56" s="506"/>
      <c r="AC56" s="539"/>
      <c r="AD56" s="506"/>
      <c r="AE56" s="506"/>
      <c r="AF56" s="506"/>
      <c r="AG56" s="506"/>
      <c r="AH56" s="506"/>
      <c r="AI56" s="506"/>
      <c r="AJ56" s="506"/>
      <c r="AK56" s="506"/>
      <c r="AL56" s="506"/>
      <c r="AM56" s="2636"/>
      <c r="AN56" s="544"/>
    </row>
    <row r="57" customFormat="false" ht="14.25" hidden="false" customHeight="false" outlineLevel="0" collapsed="false">
      <c r="B57" s="519"/>
      <c r="C57" s="501"/>
      <c r="D57" s="501"/>
      <c r="E57" s="566"/>
      <c r="F57" s="506"/>
      <c r="G57" s="506"/>
      <c r="H57" s="506"/>
      <c r="I57" s="506"/>
      <c r="J57" s="506"/>
      <c r="K57" s="506"/>
      <c r="L57" s="506"/>
      <c r="M57" s="506"/>
      <c r="N57" s="506"/>
      <c r="O57" s="566"/>
      <c r="P57" s="566"/>
      <c r="Q57" s="566"/>
      <c r="R57" s="506"/>
      <c r="S57" s="501"/>
      <c r="T57" s="506"/>
      <c r="U57" s="506"/>
      <c r="V57" s="506"/>
      <c r="W57" s="506"/>
      <c r="X57" s="506"/>
      <c r="Y57" s="566"/>
      <c r="Z57" s="501"/>
      <c r="AA57" s="501"/>
      <c r="AB57" s="506"/>
      <c r="AC57" s="539"/>
      <c r="AD57" s="506"/>
      <c r="AE57" s="506"/>
      <c r="AF57" s="506"/>
      <c r="AG57" s="506"/>
      <c r="AH57" s="506"/>
      <c r="AI57" s="506"/>
      <c r="AJ57" s="506"/>
      <c r="AK57" s="506"/>
      <c r="AL57" s="506"/>
      <c r="AM57" s="2636"/>
      <c r="AN57" s="544"/>
    </row>
    <row r="58" customFormat="false" ht="14.25" hidden="false" customHeight="false" outlineLevel="0" collapsed="false">
      <c r="B58" s="519"/>
      <c r="C58" s="501"/>
      <c r="D58" s="501"/>
      <c r="E58" s="566"/>
      <c r="F58" s="506"/>
      <c r="G58" s="506"/>
      <c r="H58" s="506"/>
      <c r="I58" s="506"/>
      <c r="J58" s="506"/>
      <c r="K58" s="506"/>
      <c r="L58" s="506"/>
      <c r="M58" s="506"/>
      <c r="N58" s="506"/>
      <c r="O58" s="566"/>
      <c r="P58" s="566"/>
      <c r="Q58" s="566"/>
      <c r="R58" s="506"/>
      <c r="S58" s="501"/>
      <c r="T58" s="506"/>
      <c r="U58" s="506"/>
      <c r="V58" s="506"/>
      <c r="W58" s="506"/>
      <c r="X58" s="506"/>
      <c r="Y58" s="566"/>
      <c r="Z58" s="501"/>
      <c r="AA58" s="501"/>
      <c r="AB58" s="506"/>
      <c r="AC58" s="539"/>
      <c r="AD58" s="506"/>
      <c r="AE58" s="506"/>
      <c r="AF58" s="506"/>
      <c r="AG58" s="506"/>
      <c r="AH58" s="506"/>
      <c r="AI58" s="506"/>
      <c r="AJ58" s="506"/>
      <c r="AK58" s="506"/>
      <c r="AL58" s="506"/>
      <c r="AM58" s="2636"/>
      <c r="AN58" s="544"/>
    </row>
    <row r="59" customFormat="false" ht="14.25" hidden="false" customHeight="false" outlineLevel="0" collapsed="false">
      <c r="B59" s="519"/>
      <c r="C59" s="501"/>
      <c r="D59" s="501"/>
      <c r="E59" s="566"/>
      <c r="F59" s="506"/>
      <c r="G59" s="506"/>
      <c r="H59" s="506"/>
      <c r="I59" s="506"/>
      <c r="J59" s="506"/>
      <c r="K59" s="506"/>
      <c r="L59" s="506"/>
      <c r="M59" s="506"/>
      <c r="N59" s="506"/>
      <c r="O59" s="566"/>
      <c r="P59" s="566"/>
      <c r="Q59" s="566"/>
      <c r="R59" s="506"/>
      <c r="S59" s="501"/>
      <c r="T59" s="506"/>
      <c r="U59" s="506"/>
      <c r="V59" s="506"/>
      <c r="W59" s="506"/>
      <c r="X59" s="506"/>
      <c r="Y59" s="566"/>
      <c r="Z59" s="501"/>
      <c r="AA59" s="501"/>
      <c r="AB59" s="506"/>
      <c r="AC59" s="539"/>
      <c r="AD59" s="506"/>
      <c r="AE59" s="506"/>
      <c r="AF59" s="506"/>
      <c r="AG59" s="506"/>
      <c r="AH59" s="506"/>
      <c r="AI59" s="506"/>
      <c r="AJ59" s="506"/>
      <c r="AK59" s="506"/>
      <c r="AL59" s="506"/>
      <c r="AM59" s="2636"/>
      <c r="AN59" s="544"/>
    </row>
    <row r="60" customFormat="false" ht="14.25" hidden="false" customHeight="false" outlineLevel="0" collapsed="false">
      <c r="B60" s="519"/>
      <c r="C60" s="501"/>
      <c r="D60" s="501"/>
      <c r="E60" s="566"/>
      <c r="F60" s="506"/>
      <c r="G60" s="506"/>
      <c r="H60" s="506"/>
      <c r="I60" s="506"/>
      <c r="J60" s="506"/>
      <c r="K60" s="506"/>
      <c r="L60" s="506"/>
      <c r="M60" s="506"/>
      <c r="N60" s="506"/>
      <c r="O60" s="566"/>
      <c r="P60" s="566"/>
      <c r="Q60" s="566"/>
      <c r="R60" s="506"/>
      <c r="S60" s="501"/>
      <c r="T60" s="506"/>
      <c r="U60" s="506"/>
      <c r="V60" s="506"/>
      <c r="W60" s="506"/>
      <c r="X60" s="506"/>
      <c r="Y60" s="566"/>
      <c r="Z60" s="501"/>
      <c r="AA60" s="501"/>
      <c r="AB60" s="506"/>
      <c r="AC60" s="539"/>
      <c r="AD60" s="506"/>
      <c r="AE60" s="506"/>
      <c r="AF60" s="506"/>
      <c r="AG60" s="506"/>
      <c r="AH60" s="506"/>
      <c r="AI60" s="506"/>
      <c r="AJ60" s="506"/>
      <c r="AK60" s="506"/>
      <c r="AL60" s="506"/>
      <c r="AM60" s="2636"/>
      <c r="AN60" s="544"/>
    </row>
    <row r="61" customFormat="false" ht="14.25" hidden="false" customHeight="false" outlineLevel="0" collapsed="false">
      <c r="B61" s="519"/>
      <c r="C61" s="501"/>
      <c r="D61" s="501"/>
      <c r="E61" s="566"/>
      <c r="F61" s="506"/>
      <c r="G61" s="506"/>
      <c r="H61" s="506"/>
      <c r="I61" s="506"/>
      <c r="J61" s="506"/>
      <c r="K61" s="506"/>
      <c r="L61" s="506"/>
      <c r="M61" s="506"/>
      <c r="N61" s="506"/>
      <c r="O61" s="566"/>
      <c r="P61" s="566"/>
      <c r="Q61" s="566"/>
      <c r="R61" s="506"/>
      <c r="S61" s="501"/>
      <c r="T61" s="506"/>
      <c r="U61" s="506"/>
      <c r="V61" s="506"/>
      <c r="W61" s="506"/>
      <c r="X61" s="506"/>
      <c r="Y61" s="566"/>
      <c r="Z61" s="501"/>
      <c r="AA61" s="501"/>
      <c r="AB61" s="506"/>
      <c r="AC61" s="539"/>
      <c r="AD61" s="506"/>
      <c r="AE61" s="506"/>
      <c r="AF61" s="506"/>
      <c r="AG61" s="506"/>
      <c r="AH61" s="506"/>
      <c r="AI61" s="506"/>
      <c r="AJ61" s="506"/>
      <c r="AK61" s="506"/>
      <c r="AL61" s="506"/>
      <c r="AM61" s="2636"/>
      <c r="AN61" s="544"/>
    </row>
    <row r="62" customFormat="false" ht="14.25" hidden="false" customHeight="false" outlineLevel="0" collapsed="false">
      <c r="B62" s="519"/>
      <c r="C62" s="501"/>
      <c r="D62" s="501"/>
      <c r="E62" s="566"/>
      <c r="F62" s="506"/>
      <c r="G62" s="506"/>
      <c r="H62" s="506"/>
      <c r="I62" s="506"/>
      <c r="J62" s="506"/>
      <c r="K62" s="506"/>
      <c r="L62" s="506"/>
      <c r="M62" s="506"/>
      <c r="N62" s="506"/>
      <c r="O62" s="566"/>
      <c r="P62" s="566"/>
      <c r="Q62" s="566"/>
      <c r="R62" s="506"/>
      <c r="S62" s="501"/>
      <c r="T62" s="506"/>
      <c r="U62" s="506"/>
      <c r="V62" s="506"/>
      <c r="W62" s="506"/>
      <c r="X62" s="506"/>
      <c r="Y62" s="566"/>
      <c r="Z62" s="501"/>
      <c r="AA62" s="501"/>
      <c r="AB62" s="506"/>
      <c r="AC62" s="539"/>
      <c r="AD62" s="506"/>
      <c r="AE62" s="506"/>
      <c r="AF62" s="506"/>
      <c r="AG62" s="506"/>
      <c r="AH62" s="506"/>
      <c r="AI62" s="506"/>
      <c r="AJ62" s="506"/>
      <c r="AK62" s="506"/>
      <c r="AL62" s="506"/>
      <c r="AM62" s="2636"/>
      <c r="AN62" s="544"/>
    </row>
    <row r="63" customFormat="false" ht="14.25" hidden="false" customHeight="false" outlineLevel="0" collapsed="false">
      <c r="B63" s="519"/>
      <c r="C63" s="501"/>
      <c r="D63" s="501"/>
      <c r="E63" s="566"/>
      <c r="F63" s="506"/>
      <c r="G63" s="506"/>
      <c r="H63" s="506"/>
      <c r="I63" s="506"/>
      <c r="J63" s="506"/>
      <c r="K63" s="506"/>
      <c r="L63" s="506"/>
      <c r="M63" s="506"/>
      <c r="N63" s="506"/>
      <c r="O63" s="566"/>
      <c r="P63" s="566"/>
      <c r="Q63" s="566"/>
      <c r="R63" s="506"/>
      <c r="S63" s="501"/>
      <c r="T63" s="506"/>
      <c r="U63" s="506"/>
      <c r="V63" s="506"/>
      <c r="W63" s="506"/>
      <c r="X63" s="506"/>
      <c r="Y63" s="566"/>
      <c r="Z63" s="501"/>
      <c r="AA63" s="501"/>
      <c r="AB63" s="506"/>
      <c r="AC63" s="539"/>
      <c r="AD63" s="506"/>
      <c r="AE63" s="506"/>
      <c r="AF63" s="506"/>
      <c r="AG63" s="506"/>
      <c r="AH63" s="506"/>
      <c r="AI63" s="506"/>
      <c r="AJ63" s="506"/>
      <c r="AK63" s="506"/>
      <c r="AL63" s="506"/>
      <c r="AM63" s="2636"/>
      <c r="AN63" s="544"/>
    </row>
    <row r="64" customFormat="false" ht="14.25" hidden="false" customHeight="false" outlineLevel="0" collapsed="false">
      <c r="B64" s="519"/>
      <c r="C64" s="501"/>
      <c r="D64" s="501"/>
      <c r="E64" s="566"/>
      <c r="F64" s="506"/>
      <c r="G64" s="506"/>
      <c r="H64" s="506"/>
      <c r="I64" s="506"/>
      <c r="J64" s="506"/>
      <c r="K64" s="506"/>
      <c r="L64" s="506"/>
      <c r="M64" s="506"/>
      <c r="N64" s="506"/>
      <c r="O64" s="566"/>
      <c r="P64" s="566"/>
      <c r="Q64" s="566"/>
      <c r="R64" s="506"/>
      <c r="S64" s="501"/>
      <c r="T64" s="506"/>
      <c r="U64" s="506"/>
      <c r="V64" s="506"/>
      <c r="W64" s="506"/>
      <c r="X64" s="506"/>
      <c r="Y64" s="566"/>
      <c r="Z64" s="501"/>
      <c r="AA64" s="501"/>
      <c r="AB64" s="506"/>
      <c r="AC64" s="539"/>
      <c r="AD64" s="506"/>
      <c r="AE64" s="506"/>
      <c r="AF64" s="506"/>
      <c r="AG64" s="506"/>
      <c r="AH64" s="506"/>
      <c r="AI64" s="506"/>
      <c r="AJ64" s="506"/>
      <c r="AK64" s="506"/>
      <c r="AL64" s="506"/>
      <c r="AM64" s="2636"/>
      <c r="AN64" s="544"/>
    </row>
    <row r="65" customFormat="false" ht="14.25" hidden="false" customHeight="false" outlineLevel="0" collapsed="false">
      <c r="B65" s="519"/>
      <c r="C65" s="501"/>
      <c r="D65" s="501"/>
      <c r="E65" s="566"/>
      <c r="F65" s="506"/>
      <c r="G65" s="506"/>
      <c r="H65" s="506"/>
      <c r="I65" s="506"/>
      <c r="J65" s="506"/>
      <c r="K65" s="506"/>
      <c r="L65" s="506"/>
      <c r="M65" s="506"/>
      <c r="N65" s="506"/>
      <c r="O65" s="566"/>
      <c r="P65" s="566"/>
      <c r="Q65" s="566"/>
      <c r="R65" s="506"/>
      <c r="S65" s="501"/>
      <c r="T65" s="506"/>
      <c r="U65" s="506"/>
      <c r="V65" s="506"/>
      <c r="W65" s="506"/>
      <c r="X65" s="506"/>
      <c r="Y65" s="566"/>
      <c r="Z65" s="501"/>
      <c r="AA65" s="501"/>
      <c r="AB65" s="506"/>
      <c r="AC65" s="539"/>
      <c r="AD65" s="506"/>
      <c r="AE65" s="506"/>
      <c r="AF65" s="506"/>
      <c r="AG65" s="506"/>
      <c r="AH65" s="506"/>
      <c r="AI65" s="506"/>
      <c r="AJ65" s="506"/>
      <c r="AK65" s="506"/>
      <c r="AL65" s="506"/>
      <c r="AM65" s="2636"/>
      <c r="AN65" s="544"/>
    </row>
    <row r="66" customFormat="false" ht="15" hidden="false" customHeight="false" outlineLevel="0" collapsed="false">
      <c r="B66" s="519"/>
      <c r="C66" s="501"/>
      <c r="D66" s="501"/>
      <c r="E66" s="566"/>
      <c r="F66" s="506"/>
      <c r="G66" s="506"/>
      <c r="H66" s="506"/>
      <c r="I66" s="506"/>
      <c r="J66" s="506"/>
      <c r="K66" s="506"/>
      <c r="L66" s="506"/>
      <c r="M66" s="506"/>
      <c r="N66" s="506"/>
      <c r="O66" s="566"/>
      <c r="P66" s="566"/>
      <c r="Q66" s="566"/>
      <c r="R66" s="506"/>
      <c r="S66" s="501"/>
      <c r="T66" s="506"/>
      <c r="U66" s="506"/>
      <c r="V66" s="506"/>
      <c r="W66" s="506"/>
      <c r="X66" s="506"/>
      <c r="Y66" s="566"/>
      <c r="Z66" s="501"/>
      <c r="AA66" s="501"/>
      <c r="AB66" s="506"/>
      <c r="AC66" s="539"/>
      <c r="AD66" s="506"/>
      <c r="AE66" s="506"/>
      <c r="AF66" s="506"/>
      <c r="AG66" s="506"/>
      <c r="AH66" s="506"/>
      <c r="AI66" s="506"/>
      <c r="AJ66" s="506"/>
      <c r="AK66" s="506"/>
      <c r="AL66" s="506"/>
      <c r="AM66" s="2636"/>
      <c r="AN66" s="544"/>
    </row>
    <row r="67" customFormat="false" ht="12" hidden="false" customHeight="false" outlineLevel="0" collapsed="false">
      <c r="B67" s="1551"/>
      <c r="C67" s="1551"/>
      <c r="D67" s="1551"/>
      <c r="E67" s="1551"/>
      <c r="F67" s="1551"/>
      <c r="G67" s="1551"/>
      <c r="H67" s="1551"/>
      <c r="I67" s="1551"/>
      <c r="J67" s="1551"/>
      <c r="K67" s="1551"/>
      <c r="L67" s="1551"/>
      <c r="M67" s="1551"/>
      <c r="N67" s="1551"/>
      <c r="O67" s="1551"/>
      <c r="P67" s="1551"/>
      <c r="Q67" s="1551"/>
      <c r="R67" s="1551"/>
      <c r="S67" s="1551"/>
      <c r="T67" s="1551"/>
      <c r="U67" s="1551"/>
      <c r="V67" s="1551"/>
      <c r="W67" s="1551"/>
      <c r="X67" s="1551"/>
      <c r="Y67" s="1551"/>
      <c r="Z67" s="1551"/>
      <c r="AA67" s="1551"/>
      <c r="AB67" s="1551"/>
      <c r="AC67" s="1551"/>
      <c r="AD67" s="1551"/>
      <c r="AE67" s="1551"/>
      <c r="AF67" s="1551"/>
      <c r="AG67" s="1551"/>
      <c r="AH67" s="1551"/>
      <c r="AI67" s="1551"/>
      <c r="AJ67" s="1551"/>
      <c r="AK67" s="1551"/>
      <c r="AL67" s="1551"/>
      <c r="AM67" s="1551"/>
      <c r="AN67" s="501"/>
    </row>
  </sheetData>
  <mergeCells count="50">
    <mergeCell ref="B1:AM1"/>
    <mergeCell ref="AO1:AR1"/>
    <mergeCell ref="B3:AB3"/>
    <mergeCell ref="AC3:AM3"/>
    <mergeCell ref="H6:K6"/>
    <mergeCell ref="L6:O6"/>
    <mergeCell ref="P6:S6"/>
    <mergeCell ref="T6:Z6"/>
    <mergeCell ref="AA6:AH6"/>
    <mergeCell ref="C7:G7"/>
    <mergeCell ref="H7:K7"/>
    <mergeCell ref="L7:O7"/>
    <mergeCell ref="P7:S7"/>
    <mergeCell ref="T7:U7"/>
    <mergeCell ref="W7:X7"/>
    <mergeCell ref="AA7:AC7"/>
    <mergeCell ref="AE7:AF7"/>
    <mergeCell ref="C8:G8"/>
    <mergeCell ref="H8:K8"/>
    <mergeCell ref="L8:O8"/>
    <mergeCell ref="P8:S8"/>
    <mergeCell ref="T8:U8"/>
    <mergeCell ref="W8:X8"/>
    <mergeCell ref="AA8:AC8"/>
    <mergeCell ref="AE8:AF8"/>
    <mergeCell ref="C10:AI10"/>
    <mergeCell ref="D11:AK12"/>
    <mergeCell ref="AD15:AM23"/>
    <mergeCell ref="I20:Z21"/>
    <mergeCell ref="C23:AB23"/>
    <mergeCell ref="AD28:AM33"/>
    <mergeCell ref="C31:AB31"/>
    <mergeCell ref="AD35:AM41"/>
    <mergeCell ref="AP35:BB38"/>
    <mergeCell ref="I39:Z40"/>
    <mergeCell ref="AQ43:AZ46"/>
    <mergeCell ref="D46:I46"/>
    <mergeCell ref="J46:R46"/>
    <mergeCell ref="S46:Z46"/>
    <mergeCell ref="AB46:AL46"/>
    <mergeCell ref="D47:E47"/>
    <mergeCell ref="F47:G47"/>
    <mergeCell ref="J47:R48"/>
    <mergeCell ref="S47:Z48"/>
    <mergeCell ref="AA47:AL48"/>
    <mergeCell ref="D48:E48"/>
    <mergeCell ref="G48:H48"/>
    <mergeCell ref="F54:G54"/>
    <mergeCell ref="M54:N54"/>
    <mergeCell ref="P54:Q54"/>
  </mergeCells>
  <conditionalFormatting sqref="D47:E47">
    <cfRule type="expression" priority="2" aboveAverage="0" equalAverage="0" bottom="0" percent="0" rank="0" text="" dxfId="0">
      <formula>LEN(TRIM(D47))=0</formula>
    </cfRule>
  </conditionalFormatting>
  <conditionalFormatting sqref="F54:G54">
    <cfRule type="expression" priority="3" aboveAverage="0" equalAverage="0" bottom="0" percent="0" rank="0" text="" dxfId="1">
      <formula>LEN(TRIM(F54))=0</formula>
    </cfRule>
  </conditionalFormatting>
  <dataValidations count="1">
    <dataValidation allowBlank="true" operator="between" showDropDown="false" showErrorMessage="true" showInputMessage="true" sqref="D47:E47 F54:G54" type="list">
      <formula1>"平成,令和"</formula1>
      <formula2>0</formula2>
    </dataValidation>
  </dataValidations>
  <hyperlinks>
    <hyperlink ref="AO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0" man="true" max="65535" min="0"/>
  </colBreaks>
  <drawing r:id="rId1"/>
</worksheet>
</file>

<file path=xl/worksheets/sheet5.xml><?xml version="1.0" encoding="utf-8"?>
<worksheet xmlns="http://schemas.openxmlformats.org/spreadsheetml/2006/main" xmlns:r="http://schemas.openxmlformats.org/officeDocument/2006/relationships">
  <sheetPr filterMode="false">
    <tabColor rgb="FFFFCCFF"/>
    <pageSetUpPr fitToPage="false"/>
  </sheetPr>
  <dimension ref="A1:BH97"/>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N4" activeCellId="0" sqref="N4"/>
    </sheetView>
  </sheetViews>
  <sheetFormatPr defaultRowHeight="12" zeroHeight="false" outlineLevelRow="0" outlineLevelCol="0"/>
  <cols>
    <col collapsed="false" customWidth="true" hidden="false" outlineLevel="0" max="25" min="1" style="495" width="2.37"/>
    <col collapsed="false" customWidth="true" hidden="false" outlineLevel="0" max="26" min="26" style="495" width="7.63"/>
    <col collapsed="false" customWidth="true" hidden="false" outlineLevel="0" max="27" min="27" style="495" width="3"/>
    <col collapsed="false" customWidth="true" hidden="false" outlineLevel="0" max="108" min="28" style="495" width="2.37"/>
    <col collapsed="false" customWidth="true" hidden="false" outlineLevel="0" max="1025" min="109" style="495" width="8"/>
  </cols>
  <sheetData>
    <row r="1" customFormat="false" ht="14.1" hidden="false" customHeight="true" outlineLevel="0" collapsed="false">
      <c r="A1" s="496" t="s">
        <v>328</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O1" s="497" t="s">
        <v>231</v>
      </c>
      <c r="AP1" s="497"/>
      <c r="AQ1" s="497"/>
      <c r="AR1" s="497"/>
      <c r="AS1" s="497"/>
    </row>
    <row r="2" customFormat="false" ht="5.1" hidden="false" customHeight="true" outlineLevel="0" collapsed="false"/>
    <row r="3" customFormat="false" ht="14.1" hidden="false" customHeight="true" outlineLevel="0" collapsed="false">
      <c r="A3" s="498" t="s">
        <v>329</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9" t="s">
        <v>233</v>
      </c>
      <c r="AB3" s="499"/>
      <c r="AC3" s="499"/>
      <c r="AD3" s="499"/>
      <c r="AE3" s="499"/>
      <c r="AF3" s="499"/>
      <c r="AG3" s="499"/>
      <c r="AH3" s="499"/>
      <c r="AI3" s="499"/>
      <c r="AJ3" s="499"/>
      <c r="AK3" s="499"/>
      <c r="AL3" s="499"/>
      <c r="AM3" s="499"/>
    </row>
    <row r="4" s="47" customFormat="true" ht="13.5" hidden="false" customHeight="true" outlineLevel="0" collapsed="false">
      <c r="A4" s="500" t="s">
        <v>330</v>
      </c>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2" t="s">
        <v>331</v>
      </c>
      <c r="AB4" s="503"/>
      <c r="AC4" s="503"/>
      <c r="AD4" s="504"/>
      <c r="AE4" s="504"/>
      <c r="AF4" s="504"/>
      <c r="AG4" s="504"/>
      <c r="AH4" s="504"/>
      <c r="AI4" s="504"/>
      <c r="AJ4" s="504"/>
      <c r="AK4" s="504"/>
      <c r="AL4" s="504"/>
      <c r="AM4" s="505"/>
    </row>
    <row r="5" s="47" customFormat="true" ht="13.5" hidden="false" customHeight="true" outlineLevel="0" collapsed="false">
      <c r="A5" s="500"/>
      <c r="B5" s="506" t="s">
        <v>332</v>
      </c>
      <c r="C5" s="501"/>
      <c r="D5" s="501"/>
      <c r="E5" s="501"/>
      <c r="F5" s="501"/>
      <c r="G5" s="501"/>
      <c r="H5" s="501"/>
      <c r="I5" s="507"/>
      <c r="J5" s="507"/>
      <c r="K5" s="501" t="s">
        <v>333</v>
      </c>
      <c r="L5" s="501"/>
      <c r="M5" s="501"/>
      <c r="N5" s="501"/>
      <c r="O5" s="501"/>
      <c r="P5" s="501"/>
      <c r="Q5" s="501"/>
      <c r="R5" s="501"/>
      <c r="S5" s="501"/>
      <c r="T5" s="501"/>
      <c r="U5" s="501"/>
      <c r="V5" s="501"/>
      <c r="W5" s="501"/>
      <c r="X5" s="501"/>
      <c r="Y5" s="501"/>
      <c r="Z5" s="501"/>
      <c r="AA5" s="508" t="s">
        <v>268</v>
      </c>
      <c r="AB5" s="509" t="s">
        <v>334</v>
      </c>
      <c r="AC5" s="510"/>
      <c r="AD5" s="509"/>
      <c r="AE5" s="509"/>
      <c r="AF5" s="509"/>
      <c r="AG5" s="509"/>
      <c r="AH5" s="509"/>
      <c r="AI5" s="509"/>
      <c r="AJ5" s="509"/>
      <c r="AK5" s="509"/>
      <c r="AL5" s="509"/>
      <c r="AM5" s="511"/>
    </row>
    <row r="6" s="47" customFormat="true" ht="9.75" hidden="false" customHeight="true" outlineLevel="0" collapsed="false">
      <c r="A6" s="500"/>
      <c r="B6" s="501"/>
      <c r="C6" s="501"/>
      <c r="D6" s="501"/>
      <c r="E6" s="501"/>
      <c r="F6" s="501"/>
      <c r="G6" s="501"/>
      <c r="H6" s="501"/>
      <c r="I6" s="501"/>
      <c r="J6" s="501"/>
      <c r="K6" s="501"/>
      <c r="L6" s="501"/>
      <c r="M6" s="501"/>
      <c r="N6" s="501"/>
      <c r="O6" s="501"/>
      <c r="P6" s="501"/>
      <c r="Q6" s="501"/>
      <c r="R6" s="501"/>
      <c r="S6" s="501"/>
      <c r="T6" s="501"/>
      <c r="U6" s="501"/>
      <c r="V6" s="501"/>
      <c r="W6" s="501"/>
      <c r="X6" s="501"/>
      <c r="Y6" s="501"/>
      <c r="Z6" s="501"/>
      <c r="AA6" s="508" t="s">
        <v>268</v>
      </c>
      <c r="AB6" s="509" t="s">
        <v>335</v>
      </c>
      <c r="AC6" s="509"/>
      <c r="AD6" s="512"/>
      <c r="AE6" s="512"/>
      <c r="AF6" s="512"/>
      <c r="AG6" s="512"/>
      <c r="AH6" s="512"/>
      <c r="AI6" s="512"/>
      <c r="AJ6" s="512"/>
      <c r="AK6" s="512"/>
      <c r="AL6" s="512"/>
      <c r="AM6" s="513"/>
    </row>
    <row r="7" s="47" customFormat="true" ht="13.5" hidden="false" customHeight="true" outlineLevel="0" collapsed="false">
      <c r="A7" s="500"/>
      <c r="B7" s="506" t="s">
        <v>336</v>
      </c>
      <c r="C7" s="506"/>
      <c r="D7" s="506"/>
      <c r="E7" s="506"/>
      <c r="F7" s="506"/>
      <c r="G7" s="506"/>
      <c r="H7" s="506"/>
      <c r="I7" s="506"/>
      <c r="J7" s="506"/>
      <c r="K7" s="506"/>
      <c r="L7" s="506"/>
      <c r="M7" s="506"/>
      <c r="N7" s="506"/>
      <c r="O7" s="501"/>
      <c r="P7" s="506"/>
      <c r="Q7" s="514"/>
      <c r="R7" s="514"/>
      <c r="S7" s="37"/>
      <c r="T7" s="515"/>
      <c r="U7" s="515"/>
      <c r="V7" s="506"/>
      <c r="W7" s="506"/>
      <c r="X7" s="506"/>
      <c r="Y7" s="501"/>
      <c r="Z7" s="501"/>
      <c r="AA7" s="508"/>
      <c r="AB7" s="516" t="s">
        <v>337</v>
      </c>
      <c r="AC7" s="516"/>
      <c r="AD7" s="516"/>
      <c r="AE7" s="516"/>
      <c r="AF7" s="516"/>
      <c r="AG7" s="516"/>
      <c r="AH7" s="516"/>
      <c r="AI7" s="516"/>
      <c r="AJ7" s="516"/>
      <c r="AK7" s="516"/>
      <c r="AL7" s="516"/>
      <c r="AM7" s="516"/>
    </row>
    <row r="8" s="47" customFormat="true" ht="13.5" hidden="false" customHeight="true" outlineLevel="0" collapsed="false">
      <c r="A8" s="517"/>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08"/>
      <c r="AB8" s="516"/>
      <c r="AC8" s="516"/>
      <c r="AD8" s="516"/>
      <c r="AE8" s="516"/>
      <c r="AF8" s="516"/>
      <c r="AG8" s="516"/>
      <c r="AH8" s="516"/>
      <c r="AI8" s="516"/>
      <c r="AJ8" s="516"/>
      <c r="AK8" s="516"/>
      <c r="AL8" s="516"/>
      <c r="AM8" s="516"/>
      <c r="AN8" s="495"/>
      <c r="AO8" s="495"/>
      <c r="AP8" s="495"/>
      <c r="AQ8" s="495"/>
      <c r="AR8" s="495"/>
      <c r="AS8" s="495"/>
      <c r="AT8" s="495"/>
      <c r="AU8" s="495"/>
      <c r="AV8" s="495"/>
      <c r="AW8" s="495"/>
      <c r="AX8" s="495"/>
    </row>
    <row r="9" s="47" customFormat="true" ht="13.5" hidden="false" customHeight="false" outlineLevel="0" collapsed="false">
      <c r="A9" s="519"/>
      <c r="B9" s="506" t="s">
        <v>338</v>
      </c>
      <c r="C9" s="506"/>
      <c r="D9" s="506"/>
      <c r="E9" s="506"/>
      <c r="F9" s="506"/>
      <c r="G9" s="506"/>
      <c r="H9" s="506"/>
      <c r="I9" s="506"/>
      <c r="J9" s="506"/>
      <c r="K9" s="506"/>
      <c r="L9" s="506"/>
      <c r="M9" s="506"/>
      <c r="N9" s="506"/>
      <c r="O9" s="501"/>
      <c r="P9" s="501"/>
      <c r="Q9" s="506"/>
      <c r="R9" s="506"/>
      <c r="S9" s="520"/>
      <c r="T9" s="501"/>
      <c r="U9" s="501"/>
      <c r="V9" s="501"/>
      <c r="W9" s="501"/>
      <c r="X9" s="506"/>
      <c r="Y9" s="501"/>
      <c r="Z9" s="501"/>
      <c r="AA9" s="521"/>
      <c r="AB9" s="522"/>
      <c r="AC9" s="522"/>
      <c r="AD9" s="522"/>
      <c r="AE9" s="522"/>
      <c r="AF9" s="522"/>
      <c r="AG9" s="522"/>
      <c r="AH9" s="522"/>
      <c r="AI9" s="522"/>
      <c r="AJ9" s="522"/>
      <c r="AK9" s="522"/>
      <c r="AL9" s="510"/>
      <c r="AM9" s="523"/>
      <c r="AN9" s="495"/>
      <c r="AO9" s="495"/>
      <c r="AP9" s="495"/>
      <c r="AQ9" s="495"/>
      <c r="AR9" s="495"/>
      <c r="AS9" s="495"/>
      <c r="AT9" s="495"/>
      <c r="AU9" s="495"/>
      <c r="AV9" s="495"/>
      <c r="AW9" s="495"/>
      <c r="AX9" s="495"/>
      <c r="AY9" s="495"/>
    </row>
    <row r="10" s="47" customFormat="true" ht="13.5" hidden="false" customHeight="true" outlineLevel="0" collapsed="false">
      <c r="A10" s="524"/>
      <c r="B10" s="520" t="s">
        <v>339</v>
      </c>
      <c r="C10" s="495"/>
      <c r="D10" s="506"/>
      <c r="E10" s="506"/>
      <c r="F10" s="506"/>
      <c r="G10" s="506"/>
      <c r="H10" s="506"/>
      <c r="I10" s="506"/>
      <c r="J10" s="506"/>
      <c r="K10" s="506"/>
      <c r="L10" s="506"/>
      <c r="M10" s="506"/>
      <c r="N10" s="506"/>
      <c r="O10" s="501"/>
      <c r="P10" s="501"/>
      <c r="Q10" s="514"/>
      <c r="R10" s="514"/>
      <c r="S10" s="37"/>
      <c r="T10" s="515"/>
      <c r="U10" s="515"/>
      <c r="V10" s="506"/>
      <c r="W10" s="506"/>
      <c r="X10" s="506"/>
      <c r="Y10" s="501"/>
      <c r="Z10" s="501"/>
      <c r="AA10" s="525" t="s">
        <v>250</v>
      </c>
      <c r="AB10" s="516" t="s">
        <v>340</v>
      </c>
      <c r="AC10" s="516"/>
      <c r="AD10" s="516"/>
      <c r="AE10" s="516"/>
      <c r="AF10" s="516"/>
      <c r="AG10" s="516"/>
      <c r="AH10" s="516"/>
      <c r="AI10" s="516"/>
      <c r="AJ10" s="516"/>
      <c r="AK10" s="516"/>
      <c r="AL10" s="516"/>
      <c r="AM10" s="516"/>
      <c r="AN10" s="495"/>
      <c r="AO10" s="495"/>
      <c r="AP10" s="495"/>
      <c r="AQ10" s="495"/>
      <c r="AR10" s="495"/>
      <c r="AS10" s="495"/>
      <c r="AT10" s="495"/>
      <c r="AU10" s="495"/>
      <c r="AV10" s="495"/>
      <c r="AW10" s="495"/>
      <c r="AX10" s="495"/>
      <c r="AY10" s="495"/>
    </row>
    <row r="11" s="47" customFormat="true" ht="10.5" hidden="false" customHeight="true" outlineLevel="0" collapsed="false">
      <c r="A11" s="524"/>
      <c r="B11" s="520"/>
      <c r="C11" s="495"/>
      <c r="D11" s="506"/>
      <c r="E11" s="506"/>
      <c r="F11" s="506"/>
      <c r="G11" s="506"/>
      <c r="H11" s="506"/>
      <c r="I11" s="506"/>
      <c r="J11" s="506"/>
      <c r="K11" s="506"/>
      <c r="L11" s="506"/>
      <c r="M11" s="506"/>
      <c r="N11" s="506"/>
      <c r="O11" s="501"/>
      <c r="P11" s="501"/>
      <c r="Q11" s="514"/>
      <c r="R11" s="514"/>
      <c r="S11" s="37"/>
      <c r="T11" s="515"/>
      <c r="U11" s="515"/>
      <c r="V11" s="506"/>
      <c r="W11" s="506"/>
      <c r="X11" s="506"/>
      <c r="Y11" s="501"/>
      <c r="Z11" s="501"/>
      <c r="AA11" s="525"/>
      <c r="AB11" s="516"/>
      <c r="AC11" s="516"/>
      <c r="AD11" s="516"/>
      <c r="AE11" s="516"/>
      <c r="AF11" s="516"/>
      <c r="AG11" s="516"/>
      <c r="AH11" s="516"/>
      <c r="AI11" s="516"/>
      <c r="AJ11" s="516"/>
      <c r="AK11" s="516"/>
      <c r="AL11" s="516"/>
      <c r="AM11" s="516"/>
      <c r="AO11" s="495"/>
      <c r="AP11" s="495"/>
      <c r="AQ11" s="495"/>
      <c r="AR11" s="495"/>
      <c r="AS11" s="495"/>
      <c r="AT11" s="495"/>
      <c r="AU11" s="495"/>
      <c r="AV11" s="495"/>
      <c r="AW11" s="495"/>
      <c r="AX11" s="495"/>
      <c r="AY11" s="495"/>
    </row>
    <row r="12" customFormat="false" ht="13.5" hidden="false" customHeight="true" outlineLevel="0" collapsed="false">
      <c r="A12" s="500"/>
      <c r="B12" s="520" t="s">
        <v>341</v>
      </c>
      <c r="D12" s="506"/>
      <c r="E12" s="506"/>
      <c r="F12" s="501"/>
      <c r="G12" s="501"/>
      <c r="H12" s="501"/>
      <c r="I12" s="501"/>
      <c r="J12" s="501"/>
      <c r="K12" s="501"/>
      <c r="L12" s="501"/>
      <c r="M12" s="501"/>
      <c r="N12" s="501"/>
      <c r="O12" s="501"/>
      <c r="P12" s="501"/>
      <c r="Q12" s="501"/>
      <c r="R12" s="501"/>
      <c r="S12" s="501"/>
      <c r="T12" s="501"/>
      <c r="U12" s="501"/>
      <c r="V12" s="501"/>
      <c r="W12" s="501"/>
      <c r="X12" s="501"/>
      <c r="Y12" s="501"/>
      <c r="Z12" s="501"/>
      <c r="AA12" s="508" t="s">
        <v>268</v>
      </c>
      <c r="AB12" s="509" t="s">
        <v>342</v>
      </c>
      <c r="AC12" s="522"/>
      <c r="AD12" s="522"/>
      <c r="AE12" s="522"/>
      <c r="AF12" s="522"/>
      <c r="AG12" s="522"/>
      <c r="AH12" s="522"/>
      <c r="AI12" s="522"/>
      <c r="AJ12" s="522"/>
      <c r="AK12" s="522"/>
      <c r="AL12" s="515"/>
      <c r="AM12" s="526"/>
      <c r="AZ12" s="527"/>
      <c r="BA12" s="527"/>
      <c r="BB12" s="528"/>
      <c r="BC12" s="528"/>
      <c r="BD12" s="528"/>
      <c r="BE12" s="528"/>
      <c r="BF12" s="528"/>
      <c r="BG12" s="528"/>
      <c r="BH12" s="528"/>
    </row>
    <row r="13" customFormat="false" ht="13.5" hidden="false" customHeight="true" outlineLevel="0" collapsed="false">
      <c r="A13" s="500"/>
      <c r="B13" s="501"/>
      <c r="C13" s="501"/>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21"/>
      <c r="AB13" s="510"/>
      <c r="AC13" s="522"/>
      <c r="AD13" s="522"/>
      <c r="AE13" s="522"/>
      <c r="AF13" s="522"/>
      <c r="AG13" s="522"/>
      <c r="AH13" s="522"/>
      <c r="AI13" s="522"/>
      <c r="AJ13" s="522"/>
      <c r="AK13" s="522"/>
      <c r="AL13" s="510"/>
      <c r="AM13" s="523"/>
      <c r="AQ13" s="529"/>
      <c r="AR13" s="530"/>
      <c r="AS13" s="530"/>
      <c r="AT13" s="530"/>
      <c r="AU13" s="530"/>
      <c r="AV13" s="530"/>
      <c r="AW13" s="530"/>
      <c r="AX13" s="530"/>
      <c r="AY13" s="530"/>
      <c r="AZ13" s="530"/>
      <c r="BA13" s="530"/>
      <c r="BF13" s="528"/>
      <c r="BG13" s="528"/>
      <c r="BH13" s="528"/>
    </row>
    <row r="14" customFormat="false" ht="13.5" hidden="false" customHeight="true" outlineLevel="0" collapsed="false">
      <c r="A14" s="524"/>
      <c r="B14" s="520" t="s">
        <v>343</v>
      </c>
      <c r="C14" s="506"/>
      <c r="D14" s="506"/>
      <c r="E14" s="506"/>
      <c r="F14" s="506"/>
      <c r="G14" s="506"/>
      <c r="H14" s="506"/>
      <c r="I14" s="506"/>
      <c r="J14" s="506"/>
      <c r="K14" s="506"/>
      <c r="L14" s="506"/>
      <c r="M14" s="506"/>
      <c r="N14" s="506"/>
      <c r="O14" s="506"/>
      <c r="P14" s="506"/>
      <c r="Q14" s="501"/>
      <c r="R14" s="501"/>
      <c r="S14" s="501"/>
      <c r="T14" s="501"/>
      <c r="U14" s="501"/>
      <c r="V14" s="501"/>
      <c r="W14" s="501"/>
      <c r="X14" s="506"/>
      <c r="Y14" s="501"/>
      <c r="Z14" s="501"/>
      <c r="AA14" s="525" t="s">
        <v>268</v>
      </c>
      <c r="AB14" s="531" t="s">
        <v>344</v>
      </c>
      <c r="AC14" s="510"/>
      <c r="AD14" s="510"/>
      <c r="AE14" s="510"/>
      <c r="AF14" s="510"/>
      <c r="AG14" s="510"/>
      <c r="AH14" s="510"/>
      <c r="AI14" s="510"/>
      <c r="AJ14" s="510"/>
      <c r="AK14" s="510"/>
      <c r="AL14" s="510"/>
      <c r="AM14" s="523"/>
      <c r="AQ14" s="529"/>
      <c r="AR14" s="530"/>
      <c r="AS14" s="530"/>
      <c r="AT14" s="530"/>
      <c r="AU14" s="530"/>
      <c r="AV14" s="530"/>
      <c r="AW14" s="530"/>
      <c r="AX14" s="530"/>
      <c r="AY14" s="530"/>
      <c r="AZ14" s="530"/>
      <c r="BA14" s="530"/>
      <c r="BF14" s="528"/>
      <c r="BG14" s="528"/>
      <c r="BH14" s="528"/>
    </row>
    <row r="15" customFormat="false" ht="13.5" hidden="false" customHeight="true" outlineLevel="0" collapsed="false">
      <c r="A15" s="524"/>
      <c r="B15" s="520" t="s">
        <v>345</v>
      </c>
      <c r="D15" s="506"/>
      <c r="E15" s="506"/>
      <c r="F15" s="506"/>
      <c r="G15" s="506"/>
      <c r="H15" s="506"/>
      <c r="I15" s="506"/>
      <c r="J15" s="506"/>
      <c r="K15" s="506"/>
      <c r="L15" s="506"/>
      <c r="M15" s="506"/>
      <c r="N15" s="506"/>
      <c r="O15" s="506"/>
      <c r="P15" s="506"/>
      <c r="Q15" s="506"/>
      <c r="R15" s="37"/>
      <c r="S15" s="37"/>
      <c r="T15" s="532"/>
      <c r="U15" s="506"/>
      <c r="V15" s="532"/>
      <c r="W15" s="532"/>
      <c r="X15" s="506"/>
      <c r="Y15" s="501"/>
      <c r="Z15" s="501"/>
      <c r="AA15" s="533"/>
      <c r="AB15" s="501"/>
      <c r="AC15" s="501"/>
      <c r="AD15" s="501"/>
      <c r="AE15" s="501"/>
      <c r="AF15" s="501"/>
      <c r="AG15" s="501"/>
      <c r="AH15" s="501"/>
      <c r="AI15" s="501"/>
      <c r="AJ15" s="501"/>
      <c r="AK15" s="501"/>
      <c r="AL15" s="501"/>
      <c r="AM15" s="534"/>
      <c r="AQ15" s="535"/>
      <c r="AR15" s="530"/>
      <c r="AS15" s="530"/>
      <c r="AT15" s="530"/>
      <c r="AU15" s="530"/>
      <c r="AV15" s="530"/>
      <c r="AW15" s="530"/>
      <c r="AX15" s="530"/>
      <c r="AY15" s="530"/>
      <c r="AZ15" s="530"/>
      <c r="BA15" s="530"/>
      <c r="BF15" s="528"/>
      <c r="BG15" s="528"/>
      <c r="BH15" s="528"/>
    </row>
    <row r="16" customFormat="false" ht="6.95" hidden="false" customHeight="true" outlineLevel="0" collapsed="false">
      <c r="A16" s="524"/>
      <c r="B16" s="520"/>
      <c r="C16" s="506"/>
      <c r="D16" s="506"/>
      <c r="E16" s="506"/>
      <c r="F16" s="506"/>
      <c r="G16" s="506"/>
      <c r="H16" s="506"/>
      <c r="I16" s="506"/>
      <c r="J16" s="506"/>
      <c r="K16" s="506"/>
      <c r="L16" s="506"/>
      <c r="M16" s="506"/>
      <c r="N16" s="506"/>
      <c r="O16" s="506"/>
      <c r="P16" s="506"/>
      <c r="Q16" s="506"/>
      <c r="R16" s="37"/>
      <c r="S16" s="37"/>
      <c r="T16" s="532"/>
      <c r="U16" s="506"/>
      <c r="V16" s="532"/>
      <c r="W16" s="532"/>
      <c r="X16" s="506"/>
      <c r="Y16" s="501"/>
      <c r="Z16" s="501"/>
      <c r="AA16" s="536"/>
      <c r="AB16" s="530"/>
      <c r="AC16" s="530"/>
      <c r="AD16" s="530"/>
      <c r="AE16" s="530"/>
      <c r="AF16" s="530"/>
      <c r="AG16" s="530"/>
      <c r="AH16" s="530"/>
      <c r="AI16" s="530"/>
      <c r="AJ16" s="530"/>
      <c r="AK16" s="530"/>
      <c r="AL16" s="501"/>
      <c r="AM16" s="534"/>
      <c r="BE16" s="528"/>
      <c r="BF16" s="528"/>
      <c r="BG16" s="528"/>
      <c r="BH16" s="528"/>
    </row>
    <row r="17" customFormat="false" ht="13.5" hidden="false" customHeight="true" outlineLevel="0" collapsed="false">
      <c r="A17" s="524"/>
      <c r="B17" s="501" t="s">
        <v>346</v>
      </c>
      <c r="D17" s="506"/>
      <c r="E17" s="506"/>
      <c r="F17" s="506"/>
      <c r="G17" s="506"/>
      <c r="H17" s="506"/>
      <c r="I17" s="506"/>
      <c r="J17" s="506"/>
      <c r="K17" s="506"/>
      <c r="L17" s="506"/>
      <c r="M17" s="506"/>
      <c r="N17" s="506"/>
      <c r="O17" s="506"/>
      <c r="P17" s="506"/>
      <c r="Q17" s="506"/>
      <c r="R17" s="37"/>
      <c r="S17" s="37"/>
      <c r="T17" s="532"/>
      <c r="U17" s="506"/>
      <c r="V17" s="532"/>
      <c r="W17" s="532"/>
      <c r="X17" s="506"/>
      <c r="Y17" s="501"/>
      <c r="Z17" s="501"/>
      <c r="AA17" s="508" t="s">
        <v>252</v>
      </c>
      <c r="AB17" s="516" t="s">
        <v>347</v>
      </c>
      <c r="AC17" s="516"/>
      <c r="AD17" s="516"/>
      <c r="AE17" s="516"/>
      <c r="AF17" s="516"/>
      <c r="AG17" s="516"/>
      <c r="AH17" s="516"/>
      <c r="AI17" s="516"/>
      <c r="AJ17" s="516"/>
      <c r="AK17" s="516"/>
      <c r="AL17" s="516"/>
      <c r="AM17" s="516"/>
      <c r="BE17" s="528"/>
      <c r="BF17" s="528"/>
      <c r="BG17" s="528"/>
      <c r="BH17" s="528"/>
    </row>
    <row r="18" customFormat="false" ht="13.5" hidden="false" customHeight="true" outlineLevel="0" collapsed="false">
      <c r="A18" s="524"/>
      <c r="B18" s="520"/>
      <c r="C18" s="537" t="s">
        <v>348</v>
      </c>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8"/>
      <c r="AB18" s="516"/>
      <c r="AC18" s="516"/>
      <c r="AD18" s="516"/>
      <c r="AE18" s="516"/>
      <c r="AF18" s="516"/>
      <c r="AG18" s="516"/>
      <c r="AH18" s="516"/>
      <c r="AI18" s="516"/>
      <c r="AJ18" s="516"/>
      <c r="AK18" s="516"/>
      <c r="AL18" s="516"/>
      <c r="AM18" s="516"/>
      <c r="BE18" s="528"/>
      <c r="BF18" s="528"/>
      <c r="BG18" s="528"/>
      <c r="BH18" s="528"/>
    </row>
    <row r="19" customFormat="false" ht="13.5" hidden="false" customHeight="true" outlineLevel="0" collapsed="false">
      <c r="A19" s="524"/>
      <c r="B19" s="520"/>
      <c r="C19" s="506" t="s">
        <v>349</v>
      </c>
      <c r="D19" s="506"/>
      <c r="E19" s="506"/>
      <c r="F19" s="506"/>
      <c r="G19" s="506"/>
      <c r="H19" s="506"/>
      <c r="I19" s="506"/>
      <c r="J19" s="506"/>
      <c r="K19" s="506"/>
      <c r="L19" s="506"/>
      <c r="M19" s="506"/>
      <c r="N19" s="506"/>
      <c r="O19" s="506"/>
      <c r="P19" s="506"/>
      <c r="Q19" s="514"/>
      <c r="R19" s="514"/>
      <c r="S19" s="37"/>
      <c r="T19" s="515"/>
      <c r="U19" s="515"/>
      <c r="V19" s="506"/>
      <c r="W19" s="506"/>
      <c r="X19" s="506"/>
      <c r="Y19" s="501"/>
      <c r="Z19" s="501"/>
      <c r="AA19" s="525" t="s">
        <v>324</v>
      </c>
      <c r="AB19" s="516" t="s">
        <v>350</v>
      </c>
      <c r="AC19" s="516"/>
      <c r="AD19" s="516"/>
      <c r="AE19" s="516"/>
      <c r="AF19" s="516"/>
      <c r="AG19" s="516"/>
      <c r="AH19" s="516"/>
      <c r="AI19" s="516"/>
      <c r="AJ19" s="516"/>
      <c r="AK19" s="516"/>
      <c r="AL19" s="516"/>
      <c r="AM19" s="516"/>
      <c r="BE19" s="528"/>
      <c r="BF19" s="528"/>
      <c r="BG19" s="528"/>
      <c r="BH19" s="528"/>
    </row>
    <row r="20" customFormat="false" ht="12" hidden="false" customHeight="true" outlineLevel="0" collapsed="false">
      <c r="A20" s="524"/>
      <c r="B20" s="520"/>
      <c r="C20" s="506"/>
      <c r="D20" s="506"/>
      <c r="E20" s="506"/>
      <c r="F20" s="506"/>
      <c r="G20" s="506"/>
      <c r="H20" s="506"/>
      <c r="I20" s="506"/>
      <c r="J20" s="506"/>
      <c r="K20" s="506"/>
      <c r="L20" s="506"/>
      <c r="M20" s="506"/>
      <c r="N20" s="506"/>
      <c r="O20" s="506"/>
      <c r="P20" s="506"/>
      <c r="Q20" s="506"/>
      <c r="R20" s="506"/>
      <c r="S20" s="520"/>
      <c r="T20" s="501"/>
      <c r="U20" s="501"/>
      <c r="V20" s="501"/>
      <c r="W20" s="501"/>
      <c r="X20" s="506"/>
      <c r="Y20" s="501"/>
      <c r="Z20" s="501"/>
      <c r="AA20" s="533"/>
      <c r="AB20" s="501"/>
      <c r="AC20" s="501"/>
      <c r="AD20" s="501"/>
      <c r="AE20" s="501"/>
      <c r="AF20" s="501"/>
      <c r="AG20" s="501"/>
      <c r="AH20" s="501"/>
      <c r="AI20" s="501"/>
      <c r="AJ20" s="501"/>
      <c r="AK20" s="501"/>
      <c r="AL20" s="501"/>
      <c r="AM20" s="534"/>
      <c r="BC20" s="528"/>
      <c r="BD20" s="528"/>
      <c r="BE20" s="528"/>
      <c r="BF20" s="528"/>
      <c r="BG20" s="528"/>
      <c r="BH20" s="528"/>
    </row>
    <row r="21" customFormat="false" ht="13.5" hidden="false" customHeight="true" outlineLevel="0" collapsed="false">
      <c r="A21" s="524"/>
      <c r="B21" s="520" t="s">
        <v>351</v>
      </c>
      <c r="C21" s="506"/>
      <c r="D21" s="506"/>
      <c r="E21" s="506"/>
      <c r="F21" s="506"/>
      <c r="G21" s="506"/>
      <c r="H21" s="506"/>
      <c r="I21" s="506"/>
      <c r="J21" s="506"/>
      <c r="K21" s="506"/>
      <c r="L21" s="506"/>
      <c r="M21" s="506"/>
      <c r="N21" s="506"/>
      <c r="O21" s="506"/>
      <c r="P21" s="506"/>
      <c r="Q21" s="506"/>
      <c r="R21" s="37"/>
      <c r="S21" s="520"/>
      <c r="T21" s="506"/>
      <c r="U21" s="506"/>
      <c r="V21" s="506"/>
      <c r="W21" s="506"/>
      <c r="X21" s="506"/>
      <c r="Y21" s="501"/>
      <c r="Z21" s="501"/>
      <c r="AA21" s="533"/>
      <c r="AB21" s="501"/>
      <c r="AC21" s="522"/>
      <c r="AD21" s="522"/>
      <c r="AE21" s="522"/>
      <c r="AF21" s="522"/>
      <c r="AG21" s="522"/>
      <c r="AH21" s="522"/>
      <c r="AI21" s="522"/>
      <c r="AJ21" s="522"/>
      <c r="AK21" s="522"/>
      <c r="AL21" s="501"/>
      <c r="AM21" s="534"/>
      <c r="BG21" s="528"/>
      <c r="BH21" s="528"/>
    </row>
    <row r="22" customFormat="false" ht="13.5" hidden="false" customHeight="true" outlineLevel="0" collapsed="false">
      <c r="A22" s="524"/>
      <c r="B22" s="520" t="s">
        <v>352</v>
      </c>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33"/>
      <c r="AB22" s="522"/>
      <c r="AC22" s="522"/>
      <c r="AD22" s="522"/>
      <c r="AE22" s="522"/>
      <c r="AF22" s="522"/>
      <c r="AG22" s="522"/>
      <c r="AH22" s="522"/>
      <c r="AI22" s="522"/>
      <c r="AJ22" s="522"/>
      <c r="AK22" s="522"/>
      <c r="AL22" s="501"/>
      <c r="AM22" s="534"/>
      <c r="BG22" s="528"/>
      <c r="BH22" s="528"/>
    </row>
    <row r="23" customFormat="false" ht="13.5" hidden="false" customHeight="true" outlineLevel="0" collapsed="false">
      <c r="A23" s="524"/>
      <c r="B23" s="520"/>
      <c r="C23" s="506" t="s">
        <v>353</v>
      </c>
      <c r="D23" s="501"/>
      <c r="E23" s="506"/>
      <c r="F23" s="506"/>
      <c r="G23" s="506"/>
      <c r="H23" s="506"/>
      <c r="I23" s="506"/>
      <c r="J23" s="506"/>
      <c r="K23" s="506"/>
      <c r="L23" s="506"/>
      <c r="M23" s="506"/>
      <c r="N23" s="506"/>
      <c r="O23" s="506"/>
      <c r="P23" s="506"/>
      <c r="Q23" s="506"/>
      <c r="R23" s="506"/>
      <c r="S23" s="514"/>
      <c r="T23" s="514"/>
      <c r="U23" s="506"/>
      <c r="V23" s="514"/>
      <c r="W23" s="514"/>
      <c r="X23" s="506"/>
      <c r="Y23" s="528"/>
      <c r="Z23" s="528"/>
      <c r="AA23" s="525" t="s">
        <v>354</v>
      </c>
      <c r="AB23" s="516" t="s">
        <v>355</v>
      </c>
      <c r="AC23" s="516"/>
      <c r="AD23" s="516"/>
      <c r="AE23" s="516"/>
      <c r="AF23" s="516"/>
      <c r="AG23" s="516"/>
      <c r="AH23" s="516"/>
      <c r="AI23" s="516"/>
      <c r="AJ23" s="516"/>
      <c r="AK23" s="516"/>
      <c r="AL23" s="516"/>
      <c r="AM23" s="516"/>
      <c r="BG23" s="528"/>
      <c r="BH23" s="528"/>
    </row>
    <row r="24" customFormat="false" ht="6.95" hidden="false" customHeight="true" outlineLevel="0" collapsed="false">
      <c r="A24" s="524"/>
      <c r="B24" s="520"/>
      <c r="C24" s="506"/>
      <c r="D24" s="501"/>
      <c r="E24" s="506"/>
      <c r="F24" s="506"/>
      <c r="G24" s="506"/>
      <c r="H24" s="506"/>
      <c r="I24" s="506"/>
      <c r="J24" s="506"/>
      <c r="K24" s="506"/>
      <c r="L24" s="506"/>
      <c r="M24" s="506"/>
      <c r="N24" s="506"/>
      <c r="O24" s="506"/>
      <c r="P24" s="506"/>
      <c r="Q24" s="506"/>
      <c r="R24" s="506"/>
      <c r="S24" s="514"/>
      <c r="T24" s="514"/>
      <c r="U24" s="506"/>
      <c r="V24" s="514"/>
      <c r="W24" s="514"/>
      <c r="X24" s="506"/>
      <c r="Y24" s="528"/>
      <c r="Z24" s="528"/>
      <c r="AA24" s="525"/>
      <c r="AB24" s="522"/>
      <c r="AC24" s="522"/>
      <c r="AD24" s="522"/>
      <c r="AE24" s="522"/>
      <c r="AF24" s="522"/>
      <c r="AG24" s="522"/>
      <c r="AH24" s="522"/>
      <c r="AI24" s="522"/>
      <c r="AJ24" s="522"/>
      <c r="AK24" s="522"/>
      <c r="AL24" s="501"/>
      <c r="AM24" s="534"/>
      <c r="AO24" s="528"/>
      <c r="AP24" s="528"/>
      <c r="AQ24" s="528"/>
      <c r="AR24" s="528"/>
      <c r="AS24" s="528"/>
      <c r="AT24" s="528"/>
      <c r="AU24" s="528"/>
      <c r="BG24" s="528"/>
      <c r="BH24" s="528"/>
    </row>
    <row r="25" customFormat="false" ht="13.5" hidden="false" customHeight="true" outlineLevel="0" collapsed="false">
      <c r="A25" s="524"/>
      <c r="B25" s="520" t="s">
        <v>356</v>
      </c>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33"/>
      <c r="AB25" s="522"/>
      <c r="AC25" s="522"/>
      <c r="AD25" s="522"/>
      <c r="AE25" s="522"/>
      <c r="AF25" s="522"/>
      <c r="AG25" s="522"/>
      <c r="AH25" s="522"/>
      <c r="AI25" s="522"/>
      <c r="AJ25" s="522"/>
      <c r="AK25" s="522"/>
      <c r="AL25" s="501"/>
      <c r="AM25" s="534"/>
      <c r="AO25" s="528"/>
      <c r="AP25" s="528"/>
      <c r="AQ25" s="528"/>
      <c r="AR25" s="528"/>
      <c r="AS25" s="528"/>
      <c r="AT25" s="528"/>
      <c r="AU25" s="528"/>
      <c r="AV25" s="528"/>
      <c r="AW25" s="528"/>
      <c r="AX25" s="528"/>
      <c r="AY25" s="528"/>
      <c r="AZ25" s="528"/>
      <c r="BA25" s="528"/>
      <c r="BB25" s="528"/>
      <c r="BC25" s="528"/>
      <c r="BD25" s="528"/>
      <c r="BE25" s="528"/>
      <c r="BF25" s="528"/>
      <c r="BG25" s="528"/>
      <c r="BH25" s="528"/>
    </row>
    <row r="26" customFormat="false" ht="13.5" hidden="false" customHeight="true" outlineLevel="0" collapsed="false">
      <c r="A26" s="524"/>
      <c r="B26" s="520"/>
      <c r="C26" s="501" t="s">
        <v>357</v>
      </c>
      <c r="E26" s="535"/>
      <c r="F26" s="535"/>
      <c r="G26" s="535"/>
      <c r="H26" s="535"/>
      <c r="I26" s="535"/>
      <c r="J26" s="535"/>
      <c r="K26" s="535"/>
      <c r="L26" s="535"/>
      <c r="M26" s="535"/>
      <c r="N26" s="535"/>
      <c r="O26" s="535"/>
      <c r="P26" s="535"/>
      <c r="Q26" s="535"/>
      <c r="R26" s="535"/>
      <c r="S26" s="528"/>
      <c r="T26" s="535"/>
      <c r="U26" s="535"/>
      <c r="V26" s="535"/>
      <c r="W26" s="535"/>
      <c r="X26" s="506"/>
      <c r="Y26" s="501"/>
      <c r="Z26" s="528"/>
      <c r="AA26" s="508" t="s">
        <v>358</v>
      </c>
      <c r="AB26" s="516" t="s">
        <v>359</v>
      </c>
      <c r="AC26" s="516"/>
      <c r="AD26" s="516"/>
      <c r="AE26" s="516"/>
      <c r="AF26" s="516"/>
      <c r="AG26" s="516"/>
      <c r="AH26" s="516"/>
      <c r="AI26" s="516"/>
      <c r="AJ26" s="516"/>
      <c r="AK26" s="516"/>
      <c r="AL26" s="516"/>
      <c r="AM26" s="516"/>
      <c r="AP26" s="528"/>
      <c r="AQ26" s="528"/>
      <c r="AR26" s="528"/>
      <c r="AS26" s="528"/>
      <c r="AT26" s="528"/>
      <c r="AU26" s="528"/>
      <c r="BG26" s="528"/>
      <c r="BH26" s="528"/>
    </row>
    <row r="27" customFormat="false" ht="13.5" hidden="false" customHeight="true" outlineLevel="0" collapsed="false">
      <c r="A27" s="524"/>
      <c r="C27" s="501" t="s">
        <v>360</v>
      </c>
      <c r="E27" s="535"/>
      <c r="F27" s="535"/>
      <c r="G27" s="535"/>
      <c r="H27" s="535"/>
      <c r="I27" s="535"/>
      <c r="J27" s="535"/>
      <c r="K27" s="535"/>
      <c r="L27" s="535"/>
      <c r="M27" s="535"/>
      <c r="N27" s="535"/>
      <c r="O27" s="535"/>
      <c r="P27" s="535"/>
      <c r="Q27" s="535"/>
      <c r="R27" s="535"/>
      <c r="S27" s="528"/>
      <c r="T27" s="535"/>
      <c r="U27" s="535"/>
      <c r="V27" s="535"/>
      <c r="W27" s="535"/>
      <c r="X27" s="506"/>
      <c r="Y27" s="501"/>
      <c r="Z27" s="501"/>
      <c r="AA27" s="538"/>
      <c r="AB27" s="516"/>
      <c r="AC27" s="516"/>
      <c r="AD27" s="516"/>
      <c r="AE27" s="516"/>
      <c r="AF27" s="516"/>
      <c r="AG27" s="516"/>
      <c r="AH27" s="516"/>
      <c r="AI27" s="516"/>
      <c r="AJ27" s="516"/>
      <c r="AK27" s="516"/>
      <c r="AL27" s="516"/>
      <c r="AM27" s="516"/>
      <c r="AO27" s="527"/>
      <c r="AP27" s="527"/>
      <c r="AQ27" s="527"/>
      <c r="AR27" s="527"/>
      <c r="AS27" s="527"/>
      <c r="AT27" s="527"/>
      <c r="AU27" s="527"/>
      <c r="BG27" s="528"/>
      <c r="BH27" s="528"/>
    </row>
    <row r="28" customFormat="false" ht="6.95" hidden="false" customHeight="true" outlineLevel="0" collapsed="false">
      <c r="A28" s="524"/>
      <c r="Z28" s="501"/>
      <c r="AA28" s="533"/>
      <c r="AB28" s="522"/>
      <c r="AC28" s="522"/>
      <c r="AD28" s="522"/>
      <c r="AE28" s="522"/>
      <c r="AF28" s="522"/>
      <c r="AG28" s="522"/>
      <c r="AH28" s="522"/>
      <c r="AI28" s="522"/>
      <c r="AJ28" s="522"/>
      <c r="AK28" s="522"/>
      <c r="AL28" s="501"/>
      <c r="AM28" s="534"/>
      <c r="AN28" s="506"/>
      <c r="AO28" s="527"/>
      <c r="AP28" s="527"/>
      <c r="AQ28" s="527"/>
      <c r="AR28" s="527"/>
      <c r="AS28" s="527"/>
      <c r="AT28" s="527"/>
      <c r="AU28" s="527"/>
      <c r="BG28" s="528"/>
      <c r="BH28" s="528"/>
    </row>
    <row r="29" customFormat="false" ht="13.5" hidden="false" customHeight="true" outlineLevel="0" collapsed="false">
      <c r="A29" s="524"/>
      <c r="B29" s="520" t="s">
        <v>361</v>
      </c>
      <c r="Z29" s="501"/>
      <c r="AA29" s="508"/>
      <c r="AB29" s="530"/>
      <c r="AC29" s="530"/>
      <c r="AD29" s="530"/>
      <c r="AE29" s="530"/>
      <c r="AF29" s="530"/>
      <c r="AG29" s="530"/>
      <c r="AH29" s="530"/>
      <c r="AI29" s="530"/>
      <c r="AJ29" s="530"/>
      <c r="AK29" s="530"/>
      <c r="AL29" s="501"/>
      <c r="AM29" s="534"/>
      <c r="AO29" s="528"/>
      <c r="AP29" s="528"/>
      <c r="AQ29" s="528"/>
      <c r="AR29" s="528"/>
      <c r="AS29" s="528"/>
      <c r="AT29" s="528"/>
      <c r="AU29" s="528"/>
      <c r="AV29" s="528"/>
      <c r="AW29" s="528"/>
      <c r="AX29" s="528"/>
      <c r="AY29" s="528"/>
      <c r="AZ29" s="528"/>
      <c r="BA29" s="528"/>
      <c r="BB29" s="528"/>
      <c r="BC29" s="528"/>
      <c r="BD29" s="528"/>
      <c r="BE29" s="528"/>
      <c r="BF29" s="528"/>
      <c r="BG29" s="528"/>
      <c r="BH29" s="528"/>
    </row>
    <row r="30" customFormat="false" ht="13.5" hidden="false" customHeight="true" outlineLevel="0" collapsed="false">
      <c r="A30" s="524"/>
      <c r="B30" s="520" t="s">
        <v>362</v>
      </c>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33"/>
      <c r="AB30" s="501"/>
      <c r="AC30" s="501"/>
      <c r="AD30" s="501"/>
      <c r="AE30" s="501"/>
      <c r="AF30" s="501"/>
      <c r="AG30" s="501"/>
      <c r="AH30" s="501"/>
      <c r="AI30" s="501"/>
      <c r="AJ30" s="501"/>
      <c r="AK30" s="501"/>
      <c r="AL30" s="501"/>
      <c r="AM30" s="534"/>
      <c r="AO30" s="528"/>
      <c r="AP30" s="528"/>
      <c r="AQ30" s="528"/>
      <c r="AR30" s="528"/>
      <c r="AS30" s="528"/>
      <c r="AT30" s="528"/>
      <c r="AU30" s="528"/>
      <c r="BG30" s="528"/>
      <c r="BH30" s="528"/>
    </row>
    <row r="31" customFormat="false" ht="13.5" hidden="false" customHeight="true" outlineLevel="0" collapsed="false">
      <c r="A31" s="524"/>
      <c r="B31" s="520"/>
      <c r="C31" s="506" t="s">
        <v>363</v>
      </c>
      <c r="D31" s="501"/>
      <c r="E31" s="506"/>
      <c r="F31" s="506"/>
      <c r="G31" s="506"/>
      <c r="H31" s="506"/>
      <c r="I31" s="506"/>
      <c r="J31" s="506"/>
      <c r="K31" s="506"/>
      <c r="L31" s="506"/>
      <c r="M31" s="506"/>
      <c r="N31" s="506"/>
      <c r="O31" s="506"/>
      <c r="P31" s="506"/>
      <c r="Q31" s="506"/>
      <c r="R31" s="506"/>
      <c r="S31" s="514"/>
      <c r="T31" s="514"/>
      <c r="U31" s="506"/>
      <c r="V31" s="514"/>
      <c r="W31" s="514"/>
      <c r="X31" s="506"/>
      <c r="Y31" s="528"/>
      <c r="Z31" s="528"/>
      <c r="AA31" s="533"/>
      <c r="AB31" s="501"/>
      <c r="AC31" s="501"/>
      <c r="AD31" s="501"/>
      <c r="AE31" s="501"/>
      <c r="AF31" s="501"/>
      <c r="AG31" s="501"/>
      <c r="AH31" s="501"/>
      <c r="AI31" s="501"/>
      <c r="AJ31" s="501"/>
      <c r="AK31" s="501"/>
      <c r="AL31" s="501"/>
      <c r="AM31" s="534"/>
      <c r="AO31" s="528"/>
      <c r="AP31" s="528"/>
      <c r="AQ31" s="528"/>
      <c r="AR31" s="528"/>
      <c r="AS31" s="528"/>
      <c r="AT31" s="528"/>
      <c r="AU31" s="528"/>
      <c r="AV31" s="501"/>
      <c r="AW31" s="501"/>
      <c r="AX31" s="501"/>
      <c r="AY31" s="501"/>
      <c r="AZ31" s="501"/>
      <c r="BA31" s="501"/>
      <c r="BB31" s="501"/>
      <c r="BC31" s="501"/>
      <c r="BD31" s="501"/>
      <c r="BE31" s="501"/>
      <c r="BF31" s="501"/>
      <c r="BG31" s="528"/>
      <c r="BH31" s="528"/>
    </row>
    <row r="32" customFormat="false" ht="13.5" hidden="false" customHeight="true" outlineLevel="0" collapsed="false">
      <c r="A32" s="524"/>
      <c r="B32" s="520"/>
      <c r="C32" s="506"/>
      <c r="D32" s="501"/>
      <c r="E32" s="506"/>
      <c r="F32" s="506"/>
      <c r="G32" s="506"/>
      <c r="H32" s="506"/>
      <c r="I32" s="506"/>
      <c r="J32" s="506"/>
      <c r="K32" s="506"/>
      <c r="L32" s="506"/>
      <c r="M32" s="506"/>
      <c r="N32" s="506"/>
      <c r="O32" s="506"/>
      <c r="P32" s="506"/>
      <c r="Q32" s="506"/>
      <c r="R32" s="506"/>
      <c r="S32" s="514"/>
      <c r="T32" s="514"/>
      <c r="U32" s="506"/>
      <c r="V32" s="514"/>
      <c r="W32" s="514"/>
      <c r="X32" s="506"/>
      <c r="Y32" s="528"/>
      <c r="Z32" s="528"/>
      <c r="AA32" s="508"/>
      <c r="AB32" s="530"/>
      <c r="AC32" s="530"/>
      <c r="AD32" s="530"/>
      <c r="AE32" s="530"/>
      <c r="AF32" s="530"/>
      <c r="AG32" s="530"/>
      <c r="AH32" s="530"/>
      <c r="AI32" s="530"/>
      <c r="AJ32" s="530"/>
      <c r="AK32" s="530"/>
      <c r="AL32" s="501"/>
      <c r="AM32" s="534"/>
      <c r="AO32" s="528"/>
      <c r="AP32" s="528"/>
      <c r="AQ32" s="528"/>
      <c r="AR32" s="528"/>
      <c r="AS32" s="528"/>
      <c r="AT32" s="528"/>
      <c r="AU32" s="528"/>
      <c r="AV32" s="528"/>
      <c r="AW32" s="530"/>
      <c r="AX32" s="530"/>
      <c r="AY32" s="530"/>
      <c r="AZ32" s="530"/>
      <c r="BA32" s="530"/>
      <c r="BB32" s="530"/>
      <c r="BC32" s="530"/>
      <c r="BD32" s="530"/>
      <c r="BE32" s="530"/>
      <c r="BF32" s="530"/>
      <c r="BG32" s="528"/>
      <c r="BH32" s="528"/>
    </row>
    <row r="33" customFormat="false" ht="6.95" hidden="false" customHeight="true" outlineLevel="0" collapsed="false">
      <c r="A33" s="524"/>
      <c r="B33" s="520"/>
      <c r="C33" s="535"/>
      <c r="D33" s="501"/>
      <c r="E33" s="535"/>
      <c r="F33" s="535"/>
      <c r="G33" s="535"/>
      <c r="H33" s="535"/>
      <c r="I33" s="535"/>
      <c r="J33" s="535"/>
      <c r="K33" s="535"/>
      <c r="L33" s="535"/>
      <c r="M33" s="535"/>
      <c r="N33" s="535"/>
      <c r="O33" s="535"/>
      <c r="P33" s="535"/>
      <c r="Q33" s="535"/>
      <c r="R33" s="535"/>
      <c r="S33" s="528"/>
      <c r="T33" s="535"/>
      <c r="U33" s="535"/>
      <c r="V33" s="535"/>
      <c r="W33" s="535"/>
      <c r="X33" s="506"/>
      <c r="Y33" s="501"/>
      <c r="Z33" s="501"/>
      <c r="AA33" s="508"/>
      <c r="AB33" s="530"/>
      <c r="AC33" s="530"/>
      <c r="AD33" s="530"/>
      <c r="AE33" s="530"/>
      <c r="AF33" s="530"/>
      <c r="AG33" s="530"/>
      <c r="AH33" s="530"/>
      <c r="AI33" s="530"/>
      <c r="AJ33" s="530"/>
      <c r="AK33" s="530"/>
      <c r="AL33" s="501"/>
      <c r="AM33" s="534"/>
      <c r="AO33" s="528"/>
      <c r="AP33" s="528"/>
      <c r="AQ33" s="528"/>
      <c r="AR33" s="528"/>
      <c r="AS33" s="528"/>
      <c r="AT33" s="528"/>
      <c r="AU33" s="528"/>
      <c r="AV33" s="528"/>
      <c r="AW33" s="528"/>
      <c r="AX33" s="528"/>
      <c r="AY33" s="528"/>
      <c r="AZ33" s="528"/>
      <c r="BA33" s="528"/>
      <c r="BB33" s="528"/>
      <c r="BC33" s="528"/>
      <c r="BD33" s="528"/>
      <c r="BE33" s="528"/>
      <c r="BF33" s="528"/>
      <c r="BG33" s="528"/>
      <c r="BH33" s="528"/>
    </row>
    <row r="34" customFormat="false" ht="13.5" hidden="false" customHeight="true" outlineLevel="0" collapsed="false">
      <c r="A34" s="524"/>
      <c r="B34" s="528" t="s">
        <v>364</v>
      </c>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39"/>
      <c r="AB34" s="540"/>
      <c r="AC34" s="540"/>
      <c r="AD34" s="540"/>
      <c r="AE34" s="540"/>
      <c r="AF34" s="540"/>
      <c r="AG34" s="540"/>
      <c r="AH34" s="540"/>
      <c r="AI34" s="540"/>
      <c r="AJ34" s="540"/>
      <c r="AK34" s="540"/>
      <c r="AL34" s="501"/>
      <c r="AM34" s="534"/>
    </row>
    <row r="35" customFormat="false" ht="13.5" hidden="false" customHeight="true" outlineLevel="0" collapsed="false">
      <c r="A35" s="524"/>
      <c r="B35" s="520"/>
      <c r="C35" s="506" t="s">
        <v>365</v>
      </c>
      <c r="E35" s="535"/>
      <c r="F35" s="535"/>
      <c r="G35" s="535"/>
      <c r="H35" s="535"/>
      <c r="I35" s="535"/>
      <c r="J35" s="535"/>
      <c r="K35" s="535"/>
      <c r="L35" s="535"/>
      <c r="M35" s="535"/>
      <c r="N35" s="535"/>
      <c r="O35" s="535"/>
      <c r="P35" s="535"/>
      <c r="Q35" s="535"/>
      <c r="R35" s="535"/>
      <c r="S35" s="528"/>
      <c r="T35" s="535"/>
      <c r="U35" s="535"/>
      <c r="V35" s="535"/>
      <c r="W35" s="535"/>
      <c r="X35" s="506"/>
      <c r="Y35" s="501"/>
      <c r="Z35" s="501"/>
      <c r="AA35" s="539"/>
      <c r="AB35" s="540"/>
      <c r="AC35" s="540"/>
      <c r="AD35" s="540"/>
      <c r="AE35" s="540"/>
      <c r="AF35" s="540"/>
      <c r="AG35" s="540"/>
      <c r="AH35" s="540"/>
      <c r="AI35" s="540"/>
      <c r="AJ35" s="540"/>
      <c r="AK35" s="540"/>
      <c r="AL35" s="501"/>
      <c r="AM35" s="534"/>
    </row>
    <row r="36" customFormat="false" ht="13.5" hidden="false" customHeight="true" outlineLevel="0" collapsed="false">
      <c r="A36" s="524"/>
      <c r="B36" s="520"/>
      <c r="C36" s="535" t="s">
        <v>366</v>
      </c>
      <c r="D36" s="501"/>
      <c r="E36" s="535"/>
      <c r="F36" s="535"/>
      <c r="G36" s="535"/>
      <c r="H36" s="535"/>
      <c r="I36" s="535"/>
      <c r="J36" s="535"/>
      <c r="K36" s="535"/>
      <c r="L36" s="535"/>
      <c r="M36" s="535"/>
      <c r="N36" s="535"/>
      <c r="O36" s="535"/>
      <c r="P36" s="535"/>
      <c r="Q36" s="535"/>
      <c r="R36" s="535"/>
      <c r="S36" s="528"/>
      <c r="T36" s="535"/>
      <c r="U36" s="535"/>
      <c r="V36" s="535"/>
      <c r="W36" s="535"/>
      <c r="X36" s="506"/>
      <c r="Y36" s="501"/>
      <c r="Z36" s="501"/>
      <c r="AA36" s="539"/>
      <c r="AB36" s="540"/>
      <c r="AC36" s="540"/>
      <c r="AD36" s="540"/>
      <c r="AE36" s="540"/>
      <c r="AF36" s="540"/>
      <c r="AG36" s="540"/>
      <c r="AH36" s="540"/>
      <c r="AI36" s="540"/>
      <c r="AJ36" s="540"/>
      <c r="AK36" s="540"/>
      <c r="AL36" s="501"/>
      <c r="AM36" s="534"/>
    </row>
    <row r="37" customFormat="false" ht="6.95" hidden="false" customHeight="true" outlineLevel="0" collapsed="false">
      <c r="A37" s="524"/>
      <c r="B37" s="520"/>
      <c r="C37" s="535"/>
      <c r="D37" s="501"/>
      <c r="E37" s="535"/>
      <c r="F37" s="535"/>
      <c r="G37" s="535"/>
      <c r="H37" s="535"/>
      <c r="I37" s="535"/>
      <c r="J37" s="535"/>
      <c r="K37" s="535"/>
      <c r="L37" s="535"/>
      <c r="M37" s="535"/>
      <c r="N37" s="535"/>
      <c r="O37" s="535"/>
      <c r="P37" s="535"/>
      <c r="Q37" s="535"/>
      <c r="R37" s="535"/>
      <c r="S37" s="528"/>
      <c r="T37" s="535"/>
      <c r="U37" s="535"/>
      <c r="V37" s="535"/>
      <c r="W37" s="535"/>
      <c r="X37" s="506"/>
      <c r="Y37" s="501"/>
      <c r="Z37" s="501"/>
      <c r="AA37" s="539"/>
      <c r="AB37" s="540"/>
      <c r="AC37" s="540"/>
      <c r="AD37" s="540"/>
      <c r="AE37" s="540"/>
      <c r="AF37" s="540"/>
      <c r="AG37" s="540"/>
      <c r="AH37" s="540"/>
      <c r="AI37" s="540"/>
      <c r="AJ37" s="540"/>
      <c r="AK37" s="540"/>
      <c r="AL37" s="501"/>
      <c r="AM37" s="534"/>
    </row>
    <row r="38" customFormat="false" ht="13.5" hidden="false" customHeight="true" outlineLevel="0" collapsed="false">
      <c r="A38" s="524"/>
      <c r="B38" s="520" t="s">
        <v>367</v>
      </c>
      <c r="C38" s="535"/>
      <c r="D38" s="501"/>
      <c r="E38" s="535"/>
      <c r="F38" s="535"/>
      <c r="G38" s="535"/>
      <c r="H38" s="535"/>
      <c r="I38" s="535"/>
      <c r="J38" s="535"/>
      <c r="K38" s="535"/>
      <c r="L38" s="535"/>
      <c r="M38" s="535"/>
      <c r="N38" s="535"/>
      <c r="O38" s="535"/>
      <c r="P38" s="535"/>
      <c r="Q38" s="535"/>
      <c r="R38" s="535"/>
      <c r="S38" s="528"/>
      <c r="T38" s="535"/>
      <c r="U38" s="535"/>
      <c r="V38" s="535"/>
      <c r="W38" s="535"/>
      <c r="X38" s="506"/>
      <c r="Y38" s="501"/>
      <c r="Z38" s="501"/>
      <c r="AA38" s="539"/>
      <c r="AB38" s="540"/>
      <c r="AC38" s="540"/>
      <c r="AD38" s="540"/>
      <c r="AE38" s="540"/>
      <c r="AF38" s="540"/>
      <c r="AG38" s="540"/>
      <c r="AH38" s="540"/>
      <c r="AI38" s="540"/>
      <c r="AJ38" s="540"/>
      <c r="AK38" s="540"/>
      <c r="AL38" s="501"/>
      <c r="AM38" s="534"/>
    </row>
    <row r="39" customFormat="false" ht="13.5" hidden="false" customHeight="true" outlineLevel="0" collapsed="false">
      <c r="A39" s="524"/>
      <c r="B39" s="528" t="s">
        <v>368</v>
      </c>
      <c r="D39" s="501"/>
      <c r="E39" s="541"/>
      <c r="F39" s="541"/>
      <c r="G39" s="541"/>
      <c r="H39" s="541"/>
      <c r="I39" s="541"/>
      <c r="J39" s="541"/>
      <c r="K39" s="541"/>
      <c r="L39" s="541"/>
      <c r="M39" s="541"/>
      <c r="N39" s="541"/>
      <c r="O39" s="541"/>
      <c r="P39" s="541"/>
      <c r="Q39" s="541"/>
      <c r="R39" s="541"/>
      <c r="S39" s="542"/>
      <c r="T39" s="541"/>
      <c r="U39" s="541"/>
      <c r="V39" s="541"/>
      <c r="W39" s="541"/>
      <c r="X39" s="541"/>
      <c r="Y39" s="501"/>
      <c r="Z39" s="501"/>
      <c r="AA39" s="536" t="s">
        <v>268</v>
      </c>
      <c r="AB39" s="531" t="s">
        <v>369</v>
      </c>
      <c r="AC39" s="522"/>
      <c r="AD39" s="522"/>
      <c r="AE39" s="522"/>
      <c r="AF39" s="522"/>
      <c r="AG39" s="522"/>
      <c r="AH39" s="522"/>
      <c r="AI39" s="522"/>
      <c r="AJ39" s="522"/>
      <c r="AK39" s="522"/>
      <c r="AL39" s="501"/>
      <c r="AM39" s="534"/>
    </row>
    <row r="40" customFormat="false" ht="13.5" hidden="false" customHeight="true" outlineLevel="0" collapsed="false">
      <c r="A40" s="524"/>
      <c r="B40" s="520"/>
      <c r="C40" s="506" t="s">
        <v>370</v>
      </c>
      <c r="E40" s="541"/>
      <c r="F40" s="506"/>
      <c r="G40" s="506"/>
      <c r="H40" s="506"/>
      <c r="I40" s="506"/>
      <c r="J40" s="506"/>
      <c r="K40" s="506"/>
      <c r="L40" s="506"/>
      <c r="M40" s="541"/>
      <c r="N40" s="541"/>
      <c r="O40" s="541"/>
      <c r="P40" s="506"/>
      <c r="Q40" s="514"/>
      <c r="R40" s="514"/>
      <c r="S40" s="37"/>
      <c r="T40" s="515"/>
      <c r="U40" s="515"/>
      <c r="V40" s="506"/>
      <c r="W40" s="506"/>
      <c r="X40" s="506"/>
      <c r="Y40" s="501"/>
      <c r="Z40" s="501"/>
      <c r="AA40" s="543"/>
      <c r="AB40" s="522"/>
      <c r="AC40" s="522"/>
      <c r="AD40" s="522"/>
      <c r="AE40" s="522"/>
      <c r="AF40" s="522"/>
      <c r="AG40" s="522"/>
      <c r="AH40" s="522"/>
      <c r="AI40" s="522"/>
      <c r="AJ40" s="522"/>
      <c r="AK40" s="522"/>
      <c r="AL40" s="501"/>
      <c r="AM40" s="534"/>
    </row>
    <row r="41" customFormat="false" ht="6.95" hidden="false" customHeight="true" outlineLevel="0" collapsed="false">
      <c r="A41" s="524"/>
      <c r="B41" s="520"/>
      <c r="C41" s="506"/>
      <c r="D41" s="506"/>
      <c r="E41" s="541"/>
      <c r="F41" s="506"/>
      <c r="G41" s="506"/>
      <c r="H41" s="506"/>
      <c r="I41" s="506"/>
      <c r="J41" s="506"/>
      <c r="K41" s="506"/>
      <c r="L41" s="506"/>
      <c r="M41" s="541"/>
      <c r="N41" s="541"/>
      <c r="O41" s="541"/>
      <c r="P41" s="506"/>
      <c r="Q41" s="514"/>
      <c r="R41" s="514"/>
      <c r="S41" s="37"/>
      <c r="T41" s="515"/>
      <c r="U41" s="515"/>
      <c r="V41" s="506"/>
      <c r="W41" s="506"/>
      <c r="X41" s="506"/>
      <c r="Y41" s="501"/>
      <c r="Z41" s="501"/>
      <c r="AA41" s="539"/>
      <c r="AB41" s="529"/>
      <c r="AC41" s="529"/>
      <c r="AD41" s="529"/>
      <c r="AE41" s="529"/>
      <c r="AF41" s="529"/>
      <c r="AG41" s="529"/>
      <c r="AH41" s="529"/>
      <c r="AI41" s="529"/>
      <c r="AJ41" s="529"/>
      <c r="AK41" s="529"/>
      <c r="AL41" s="501"/>
      <c r="AM41" s="534"/>
    </row>
    <row r="42" customFormat="false" ht="13.5" hidden="false" customHeight="true" outlineLevel="0" collapsed="false">
      <c r="A42" s="524"/>
      <c r="B42" s="528" t="s">
        <v>371</v>
      </c>
      <c r="D42" s="501"/>
      <c r="E42" s="535"/>
      <c r="F42" s="535"/>
      <c r="G42" s="535"/>
      <c r="H42" s="535"/>
      <c r="I42" s="535"/>
      <c r="J42" s="535"/>
      <c r="K42" s="535"/>
      <c r="L42" s="535"/>
      <c r="M42" s="535"/>
      <c r="N42" s="535"/>
      <c r="O42" s="535"/>
      <c r="P42" s="535"/>
      <c r="Q42" s="535"/>
      <c r="R42" s="535"/>
      <c r="S42" s="37"/>
      <c r="T42" s="532"/>
      <c r="U42" s="506"/>
      <c r="V42" s="532"/>
      <c r="W42" s="532"/>
      <c r="X42" s="506"/>
      <c r="Y42" s="501"/>
      <c r="Z42" s="501"/>
      <c r="AA42" s="536" t="s">
        <v>268</v>
      </c>
      <c r="AB42" s="531" t="s">
        <v>372</v>
      </c>
      <c r="AC42" s="522"/>
      <c r="AD42" s="522"/>
      <c r="AE42" s="522"/>
      <c r="AF42" s="522"/>
      <c r="AG42" s="522"/>
      <c r="AH42" s="522"/>
      <c r="AI42" s="522"/>
      <c r="AJ42" s="522"/>
      <c r="AK42" s="522"/>
      <c r="AL42" s="501"/>
      <c r="AM42" s="534"/>
    </row>
    <row r="43" customFormat="false" ht="13.5" hidden="false" customHeight="true" outlineLevel="0" collapsed="false">
      <c r="A43" s="524"/>
      <c r="B43" s="520"/>
      <c r="C43" s="535" t="s">
        <v>373</v>
      </c>
      <c r="E43" s="501"/>
      <c r="F43" s="535"/>
      <c r="G43" s="535"/>
      <c r="H43" s="535"/>
      <c r="I43" s="535"/>
      <c r="J43" s="535"/>
      <c r="K43" s="535"/>
      <c r="L43" s="535"/>
      <c r="M43" s="535"/>
      <c r="N43" s="535"/>
      <c r="O43" s="535"/>
      <c r="P43" s="535"/>
      <c r="Q43" s="514"/>
      <c r="R43" s="514"/>
      <c r="S43" s="37"/>
      <c r="T43" s="515"/>
      <c r="U43" s="515"/>
      <c r="V43" s="506"/>
      <c r="W43" s="506"/>
      <c r="X43" s="506"/>
      <c r="Y43" s="501"/>
      <c r="Z43" s="501"/>
      <c r="AA43" s="543"/>
      <c r="AB43" s="522"/>
      <c r="AC43" s="522"/>
      <c r="AD43" s="522"/>
      <c r="AE43" s="522"/>
      <c r="AF43" s="522"/>
      <c r="AG43" s="522"/>
      <c r="AH43" s="522"/>
      <c r="AI43" s="522"/>
      <c r="AJ43" s="522"/>
      <c r="AK43" s="522"/>
      <c r="AL43" s="501"/>
      <c r="AM43" s="534"/>
    </row>
    <row r="44" customFormat="false" ht="6.95" hidden="false" customHeight="true" outlineLevel="0" collapsed="false">
      <c r="A44" s="519"/>
      <c r="B44" s="506"/>
      <c r="C44" s="535"/>
      <c r="D44" s="535"/>
      <c r="E44" s="501"/>
      <c r="F44" s="535"/>
      <c r="G44" s="535"/>
      <c r="H44" s="535"/>
      <c r="I44" s="535"/>
      <c r="J44" s="535"/>
      <c r="K44" s="535"/>
      <c r="L44" s="535"/>
      <c r="M44" s="535"/>
      <c r="N44" s="535"/>
      <c r="O44" s="535"/>
      <c r="P44" s="535"/>
      <c r="Q44" s="514"/>
      <c r="R44" s="514"/>
      <c r="S44" s="37"/>
      <c r="T44" s="515"/>
      <c r="U44" s="515"/>
      <c r="V44" s="506"/>
      <c r="W44" s="506"/>
      <c r="X44" s="506"/>
      <c r="Y44" s="501"/>
      <c r="Z44" s="501"/>
      <c r="AA44" s="539"/>
      <c r="AB44" s="506"/>
      <c r="AC44" s="506"/>
      <c r="AD44" s="506"/>
      <c r="AE44" s="506"/>
      <c r="AF44" s="506"/>
      <c r="AG44" s="506"/>
      <c r="AH44" s="506"/>
      <c r="AI44" s="506"/>
      <c r="AJ44" s="506"/>
      <c r="AK44" s="544"/>
      <c r="AL44" s="501"/>
      <c r="AM44" s="534"/>
    </row>
    <row r="45" customFormat="false" ht="13.5" hidden="false" customHeight="true" outlineLevel="0" collapsed="false">
      <c r="A45" s="519"/>
      <c r="B45" s="506" t="s">
        <v>374</v>
      </c>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39"/>
      <c r="AB45" s="506"/>
      <c r="AC45" s="506"/>
      <c r="AD45" s="506"/>
      <c r="AE45" s="506"/>
      <c r="AF45" s="506"/>
      <c r="AG45" s="506"/>
      <c r="AH45" s="506"/>
      <c r="AI45" s="506"/>
      <c r="AJ45" s="506"/>
      <c r="AK45" s="544"/>
      <c r="AL45" s="501"/>
      <c r="AM45" s="534"/>
    </row>
    <row r="46" customFormat="false" ht="13.5" hidden="false" customHeight="true" outlineLevel="0" collapsed="false">
      <c r="A46" s="519"/>
      <c r="B46" s="506"/>
      <c r="C46" s="535" t="s">
        <v>375</v>
      </c>
      <c r="E46" s="501"/>
      <c r="F46" s="535"/>
      <c r="G46" s="535"/>
      <c r="H46" s="535"/>
      <c r="I46" s="535"/>
      <c r="J46" s="535"/>
      <c r="K46" s="535"/>
      <c r="L46" s="535"/>
      <c r="M46" s="535"/>
      <c r="N46" s="535"/>
      <c r="O46" s="535"/>
      <c r="P46" s="535"/>
      <c r="Q46" s="514"/>
      <c r="R46" s="514"/>
      <c r="S46" s="37"/>
      <c r="T46" s="515"/>
      <c r="U46" s="515"/>
      <c r="V46" s="506"/>
      <c r="W46" s="506"/>
      <c r="X46" s="506"/>
      <c r="Y46" s="501"/>
      <c r="Z46" s="501"/>
      <c r="AA46" s="539"/>
      <c r="AB46" s="506"/>
      <c r="AC46" s="506"/>
      <c r="AD46" s="506"/>
      <c r="AE46" s="506"/>
      <c r="AF46" s="506"/>
      <c r="AG46" s="506"/>
      <c r="AH46" s="506"/>
      <c r="AI46" s="506"/>
      <c r="AJ46" s="506"/>
      <c r="AK46" s="544"/>
      <c r="AL46" s="501"/>
      <c r="AM46" s="534"/>
    </row>
    <row r="47" customFormat="false" ht="13.5" hidden="false" customHeight="true" outlineLevel="0" collapsed="false">
      <c r="A47" s="519"/>
      <c r="B47" s="506"/>
      <c r="C47" s="535"/>
      <c r="D47" s="535"/>
      <c r="E47" s="501"/>
      <c r="F47" s="535"/>
      <c r="G47" s="535"/>
      <c r="H47" s="535"/>
      <c r="I47" s="535"/>
      <c r="J47" s="535"/>
      <c r="K47" s="535"/>
      <c r="L47" s="535"/>
      <c r="M47" s="535"/>
      <c r="N47" s="535"/>
      <c r="O47" s="535"/>
      <c r="P47" s="535"/>
      <c r="Q47" s="514"/>
      <c r="R47" s="514"/>
      <c r="S47" s="37"/>
      <c r="T47" s="515"/>
      <c r="U47" s="515"/>
      <c r="V47" s="506"/>
      <c r="W47" s="506"/>
      <c r="X47" s="506"/>
      <c r="Y47" s="501"/>
      <c r="Z47" s="501"/>
      <c r="AA47" s="539"/>
      <c r="AB47" s="506"/>
      <c r="AC47" s="506"/>
      <c r="AD47" s="506"/>
      <c r="AE47" s="506"/>
      <c r="AF47" s="506"/>
      <c r="AG47" s="506"/>
      <c r="AH47" s="506"/>
      <c r="AI47" s="506"/>
      <c r="AJ47" s="506"/>
      <c r="AK47" s="544"/>
      <c r="AL47" s="501"/>
      <c r="AM47" s="534"/>
    </row>
    <row r="48" customFormat="false" ht="6.95" hidden="false" customHeight="true" outlineLevel="0" collapsed="false">
      <c r="A48" s="519"/>
      <c r="B48" s="506"/>
      <c r="C48" s="535"/>
      <c r="D48" s="535"/>
      <c r="E48" s="501"/>
      <c r="F48" s="535"/>
      <c r="G48" s="535"/>
      <c r="H48" s="535"/>
      <c r="I48" s="535"/>
      <c r="J48" s="535"/>
      <c r="K48" s="535"/>
      <c r="L48" s="535"/>
      <c r="M48" s="535"/>
      <c r="N48" s="535"/>
      <c r="O48" s="535"/>
      <c r="P48" s="535"/>
      <c r="Q48" s="514"/>
      <c r="R48" s="514"/>
      <c r="S48" s="37"/>
      <c r="T48" s="515"/>
      <c r="U48" s="515"/>
      <c r="V48" s="506"/>
      <c r="W48" s="506"/>
      <c r="X48" s="506"/>
      <c r="Y48" s="501"/>
      <c r="Z48" s="501"/>
      <c r="AA48" s="539"/>
      <c r="AB48" s="506"/>
      <c r="AC48" s="506"/>
      <c r="AD48" s="506"/>
      <c r="AE48" s="506"/>
      <c r="AF48" s="506"/>
      <c r="AG48" s="506"/>
      <c r="AH48" s="506"/>
      <c r="AI48" s="506"/>
      <c r="AJ48" s="506"/>
      <c r="AK48" s="544"/>
      <c r="AL48" s="501"/>
      <c r="AM48" s="534"/>
    </row>
    <row r="49" customFormat="false" ht="13.5" hidden="false" customHeight="true" outlineLevel="0" collapsed="false">
      <c r="A49" s="519"/>
      <c r="B49" s="535" t="s">
        <v>376</v>
      </c>
      <c r="D49" s="535"/>
      <c r="E49" s="501"/>
      <c r="F49" s="535"/>
      <c r="G49" s="535"/>
      <c r="H49" s="535"/>
      <c r="I49" s="535"/>
      <c r="J49" s="535"/>
      <c r="K49" s="535"/>
      <c r="L49" s="535"/>
      <c r="M49" s="535"/>
      <c r="N49" s="535"/>
      <c r="O49" s="535"/>
      <c r="P49" s="535"/>
      <c r="Q49" s="514"/>
      <c r="R49" s="514"/>
      <c r="S49" s="37"/>
      <c r="T49" s="515"/>
      <c r="U49" s="515"/>
      <c r="V49" s="506"/>
      <c r="W49" s="506"/>
      <c r="X49" s="506"/>
      <c r="Y49" s="501"/>
      <c r="Z49" s="501"/>
      <c r="AA49" s="545" t="s">
        <v>377</v>
      </c>
      <c r="AB49" s="540" t="s">
        <v>378</v>
      </c>
      <c r="AC49" s="540"/>
      <c r="AD49" s="540"/>
      <c r="AE49" s="540"/>
      <c r="AF49" s="540"/>
      <c r="AG49" s="540"/>
      <c r="AH49" s="540"/>
      <c r="AI49" s="540"/>
      <c r="AJ49" s="540"/>
      <c r="AK49" s="540"/>
      <c r="AL49" s="501"/>
      <c r="AM49" s="534"/>
    </row>
    <row r="50" customFormat="false" ht="13.5" hidden="false" customHeight="true" outlineLevel="0" collapsed="false">
      <c r="A50" s="519"/>
      <c r="B50" s="506"/>
      <c r="C50" s="520" t="s">
        <v>379</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08"/>
      <c r="AB50" s="540"/>
      <c r="AC50" s="540"/>
      <c r="AD50" s="540"/>
      <c r="AE50" s="540"/>
      <c r="AF50" s="540"/>
      <c r="AG50" s="540"/>
      <c r="AH50" s="540"/>
      <c r="AI50" s="540"/>
      <c r="AJ50" s="540"/>
      <c r="AK50" s="540"/>
      <c r="AL50" s="501"/>
      <c r="AM50" s="534"/>
    </row>
    <row r="51" customFormat="false" ht="13.5" hidden="false" customHeight="true" outlineLevel="0" collapsed="false">
      <c r="A51" s="519"/>
      <c r="B51" s="506"/>
      <c r="C51" s="535" t="s">
        <v>380</v>
      </c>
      <c r="E51" s="535"/>
      <c r="F51" s="535"/>
      <c r="G51" s="535"/>
      <c r="H51" s="535"/>
      <c r="I51" s="535"/>
      <c r="J51" s="535"/>
      <c r="K51" s="535"/>
      <c r="L51" s="535"/>
      <c r="M51" s="506"/>
      <c r="N51" s="506"/>
      <c r="O51" s="506"/>
      <c r="P51" s="535"/>
      <c r="Q51" s="514"/>
      <c r="R51" s="514"/>
      <c r="S51" s="37"/>
      <c r="T51" s="515"/>
      <c r="U51" s="515"/>
      <c r="V51" s="506"/>
      <c r="W51" s="506"/>
      <c r="X51" s="506"/>
      <c r="Y51" s="501"/>
      <c r="Z51" s="501"/>
      <c r="AA51" s="533"/>
      <c r="AB51" s="501"/>
      <c r="AC51" s="501"/>
      <c r="AD51" s="501"/>
      <c r="AE51" s="501"/>
      <c r="AF51" s="501"/>
      <c r="AG51" s="501"/>
      <c r="AH51" s="501"/>
      <c r="AI51" s="501"/>
      <c r="AJ51" s="501"/>
      <c r="AK51" s="501"/>
      <c r="AL51" s="501"/>
      <c r="AM51" s="534"/>
    </row>
    <row r="52" customFormat="false" ht="6.95" hidden="false" customHeight="true" outlineLevel="0" collapsed="false">
      <c r="A52" s="519"/>
      <c r="B52" s="506"/>
      <c r="C52" s="535"/>
      <c r="D52" s="535"/>
      <c r="E52" s="535"/>
      <c r="F52" s="535"/>
      <c r="G52" s="535"/>
      <c r="H52" s="535"/>
      <c r="I52" s="535"/>
      <c r="J52" s="535"/>
      <c r="K52" s="535"/>
      <c r="L52" s="535"/>
      <c r="M52" s="506"/>
      <c r="N52" s="506"/>
      <c r="O52" s="506"/>
      <c r="P52" s="535"/>
      <c r="Q52" s="514"/>
      <c r="R52" s="514"/>
      <c r="S52" s="37"/>
      <c r="T52" s="515"/>
      <c r="U52" s="515"/>
      <c r="V52" s="506"/>
      <c r="W52" s="506"/>
      <c r="X52" s="506"/>
      <c r="Y52" s="501"/>
      <c r="Z52" s="501"/>
      <c r="AA52" s="533"/>
      <c r="AB52" s="501"/>
      <c r="AC52" s="501"/>
      <c r="AD52" s="501"/>
      <c r="AE52" s="501"/>
      <c r="AF52" s="501"/>
      <c r="AG52" s="501"/>
      <c r="AH52" s="501"/>
      <c r="AI52" s="501"/>
      <c r="AJ52" s="501"/>
      <c r="AK52" s="501"/>
      <c r="AL52" s="501"/>
      <c r="AM52" s="534"/>
    </row>
    <row r="53" customFormat="false" ht="13.5" hidden="false" customHeight="true" outlineLevel="0" collapsed="false">
      <c r="A53" s="519"/>
      <c r="B53" s="535" t="s">
        <v>381</v>
      </c>
      <c r="D53" s="501"/>
      <c r="E53" s="535"/>
      <c r="F53" s="535"/>
      <c r="G53" s="535"/>
      <c r="H53" s="535"/>
      <c r="I53" s="535"/>
      <c r="J53" s="535"/>
      <c r="K53" s="535"/>
      <c r="L53" s="535"/>
      <c r="M53" s="535"/>
      <c r="N53" s="535"/>
      <c r="O53" s="535"/>
      <c r="P53" s="535"/>
      <c r="Q53" s="535"/>
      <c r="R53" s="535"/>
      <c r="S53" s="528"/>
      <c r="T53" s="528"/>
      <c r="U53" s="506"/>
      <c r="V53" s="528"/>
      <c r="W53" s="528"/>
      <c r="X53" s="506"/>
      <c r="Y53" s="501"/>
      <c r="Z53" s="501"/>
      <c r="AA53" s="536" t="s">
        <v>268</v>
      </c>
      <c r="AB53" s="531" t="s">
        <v>382</v>
      </c>
      <c r="AC53" s="522"/>
      <c r="AD53" s="522"/>
      <c r="AE53" s="522"/>
      <c r="AF53" s="522"/>
      <c r="AG53" s="522"/>
      <c r="AH53" s="522"/>
      <c r="AI53" s="522"/>
      <c r="AJ53" s="522"/>
      <c r="AK53" s="522"/>
      <c r="AL53" s="501"/>
      <c r="AM53" s="534"/>
    </row>
    <row r="54" customFormat="false" ht="13.5" hidden="false" customHeight="true" outlineLevel="0" collapsed="false">
      <c r="A54" s="519"/>
      <c r="B54" s="506"/>
      <c r="C54" s="501"/>
      <c r="E54" s="535"/>
      <c r="F54" s="535"/>
      <c r="G54" s="535"/>
      <c r="H54" s="535"/>
      <c r="I54" s="535"/>
      <c r="J54" s="535"/>
      <c r="K54" s="535"/>
      <c r="L54" s="535"/>
      <c r="M54" s="535"/>
      <c r="N54" s="535"/>
      <c r="O54" s="535"/>
      <c r="P54" s="535"/>
      <c r="Q54" s="535"/>
      <c r="R54" s="535"/>
      <c r="S54" s="528"/>
      <c r="T54" s="528"/>
      <c r="U54" s="506"/>
      <c r="V54" s="528"/>
      <c r="W54" s="528"/>
      <c r="X54" s="506"/>
      <c r="Y54" s="501"/>
      <c r="Z54" s="501"/>
      <c r="AA54" s="543"/>
      <c r="AB54" s="522"/>
      <c r="AC54" s="522"/>
      <c r="AD54" s="522"/>
      <c r="AE54" s="522"/>
      <c r="AF54" s="522"/>
      <c r="AG54" s="522"/>
      <c r="AH54" s="522"/>
      <c r="AI54" s="522"/>
      <c r="AJ54" s="522"/>
      <c r="AK54" s="522"/>
      <c r="AL54" s="501"/>
      <c r="AM54" s="534"/>
    </row>
    <row r="55" customFormat="false" ht="6.95" hidden="false" customHeight="true" outlineLevel="0" collapsed="false">
      <c r="A55" s="519"/>
      <c r="B55" s="506"/>
      <c r="C55" s="535"/>
      <c r="D55" s="501"/>
      <c r="E55" s="535"/>
      <c r="F55" s="535"/>
      <c r="G55" s="535"/>
      <c r="H55" s="535"/>
      <c r="I55" s="535"/>
      <c r="J55" s="535"/>
      <c r="K55" s="535"/>
      <c r="L55" s="535"/>
      <c r="M55" s="535"/>
      <c r="N55" s="535"/>
      <c r="O55" s="535"/>
      <c r="P55" s="535"/>
      <c r="Q55" s="535"/>
      <c r="R55" s="535"/>
      <c r="S55" s="528"/>
      <c r="T55" s="528"/>
      <c r="U55" s="506"/>
      <c r="V55" s="528"/>
      <c r="W55" s="528"/>
      <c r="X55" s="506"/>
      <c r="Y55" s="501"/>
      <c r="Z55" s="501"/>
      <c r="AA55" s="539"/>
      <c r="AB55" s="506"/>
      <c r="AC55" s="506"/>
      <c r="AD55" s="506"/>
      <c r="AE55" s="506"/>
      <c r="AF55" s="506"/>
      <c r="AG55" s="506"/>
      <c r="AH55" s="506"/>
      <c r="AI55" s="506"/>
      <c r="AJ55" s="506"/>
      <c r="AK55" s="544"/>
      <c r="AL55" s="501"/>
      <c r="AM55" s="534"/>
    </row>
    <row r="56" customFormat="false" ht="13.5" hidden="false" customHeight="true" outlineLevel="0" collapsed="false">
      <c r="A56" s="519"/>
      <c r="B56" s="535" t="s">
        <v>383</v>
      </c>
      <c r="D56" s="501"/>
      <c r="E56" s="506"/>
      <c r="F56" s="506"/>
      <c r="G56" s="506"/>
      <c r="H56" s="506"/>
      <c r="I56" s="506"/>
      <c r="J56" s="506"/>
      <c r="K56" s="506"/>
      <c r="L56" s="506"/>
      <c r="M56" s="506"/>
      <c r="N56" s="506"/>
      <c r="O56" s="506"/>
      <c r="P56" s="506"/>
      <c r="Q56" s="506"/>
      <c r="R56" s="506"/>
      <c r="S56" s="520"/>
      <c r="T56" s="506"/>
      <c r="U56" s="506"/>
      <c r="V56" s="506"/>
      <c r="W56" s="506"/>
      <c r="X56" s="506"/>
      <c r="Y56" s="501"/>
      <c r="Z56" s="501"/>
      <c r="AA56" s="536" t="s">
        <v>268</v>
      </c>
      <c r="AB56" s="531" t="s">
        <v>384</v>
      </c>
      <c r="AC56" s="522"/>
      <c r="AD56" s="522"/>
      <c r="AE56" s="522"/>
      <c r="AF56" s="522"/>
      <c r="AG56" s="522"/>
      <c r="AH56" s="522"/>
      <c r="AI56" s="522"/>
      <c r="AJ56" s="522"/>
      <c r="AK56" s="522"/>
      <c r="AL56" s="501"/>
      <c r="AM56" s="534"/>
    </row>
    <row r="57" customFormat="false" ht="13.5" hidden="false" customHeight="true" outlineLevel="0" collapsed="false">
      <c r="A57" s="519"/>
      <c r="B57" s="506"/>
      <c r="C57" s="535" t="s">
        <v>385</v>
      </c>
      <c r="E57" s="506"/>
      <c r="F57" s="535"/>
      <c r="G57" s="535"/>
      <c r="H57" s="535"/>
      <c r="I57" s="535"/>
      <c r="J57" s="535"/>
      <c r="K57" s="535"/>
      <c r="L57" s="535"/>
      <c r="M57" s="535"/>
      <c r="N57" s="535"/>
      <c r="O57" s="535"/>
      <c r="P57" s="535"/>
      <c r="Q57" s="514"/>
      <c r="R57" s="514"/>
      <c r="S57" s="37"/>
      <c r="T57" s="515"/>
      <c r="U57" s="515"/>
      <c r="V57" s="506"/>
      <c r="W57" s="506"/>
      <c r="X57" s="506"/>
      <c r="Y57" s="501"/>
      <c r="Z57" s="501"/>
      <c r="AA57" s="543"/>
      <c r="AB57" s="522"/>
      <c r="AC57" s="522"/>
      <c r="AD57" s="522"/>
      <c r="AE57" s="522"/>
      <c r="AF57" s="522"/>
      <c r="AG57" s="522"/>
      <c r="AH57" s="522"/>
      <c r="AI57" s="522"/>
      <c r="AJ57" s="522"/>
      <c r="AK57" s="522"/>
      <c r="AL57" s="501"/>
      <c r="AM57" s="534"/>
    </row>
    <row r="58" customFormat="false" ht="6.95" hidden="false" customHeight="true" outlineLevel="0" collapsed="false">
      <c r="A58" s="519"/>
      <c r="B58" s="506"/>
      <c r="C58" s="535"/>
      <c r="D58" s="535"/>
      <c r="E58" s="506"/>
      <c r="F58" s="535"/>
      <c r="G58" s="535"/>
      <c r="H58" s="535"/>
      <c r="I58" s="535"/>
      <c r="J58" s="535"/>
      <c r="K58" s="535"/>
      <c r="L58" s="535"/>
      <c r="M58" s="535"/>
      <c r="N58" s="535"/>
      <c r="O58" s="535"/>
      <c r="P58" s="535"/>
      <c r="Q58" s="514"/>
      <c r="R58" s="514"/>
      <c r="S58" s="37"/>
      <c r="T58" s="515"/>
      <c r="U58" s="515"/>
      <c r="V58" s="506"/>
      <c r="W58" s="506"/>
      <c r="X58" s="506"/>
      <c r="Y58" s="501"/>
      <c r="Z58" s="501"/>
      <c r="AA58" s="539"/>
      <c r="AB58" s="506"/>
      <c r="AC58" s="506"/>
      <c r="AD58" s="506"/>
      <c r="AE58" s="506"/>
      <c r="AF58" s="506"/>
      <c r="AG58" s="506"/>
      <c r="AH58" s="506"/>
      <c r="AI58" s="506"/>
      <c r="AJ58" s="506"/>
      <c r="AK58" s="544"/>
      <c r="AL58" s="501"/>
      <c r="AM58" s="534"/>
    </row>
    <row r="59" customFormat="false" ht="13.5" hidden="false" customHeight="true" outlineLevel="0" collapsed="false">
      <c r="A59" s="519"/>
      <c r="B59" s="535" t="s">
        <v>386</v>
      </c>
      <c r="D59" s="501"/>
      <c r="E59" s="506"/>
      <c r="F59" s="506"/>
      <c r="G59" s="506"/>
      <c r="H59" s="506"/>
      <c r="I59" s="506"/>
      <c r="J59" s="506"/>
      <c r="K59" s="506"/>
      <c r="L59" s="506"/>
      <c r="M59" s="506"/>
      <c r="N59" s="506"/>
      <c r="O59" s="506"/>
      <c r="P59" s="506"/>
      <c r="Q59" s="506"/>
      <c r="R59" s="506"/>
      <c r="S59" s="520"/>
      <c r="T59" s="506"/>
      <c r="U59" s="506"/>
      <c r="V59" s="506"/>
      <c r="W59" s="506"/>
      <c r="X59" s="520"/>
      <c r="Y59" s="501"/>
      <c r="Z59" s="501"/>
      <c r="AA59" s="536" t="s">
        <v>268</v>
      </c>
      <c r="AB59" s="531" t="s">
        <v>387</v>
      </c>
      <c r="AC59" s="522"/>
      <c r="AD59" s="522"/>
      <c r="AE59" s="522"/>
      <c r="AF59" s="522"/>
      <c r="AG59" s="522"/>
      <c r="AH59" s="522"/>
      <c r="AI59" s="522"/>
      <c r="AJ59" s="522"/>
      <c r="AK59" s="522"/>
      <c r="AL59" s="501"/>
      <c r="AM59" s="534"/>
    </row>
    <row r="60" customFormat="false" ht="13.5" hidden="false" customHeight="true" outlineLevel="0" collapsed="false">
      <c r="A60" s="519"/>
      <c r="B60" s="506"/>
      <c r="C60" s="535" t="s">
        <v>388</v>
      </c>
      <c r="E60" s="506"/>
      <c r="F60" s="535"/>
      <c r="G60" s="535"/>
      <c r="H60" s="535"/>
      <c r="I60" s="535"/>
      <c r="J60" s="535"/>
      <c r="K60" s="535"/>
      <c r="L60" s="535"/>
      <c r="M60" s="535"/>
      <c r="N60" s="535"/>
      <c r="O60" s="535"/>
      <c r="P60" s="535"/>
      <c r="Q60" s="514"/>
      <c r="R60" s="514"/>
      <c r="S60" s="37"/>
      <c r="T60" s="515"/>
      <c r="U60" s="515"/>
      <c r="V60" s="506"/>
      <c r="W60" s="506"/>
      <c r="X60" s="506"/>
      <c r="Y60" s="501"/>
      <c r="Z60" s="501"/>
      <c r="AA60" s="543"/>
      <c r="AB60" s="522"/>
      <c r="AC60" s="522"/>
      <c r="AD60" s="522"/>
      <c r="AE60" s="522"/>
      <c r="AF60" s="522"/>
      <c r="AG60" s="522"/>
      <c r="AH60" s="522"/>
      <c r="AI60" s="522"/>
      <c r="AJ60" s="522"/>
      <c r="AK60" s="522"/>
      <c r="AL60" s="501"/>
      <c r="AM60" s="534"/>
    </row>
    <row r="61" customFormat="false" ht="13.5" hidden="false" customHeight="true" outlineLevel="0" collapsed="false">
      <c r="A61" s="517"/>
      <c r="B61" s="518"/>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46"/>
      <c r="AB61" s="518"/>
      <c r="AC61" s="518"/>
      <c r="AD61" s="518"/>
      <c r="AE61" s="518"/>
      <c r="AF61" s="518"/>
      <c r="AG61" s="518"/>
      <c r="AH61" s="518"/>
      <c r="AI61" s="518"/>
      <c r="AJ61" s="518"/>
      <c r="AK61" s="518"/>
      <c r="AL61" s="501"/>
      <c r="AM61" s="534"/>
    </row>
    <row r="62" customFormat="false" ht="13.5" hidden="false" customHeight="true" outlineLevel="0" collapsed="false">
      <c r="A62" s="517"/>
      <c r="B62" s="506"/>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36"/>
      <c r="AB62" s="522"/>
      <c r="AC62" s="522"/>
      <c r="AD62" s="522"/>
      <c r="AE62" s="522"/>
      <c r="AF62" s="522"/>
      <c r="AG62" s="522"/>
      <c r="AH62" s="522"/>
      <c r="AI62" s="522"/>
      <c r="AJ62" s="522"/>
      <c r="AK62" s="522"/>
      <c r="AL62" s="501"/>
      <c r="AM62" s="534"/>
    </row>
    <row r="63" customFormat="false" ht="13.5" hidden="false" customHeight="true" outlineLevel="0" collapsed="false">
      <c r="A63" s="517"/>
      <c r="B63" s="518"/>
      <c r="C63" s="520"/>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43"/>
      <c r="AB63" s="522"/>
      <c r="AC63" s="522"/>
      <c r="AD63" s="522"/>
      <c r="AE63" s="522"/>
      <c r="AF63" s="522"/>
      <c r="AG63" s="522"/>
      <c r="AH63" s="522"/>
      <c r="AI63" s="522"/>
      <c r="AJ63" s="522"/>
      <c r="AK63" s="522"/>
      <c r="AL63" s="501"/>
      <c r="AM63" s="534"/>
    </row>
    <row r="64" customFormat="false" ht="13.5" hidden="false" customHeight="true" outlineLevel="0" collapsed="false">
      <c r="A64" s="517"/>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46"/>
      <c r="AB64" s="518"/>
      <c r="AC64" s="518"/>
      <c r="AD64" s="518"/>
      <c r="AE64" s="518"/>
      <c r="AF64" s="518"/>
      <c r="AG64" s="518"/>
      <c r="AH64" s="518"/>
      <c r="AI64" s="518"/>
      <c r="AJ64" s="518"/>
      <c r="AK64" s="518"/>
      <c r="AL64" s="501"/>
      <c r="AM64" s="534"/>
    </row>
    <row r="65" customFormat="false" ht="13.5" hidden="false" customHeight="true" outlineLevel="0" collapsed="false">
      <c r="A65" s="519"/>
      <c r="B65" s="506"/>
      <c r="C65" s="506"/>
      <c r="D65" s="506"/>
      <c r="E65" s="506"/>
      <c r="F65" s="506"/>
      <c r="G65" s="506"/>
      <c r="H65" s="506"/>
      <c r="I65" s="506"/>
      <c r="J65" s="506"/>
      <c r="K65" s="506"/>
      <c r="L65" s="506"/>
      <c r="M65" s="506"/>
      <c r="N65" s="506"/>
      <c r="O65" s="506"/>
      <c r="P65" s="535"/>
      <c r="Q65" s="514"/>
      <c r="R65" s="514"/>
      <c r="S65" s="37"/>
      <c r="T65" s="515"/>
      <c r="U65" s="515"/>
      <c r="V65" s="506"/>
      <c r="W65" s="506"/>
      <c r="X65" s="506"/>
      <c r="Y65" s="501"/>
      <c r="Z65" s="501"/>
      <c r="AA65" s="539"/>
      <c r="AB65" s="506"/>
      <c r="AC65" s="506"/>
      <c r="AD65" s="506"/>
      <c r="AE65" s="506"/>
      <c r="AF65" s="506"/>
      <c r="AG65" s="501"/>
      <c r="AH65" s="501"/>
      <c r="AI65" s="501"/>
      <c r="AJ65" s="501"/>
      <c r="AK65" s="501"/>
      <c r="AL65" s="501"/>
      <c r="AM65" s="534"/>
    </row>
    <row r="66" customFormat="false" ht="13.5" hidden="false" customHeight="true" outlineLevel="0" collapsed="false">
      <c r="A66" s="519"/>
      <c r="B66" s="506"/>
      <c r="C66" s="506"/>
      <c r="D66" s="506"/>
      <c r="E66" s="506"/>
      <c r="F66" s="506"/>
      <c r="G66" s="506"/>
      <c r="H66" s="506"/>
      <c r="I66" s="506"/>
      <c r="J66" s="506"/>
      <c r="K66" s="506"/>
      <c r="L66" s="506"/>
      <c r="M66" s="506"/>
      <c r="N66" s="506"/>
      <c r="O66" s="506"/>
      <c r="P66" s="535"/>
      <c r="Q66" s="514"/>
      <c r="R66" s="514"/>
      <c r="S66" s="37"/>
      <c r="T66" s="515"/>
      <c r="U66" s="515"/>
      <c r="V66" s="506"/>
      <c r="W66" s="506"/>
      <c r="X66" s="506"/>
      <c r="Y66" s="501"/>
      <c r="Z66" s="501"/>
      <c r="AA66" s="539"/>
      <c r="AB66" s="506"/>
      <c r="AC66" s="506"/>
      <c r="AD66" s="506"/>
      <c r="AE66" s="506"/>
      <c r="AF66" s="506"/>
      <c r="AG66" s="501"/>
      <c r="AH66" s="501"/>
      <c r="AI66" s="501"/>
      <c r="AJ66" s="501"/>
      <c r="AK66" s="501"/>
      <c r="AL66" s="501"/>
      <c r="AM66" s="534"/>
    </row>
    <row r="67" customFormat="false" ht="13.5" hidden="false" customHeight="true" outlineLevel="0" collapsed="false">
      <c r="A67" s="519"/>
      <c r="B67" s="506"/>
      <c r="C67" s="506"/>
      <c r="D67" s="506"/>
      <c r="E67" s="506"/>
      <c r="F67" s="506"/>
      <c r="G67" s="506"/>
      <c r="H67" s="506"/>
      <c r="I67" s="506"/>
      <c r="J67" s="506"/>
      <c r="K67" s="506"/>
      <c r="L67" s="506"/>
      <c r="M67" s="506"/>
      <c r="N67" s="506"/>
      <c r="O67" s="506"/>
      <c r="P67" s="506"/>
      <c r="Q67" s="514"/>
      <c r="R67" s="514"/>
      <c r="S67" s="37"/>
      <c r="T67" s="515"/>
      <c r="U67" s="515"/>
      <c r="V67" s="506"/>
      <c r="W67" s="506"/>
      <c r="X67" s="506"/>
      <c r="Y67" s="501"/>
      <c r="Z67" s="501"/>
      <c r="AA67" s="539"/>
      <c r="AB67" s="506"/>
      <c r="AC67" s="506"/>
      <c r="AD67" s="506"/>
      <c r="AE67" s="506"/>
      <c r="AF67" s="506"/>
      <c r="AG67" s="501"/>
      <c r="AH67" s="501"/>
      <c r="AI67" s="501"/>
      <c r="AJ67" s="501"/>
      <c r="AK67" s="501"/>
      <c r="AL67" s="501"/>
      <c r="AM67" s="534"/>
    </row>
    <row r="68" customFormat="false" ht="13.5" hidden="false" customHeight="true" outlineLevel="0" collapsed="false">
      <c r="A68" s="519"/>
      <c r="B68" s="506"/>
      <c r="C68" s="506"/>
      <c r="D68" s="506"/>
      <c r="E68" s="506"/>
      <c r="F68" s="506"/>
      <c r="G68" s="506"/>
      <c r="H68" s="506"/>
      <c r="I68" s="506"/>
      <c r="J68" s="506"/>
      <c r="K68" s="506"/>
      <c r="L68" s="506"/>
      <c r="M68" s="506"/>
      <c r="N68" s="506"/>
      <c r="O68" s="506"/>
      <c r="P68" s="506"/>
      <c r="Q68" s="514"/>
      <c r="R68" s="514"/>
      <c r="S68" s="37"/>
      <c r="T68" s="515"/>
      <c r="U68" s="515"/>
      <c r="V68" s="506"/>
      <c r="W68" s="506"/>
      <c r="X68" s="506"/>
      <c r="Y68" s="501"/>
      <c r="Z68" s="501"/>
      <c r="AA68" s="539"/>
      <c r="AB68" s="506"/>
      <c r="AC68" s="506"/>
      <c r="AD68" s="506"/>
      <c r="AE68" s="506"/>
      <c r="AF68" s="506"/>
      <c r="AG68" s="501"/>
      <c r="AH68" s="501"/>
      <c r="AI68" s="501"/>
      <c r="AJ68" s="501"/>
      <c r="AK68" s="501"/>
      <c r="AL68" s="501"/>
      <c r="AM68" s="534"/>
    </row>
    <row r="69" customFormat="false" ht="13.5" hidden="false" customHeight="true" outlineLevel="0" collapsed="false">
      <c r="A69" s="519"/>
      <c r="B69" s="506"/>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06"/>
      <c r="AA69" s="539"/>
      <c r="AB69" s="506"/>
      <c r="AC69" s="506"/>
      <c r="AD69" s="506"/>
      <c r="AE69" s="506"/>
      <c r="AF69" s="506"/>
      <c r="AG69" s="501"/>
      <c r="AH69" s="501"/>
      <c r="AI69" s="501"/>
      <c r="AJ69" s="501"/>
      <c r="AK69" s="501"/>
      <c r="AL69" s="501"/>
      <c r="AM69" s="534"/>
    </row>
    <row r="70" customFormat="false" ht="13.5" hidden="false" customHeight="true" outlineLevel="0" collapsed="false">
      <c r="A70" s="519"/>
      <c r="B70" s="506"/>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06"/>
      <c r="AA70" s="539"/>
      <c r="AB70" s="506"/>
      <c r="AC70" s="506"/>
      <c r="AD70" s="506"/>
      <c r="AE70" s="506"/>
      <c r="AF70" s="506"/>
      <c r="AG70" s="501"/>
      <c r="AH70" s="501"/>
      <c r="AI70" s="501"/>
      <c r="AJ70" s="501"/>
      <c r="AK70" s="501"/>
      <c r="AL70" s="501"/>
      <c r="AM70" s="534"/>
    </row>
    <row r="71" customFormat="false" ht="12.75" hidden="false" customHeight="false" outlineLevel="0" collapsed="false">
      <c r="A71" s="548"/>
      <c r="B71" s="549"/>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50"/>
      <c r="AB71" s="549"/>
      <c r="AC71" s="549"/>
      <c r="AD71" s="549"/>
      <c r="AE71" s="549"/>
      <c r="AF71" s="549"/>
      <c r="AG71" s="551"/>
      <c r="AH71" s="551"/>
      <c r="AI71" s="551"/>
      <c r="AJ71" s="551"/>
      <c r="AK71" s="551"/>
      <c r="AL71" s="551"/>
      <c r="AM71" s="552"/>
    </row>
    <row r="97" customFormat="false" ht="14.1" hidden="false" customHeight="true" outlineLevel="0" collapsed="false"/>
  </sheetData>
  <mergeCells count="20">
    <mergeCell ref="A1:AK1"/>
    <mergeCell ref="AO1:AS1"/>
    <mergeCell ref="A3:Z3"/>
    <mergeCell ref="AA3:AM3"/>
    <mergeCell ref="I5:J5"/>
    <mergeCell ref="AB7:AM8"/>
    <mergeCell ref="AB10:AM11"/>
    <mergeCell ref="AB17:AM18"/>
    <mergeCell ref="C18:Z18"/>
    <mergeCell ref="AB19:AM19"/>
    <mergeCell ref="B22:Z22"/>
    <mergeCell ref="AB23:AM23"/>
    <mergeCell ref="B25:Z25"/>
    <mergeCell ref="AB26:AM27"/>
    <mergeCell ref="B30:Z30"/>
    <mergeCell ref="B34:Z34"/>
    <mergeCell ref="B45:Z45"/>
    <mergeCell ref="AB49:AK50"/>
    <mergeCell ref="C50:Z50"/>
    <mergeCell ref="C69:Y70"/>
  </mergeCells>
  <hyperlinks>
    <hyperlink ref="AO1" location="'目次（保）'!A1" display="目次に戻る"/>
  </hyperlinks>
  <printOptions headings="false" gridLines="false" gridLinesSet="true" horizontalCentered="true" verticalCentered="false"/>
  <pageMargins left="0.708333333333333" right="0.315277777777778" top="0.39375" bottom="0.315277777777778" header="0.511805555555555" footer="0.511805555555555"/>
  <pageSetup paperSize="9" scale="9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6.xml><?xml version="1.0" encoding="utf-8"?>
<worksheet xmlns="http://schemas.openxmlformats.org/spreadsheetml/2006/main" xmlns:r="http://schemas.openxmlformats.org/officeDocument/2006/relationships">
  <sheetPr filterMode="false">
    <tabColor rgb="FFFFCCFF"/>
    <pageSetUpPr fitToPage="false"/>
  </sheetPr>
  <dimension ref="A1:BY6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Q3" activeCellId="0" sqref="AQ3"/>
    </sheetView>
  </sheetViews>
  <sheetFormatPr defaultRowHeight="12" zeroHeight="false" outlineLevelRow="0" outlineLevelCol="0"/>
  <cols>
    <col collapsed="false" customWidth="true" hidden="false" outlineLevel="0" max="1" min="1" style="495" width="1.5"/>
    <col collapsed="false" customWidth="true" hidden="false" outlineLevel="0" max="2" min="2" style="495" width="1.63"/>
    <col collapsed="false" customWidth="true" hidden="false" outlineLevel="0" max="26" min="3" style="495" width="2.37"/>
    <col collapsed="false" customWidth="true" hidden="false" outlineLevel="0" max="27" min="27" style="501" width="7.63"/>
    <col collapsed="false" customWidth="true" hidden="false" outlineLevel="0" max="28" min="28" style="553" width="2.37"/>
    <col collapsed="false" customWidth="true" hidden="false" outlineLevel="0" max="39" min="29" style="495" width="2.37"/>
    <col collapsed="false" customWidth="true" hidden="false" outlineLevel="0" max="41" min="40" style="495" width="3.25"/>
    <col collapsed="false" customWidth="true" hidden="false" outlineLevel="0" max="113" min="42" style="495" width="2.37"/>
    <col collapsed="false" customWidth="true" hidden="false" outlineLevel="0" max="1025" min="114" style="495" width="8"/>
  </cols>
  <sheetData>
    <row r="1" customFormat="false" ht="14.1" hidden="false" customHeight="true" outlineLevel="0" collapsed="false">
      <c r="B1" s="496" t="s">
        <v>389</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554"/>
      <c r="AP1" s="497" t="s">
        <v>231</v>
      </c>
      <c r="AQ1" s="497"/>
      <c r="AR1" s="497"/>
      <c r="AS1" s="497"/>
    </row>
    <row r="2" customFormat="false" ht="5.1" hidden="false" customHeight="true" outlineLevel="0" collapsed="false"/>
    <row r="3" customFormat="false" ht="14.1" hidden="false" customHeight="true" outlineLevel="0" collapsed="false">
      <c r="B3" s="498" t="s">
        <v>390</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9" t="s">
        <v>233</v>
      </c>
      <c r="AC3" s="499"/>
      <c r="AD3" s="499"/>
      <c r="AE3" s="499"/>
      <c r="AF3" s="499"/>
      <c r="AG3" s="499"/>
      <c r="AH3" s="499"/>
      <c r="AI3" s="499"/>
      <c r="AJ3" s="499"/>
      <c r="AK3" s="499"/>
      <c r="AL3" s="499"/>
      <c r="AM3" s="499"/>
      <c r="AN3" s="499"/>
      <c r="AO3" s="517"/>
    </row>
    <row r="4" customFormat="false" ht="6.95" hidden="false" customHeight="true" outlineLevel="0" collapsed="false">
      <c r="B4" s="517"/>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55"/>
      <c r="AC4" s="556"/>
      <c r="AD4" s="556"/>
      <c r="AE4" s="556"/>
      <c r="AF4" s="556"/>
      <c r="AG4" s="556"/>
      <c r="AH4" s="556"/>
      <c r="AI4" s="556"/>
      <c r="AJ4" s="556"/>
      <c r="AK4" s="556"/>
      <c r="AL4" s="556"/>
      <c r="AM4" s="556"/>
      <c r="AN4" s="557"/>
      <c r="AO4" s="517"/>
    </row>
    <row r="5" customFormat="false" ht="14.1" hidden="false" customHeight="true" outlineLevel="0" collapsed="false">
      <c r="A5" s="558"/>
      <c r="B5" s="559" t="s">
        <v>391</v>
      </c>
      <c r="C5" s="560"/>
      <c r="D5" s="561"/>
      <c r="E5" s="560"/>
      <c r="F5" s="561"/>
      <c r="G5" s="562"/>
      <c r="H5" s="562"/>
      <c r="I5" s="506"/>
      <c r="J5" s="506"/>
      <c r="K5" s="506"/>
      <c r="L5" s="506"/>
      <c r="M5" s="506"/>
      <c r="N5" s="506"/>
      <c r="O5" s="506"/>
      <c r="P5" s="506"/>
      <c r="Q5" s="506"/>
      <c r="R5" s="506"/>
      <c r="S5" s="506"/>
      <c r="T5" s="506"/>
      <c r="U5" s="506"/>
      <c r="V5" s="506"/>
      <c r="W5" s="506"/>
      <c r="X5" s="506"/>
      <c r="Y5" s="506"/>
      <c r="Z5" s="506"/>
      <c r="AB5" s="563"/>
      <c r="AC5" s="509"/>
      <c r="AD5" s="509"/>
      <c r="AE5" s="509"/>
      <c r="AF5" s="509"/>
      <c r="AG5" s="509"/>
      <c r="AH5" s="509"/>
      <c r="AI5" s="509"/>
      <c r="AJ5" s="509"/>
      <c r="AK5" s="509"/>
      <c r="AL5" s="510"/>
      <c r="AM5" s="509"/>
      <c r="AN5" s="564"/>
      <c r="AO5" s="565"/>
    </row>
    <row r="6" customFormat="false" ht="14.1" hidden="false" customHeight="true" outlineLevel="0" collapsed="false">
      <c r="A6" s="558"/>
      <c r="B6" s="559"/>
      <c r="C6" s="560"/>
      <c r="D6" s="561"/>
      <c r="E6" s="560"/>
      <c r="F6" s="561"/>
      <c r="G6" s="562"/>
      <c r="H6" s="562"/>
      <c r="I6" s="506"/>
      <c r="J6" s="506"/>
      <c r="K6" s="506"/>
      <c r="L6" s="506"/>
      <c r="M6" s="506"/>
      <c r="N6" s="506"/>
      <c r="O6" s="506"/>
      <c r="P6" s="506"/>
      <c r="Q6" s="506"/>
      <c r="R6" s="506"/>
      <c r="S6" s="506"/>
      <c r="T6" s="506"/>
      <c r="U6" s="506"/>
      <c r="V6" s="506"/>
      <c r="W6" s="506"/>
      <c r="X6" s="506"/>
      <c r="Y6" s="506"/>
      <c r="Z6" s="506"/>
      <c r="AB6" s="563"/>
      <c r="AC6" s="509"/>
      <c r="AD6" s="509"/>
      <c r="AE6" s="509"/>
      <c r="AF6" s="509"/>
      <c r="AG6" s="509"/>
      <c r="AH6" s="509"/>
      <c r="AI6" s="509"/>
      <c r="AJ6" s="509"/>
      <c r="AK6" s="509"/>
      <c r="AL6" s="510"/>
      <c r="AM6" s="509"/>
      <c r="AN6" s="564"/>
      <c r="AO6" s="565"/>
    </row>
    <row r="7" customFormat="false" ht="14.1" hidden="false" customHeight="true" outlineLevel="0" collapsed="false">
      <c r="A7" s="558"/>
      <c r="B7" s="519"/>
      <c r="C7" s="506" t="s">
        <v>392</v>
      </c>
      <c r="D7" s="566"/>
      <c r="E7" s="506"/>
      <c r="F7" s="506"/>
      <c r="G7" s="506"/>
      <c r="H7" s="506"/>
      <c r="I7" s="506"/>
      <c r="J7" s="506"/>
      <c r="K7" s="506"/>
      <c r="L7" s="506"/>
      <c r="M7" s="506"/>
      <c r="N7" s="506"/>
      <c r="O7" s="506"/>
      <c r="P7" s="506"/>
      <c r="Q7" s="501"/>
      <c r="R7" s="501"/>
      <c r="S7" s="501"/>
      <c r="T7" s="501"/>
      <c r="U7" s="501"/>
      <c r="V7" s="567"/>
      <c r="W7" s="567"/>
      <c r="X7" s="506"/>
      <c r="Y7" s="506"/>
      <c r="Z7" s="506"/>
      <c r="AB7" s="563"/>
      <c r="AC7" s="531"/>
      <c r="AD7" s="568"/>
      <c r="AE7" s="568"/>
      <c r="AF7" s="568"/>
      <c r="AG7" s="568"/>
      <c r="AH7" s="568"/>
      <c r="AI7" s="568"/>
      <c r="AJ7" s="568"/>
      <c r="AK7" s="568"/>
      <c r="AL7" s="568"/>
      <c r="AM7" s="568"/>
      <c r="AN7" s="569"/>
      <c r="AO7" s="570"/>
      <c r="AQ7" s="495" t="s">
        <v>393</v>
      </c>
      <c r="AR7" s="527"/>
      <c r="AS7" s="527"/>
      <c r="AT7" s="527"/>
      <c r="AU7" s="527"/>
      <c r="AV7" s="527"/>
      <c r="AW7" s="527"/>
      <c r="AX7" s="527"/>
      <c r="AY7" s="527"/>
      <c r="AZ7" s="527"/>
      <c r="BA7" s="527"/>
      <c r="BB7" s="527"/>
      <c r="BC7" s="527"/>
      <c r="BD7" s="527"/>
      <c r="BE7" s="527"/>
      <c r="BF7" s="527"/>
      <c r="BG7" s="527"/>
      <c r="BH7" s="527"/>
      <c r="BI7" s="527"/>
      <c r="BJ7" s="527"/>
      <c r="BK7" s="527"/>
    </row>
    <row r="8" customFormat="false" ht="14.1" hidden="false" customHeight="true" outlineLevel="0" collapsed="false">
      <c r="A8" s="558"/>
      <c r="B8" s="519"/>
      <c r="C8" s="506" t="s">
        <v>394</v>
      </c>
      <c r="D8" s="501"/>
      <c r="E8" s="501"/>
      <c r="F8" s="506"/>
      <c r="G8" s="506"/>
      <c r="H8" s="506"/>
      <c r="I8" s="506"/>
      <c r="J8" s="506"/>
      <c r="K8" s="506"/>
      <c r="L8" s="506"/>
      <c r="M8" s="506"/>
      <c r="N8" s="506"/>
      <c r="O8" s="506"/>
      <c r="P8" s="506"/>
      <c r="Q8" s="506"/>
      <c r="R8" s="506"/>
      <c r="S8" s="567"/>
      <c r="T8" s="567"/>
      <c r="U8" s="571"/>
      <c r="V8" s="567"/>
      <c r="W8" s="567"/>
      <c r="X8" s="506"/>
      <c r="Y8" s="506"/>
      <c r="Z8" s="506"/>
      <c r="AB8" s="563" t="s">
        <v>268</v>
      </c>
      <c r="AC8" s="572" t="s">
        <v>395</v>
      </c>
      <c r="AD8" s="572"/>
      <c r="AE8" s="572"/>
      <c r="AF8" s="572"/>
      <c r="AG8" s="572"/>
      <c r="AH8" s="572"/>
      <c r="AI8" s="572"/>
      <c r="AJ8" s="572"/>
      <c r="AK8" s="572"/>
      <c r="AL8" s="572"/>
      <c r="AM8" s="572"/>
      <c r="AN8" s="572"/>
      <c r="AO8" s="570"/>
      <c r="AQ8" s="573" t="s">
        <v>268</v>
      </c>
      <c r="AR8" s="573" t="s">
        <v>396</v>
      </c>
      <c r="AS8" s="527"/>
      <c r="AT8" s="527"/>
      <c r="AU8" s="527"/>
      <c r="AV8" s="527"/>
      <c r="AW8" s="527"/>
      <c r="AX8" s="527"/>
      <c r="AY8" s="527"/>
      <c r="AZ8" s="527"/>
      <c r="BA8" s="527"/>
      <c r="BB8" s="527"/>
      <c r="BC8" s="527"/>
      <c r="BD8" s="527"/>
      <c r="BE8" s="527"/>
      <c r="BF8" s="527"/>
      <c r="BG8" s="527"/>
      <c r="BH8" s="527"/>
      <c r="BI8" s="527"/>
      <c r="BJ8" s="527"/>
      <c r="BK8" s="527"/>
    </row>
    <row r="9" customFormat="false" ht="14.1" hidden="false" customHeight="true" outlineLevel="0" collapsed="false">
      <c r="A9" s="558"/>
      <c r="B9" s="519"/>
      <c r="C9" s="501"/>
      <c r="D9" s="506"/>
      <c r="E9" s="501"/>
      <c r="F9" s="501"/>
      <c r="G9" s="509" t="s">
        <v>397</v>
      </c>
      <c r="H9" s="506"/>
      <c r="I9" s="506"/>
      <c r="J9" s="506"/>
      <c r="K9" s="506"/>
      <c r="L9" s="506"/>
      <c r="M9" s="506"/>
      <c r="N9" s="506"/>
      <c r="O9" s="506"/>
      <c r="P9" s="506"/>
      <c r="Q9" s="506"/>
      <c r="R9" s="506"/>
      <c r="S9" s="506"/>
      <c r="T9" s="506"/>
      <c r="U9" s="506"/>
      <c r="V9" s="506"/>
      <c r="W9" s="506"/>
      <c r="X9" s="506"/>
      <c r="Y9" s="506"/>
      <c r="Z9" s="506"/>
      <c r="AB9" s="563"/>
      <c r="AC9" s="572"/>
      <c r="AD9" s="572"/>
      <c r="AE9" s="572"/>
      <c r="AF9" s="572"/>
      <c r="AG9" s="572"/>
      <c r="AH9" s="572"/>
      <c r="AI9" s="572"/>
      <c r="AJ9" s="572"/>
      <c r="AK9" s="572"/>
      <c r="AL9" s="572"/>
      <c r="AM9" s="572"/>
      <c r="AN9" s="572"/>
      <c r="AO9" s="574"/>
      <c r="AQ9" s="527" t="s">
        <v>398</v>
      </c>
      <c r="AR9" s="527" t="s">
        <v>399</v>
      </c>
      <c r="AS9" s="527"/>
      <c r="AT9" s="527"/>
      <c r="AU9" s="527"/>
      <c r="AV9" s="527"/>
      <c r="AW9" s="527"/>
      <c r="AX9" s="527"/>
      <c r="AY9" s="527"/>
      <c r="AZ9" s="527"/>
      <c r="BA9" s="527"/>
      <c r="BB9" s="527"/>
      <c r="BC9" s="527"/>
      <c r="BD9" s="527"/>
      <c r="BE9" s="527"/>
      <c r="BF9" s="527"/>
      <c r="BG9" s="527"/>
      <c r="BH9" s="527"/>
      <c r="BI9" s="527"/>
      <c r="BJ9" s="527"/>
      <c r="BK9" s="527"/>
    </row>
    <row r="10" customFormat="false" ht="14.1" hidden="false" customHeight="true" outlineLevel="0" collapsed="false">
      <c r="A10" s="558"/>
      <c r="B10" s="519"/>
      <c r="C10" s="506"/>
      <c r="D10" s="501"/>
      <c r="E10" s="501"/>
      <c r="F10" s="501"/>
      <c r="G10" s="509" t="s">
        <v>400</v>
      </c>
      <c r="H10" s="506"/>
      <c r="I10" s="506"/>
      <c r="J10" s="506"/>
      <c r="K10" s="506"/>
      <c r="L10" s="506"/>
      <c r="M10" s="506"/>
      <c r="N10" s="506"/>
      <c r="O10" s="506"/>
      <c r="P10" s="506"/>
      <c r="Q10" s="506"/>
      <c r="R10" s="506"/>
      <c r="S10" s="566"/>
      <c r="T10" s="566"/>
      <c r="U10" s="566"/>
      <c r="V10" s="566"/>
      <c r="W10" s="566"/>
      <c r="X10" s="506"/>
      <c r="Y10" s="506"/>
      <c r="Z10" s="506"/>
      <c r="AB10" s="563"/>
      <c r="AC10" s="572"/>
      <c r="AD10" s="572"/>
      <c r="AE10" s="572"/>
      <c r="AF10" s="572"/>
      <c r="AG10" s="572"/>
      <c r="AH10" s="572"/>
      <c r="AI10" s="572"/>
      <c r="AJ10" s="572"/>
      <c r="AK10" s="572"/>
      <c r="AL10" s="572"/>
      <c r="AM10" s="572"/>
      <c r="AN10" s="572"/>
      <c r="AO10" s="574"/>
      <c r="AP10" s="501"/>
      <c r="AQ10" s="527"/>
      <c r="AR10" s="575" t="s">
        <v>401</v>
      </c>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row>
    <row r="11" customFormat="false" ht="14.1" hidden="false" customHeight="true" outlineLevel="0" collapsed="false">
      <c r="A11" s="558"/>
      <c r="B11" s="519"/>
      <c r="C11" s="506"/>
      <c r="D11" s="506"/>
      <c r="E11" s="506"/>
      <c r="F11" s="506"/>
      <c r="G11" s="506"/>
      <c r="H11" s="506"/>
      <c r="I11" s="506"/>
      <c r="J11" s="506"/>
      <c r="K11" s="506"/>
      <c r="L11" s="506"/>
      <c r="M11" s="506"/>
      <c r="N11" s="506"/>
      <c r="O11" s="567"/>
      <c r="P11" s="567"/>
      <c r="Q11" s="567"/>
      <c r="R11" s="567"/>
      <c r="S11" s="567"/>
      <c r="T11" s="567"/>
      <c r="U11" s="571"/>
      <c r="V11" s="567"/>
      <c r="W11" s="567"/>
      <c r="X11" s="506"/>
      <c r="Y11" s="506"/>
      <c r="Z11" s="506"/>
      <c r="AB11" s="563"/>
      <c r="AC11" s="572"/>
      <c r="AD11" s="572"/>
      <c r="AE11" s="572"/>
      <c r="AF11" s="572"/>
      <c r="AG11" s="572"/>
      <c r="AH11" s="572"/>
      <c r="AI11" s="572"/>
      <c r="AJ11" s="572"/>
      <c r="AK11" s="572"/>
      <c r="AL11" s="572"/>
      <c r="AM11" s="572"/>
      <c r="AN11" s="572"/>
      <c r="AO11" s="574"/>
      <c r="AP11" s="501"/>
      <c r="AQ11" s="527" t="s">
        <v>398</v>
      </c>
      <c r="AR11" s="576" t="s">
        <v>402</v>
      </c>
      <c r="AS11" s="575"/>
      <c r="AT11" s="575"/>
      <c r="AU11" s="575"/>
      <c r="AV11" s="575"/>
      <c r="AW11" s="575"/>
      <c r="AX11" s="575"/>
      <c r="AY11" s="575"/>
      <c r="AZ11" s="575"/>
      <c r="BA11" s="575"/>
      <c r="BB11" s="575"/>
      <c r="BC11" s="575"/>
      <c r="BD11" s="575"/>
      <c r="BE11" s="575"/>
      <c r="BF11" s="575"/>
      <c r="BG11" s="575"/>
      <c r="BH11" s="575"/>
      <c r="BI11" s="575"/>
      <c r="BJ11" s="575"/>
      <c r="BK11" s="575"/>
      <c r="BL11" s="575"/>
      <c r="BM11" s="575"/>
      <c r="BN11" s="575"/>
      <c r="BO11" s="575"/>
      <c r="BP11" s="575"/>
      <c r="BQ11" s="575"/>
      <c r="BR11" s="575"/>
      <c r="BS11" s="575"/>
      <c r="BT11" s="575"/>
    </row>
    <row r="12" customFormat="false" ht="14.1" hidden="false" customHeight="true" outlineLevel="0" collapsed="false">
      <c r="A12" s="558"/>
      <c r="B12" s="519"/>
      <c r="C12" s="506" t="s">
        <v>403</v>
      </c>
      <c r="D12" s="566"/>
      <c r="E12" s="501"/>
      <c r="F12" s="566"/>
      <c r="G12" s="566"/>
      <c r="H12" s="566"/>
      <c r="I12" s="566"/>
      <c r="J12" s="566"/>
      <c r="K12" s="566"/>
      <c r="L12" s="566"/>
      <c r="M12" s="566"/>
      <c r="N12" s="566"/>
      <c r="O12" s="501"/>
      <c r="P12" s="515"/>
      <c r="Q12" s="515"/>
      <c r="R12" s="515"/>
      <c r="S12" s="515"/>
      <c r="T12" s="514"/>
      <c r="U12" s="515"/>
      <c r="V12" s="515"/>
      <c r="W12" s="515"/>
      <c r="X12" s="515"/>
      <c r="Y12" s="520"/>
      <c r="Z12" s="520"/>
      <c r="AB12" s="563" t="s">
        <v>268</v>
      </c>
      <c r="AC12" s="516" t="s">
        <v>404</v>
      </c>
      <c r="AD12" s="516"/>
      <c r="AE12" s="516"/>
      <c r="AF12" s="516"/>
      <c r="AG12" s="516"/>
      <c r="AH12" s="516"/>
      <c r="AI12" s="516"/>
      <c r="AJ12" s="516"/>
      <c r="AK12" s="516"/>
      <c r="AL12" s="516"/>
      <c r="AM12" s="516"/>
      <c r="AN12" s="516"/>
      <c r="AO12" s="574"/>
      <c r="AP12" s="501"/>
      <c r="AQ12" s="527"/>
      <c r="AR12" s="575" t="s">
        <v>405</v>
      </c>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row>
    <row r="13" customFormat="false" ht="14.1" hidden="false" customHeight="true" outlineLevel="0" collapsed="false">
      <c r="A13" s="558"/>
      <c r="B13" s="519"/>
      <c r="C13" s="506"/>
      <c r="D13" s="566" t="s">
        <v>406</v>
      </c>
      <c r="E13" s="501"/>
      <c r="F13" s="566"/>
      <c r="G13" s="566"/>
      <c r="H13" s="566"/>
      <c r="I13" s="566"/>
      <c r="J13" s="566"/>
      <c r="K13" s="566"/>
      <c r="L13" s="566"/>
      <c r="M13" s="566"/>
      <c r="N13" s="566"/>
      <c r="O13" s="501"/>
      <c r="P13" s="515"/>
      <c r="Q13" s="506"/>
      <c r="R13" s="514"/>
      <c r="S13" s="514"/>
      <c r="T13" s="577"/>
      <c r="U13" s="515"/>
      <c r="V13" s="515"/>
      <c r="W13" s="506"/>
      <c r="X13" s="506"/>
      <c r="Y13" s="506"/>
      <c r="Z13" s="506"/>
      <c r="AB13" s="578"/>
      <c r="AC13" s="516"/>
      <c r="AD13" s="516"/>
      <c r="AE13" s="516"/>
      <c r="AF13" s="516"/>
      <c r="AG13" s="516"/>
      <c r="AH13" s="516"/>
      <c r="AI13" s="516"/>
      <c r="AJ13" s="516"/>
      <c r="AK13" s="516"/>
      <c r="AL13" s="516"/>
      <c r="AM13" s="516"/>
      <c r="AN13" s="516"/>
      <c r="AO13" s="579"/>
      <c r="AP13" s="501"/>
      <c r="AQ13" s="527"/>
      <c r="AR13" s="575"/>
      <c r="AS13" s="575"/>
      <c r="AT13" s="575"/>
      <c r="AU13" s="575"/>
      <c r="AV13" s="575"/>
      <c r="AW13" s="575"/>
      <c r="AX13" s="575"/>
      <c r="AY13" s="575"/>
      <c r="AZ13" s="575"/>
      <c r="BA13" s="575"/>
      <c r="BB13" s="575"/>
      <c r="BC13" s="575"/>
      <c r="BD13" s="575"/>
      <c r="BE13" s="575"/>
      <c r="BF13" s="575"/>
      <c r="BG13" s="575"/>
      <c r="BH13" s="575"/>
      <c r="BI13" s="575"/>
      <c r="BJ13" s="575"/>
      <c r="BK13" s="575"/>
      <c r="BL13" s="575"/>
      <c r="BM13" s="575"/>
      <c r="BN13" s="575"/>
      <c r="BO13" s="575"/>
      <c r="BP13" s="575"/>
      <c r="BQ13" s="575"/>
      <c r="BR13" s="575"/>
      <c r="BS13" s="575"/>
      <c r="BT13" s="575"/>
      <c r="BU13" s="575"/>
    </row>
    <row r="14" customFormat="false" ht="14.1" hidden="false" customHeight="true" outlineLevel="0" collapsed="false">
      <c r="A14" s="558"/>
      <c r="B14" s="519"/>
      <c r="C14" s="506"/>
      <c r="D14" s="566"/>
      <c r="E14" s="501"/>
      <c r="F14" s="566"/>
      <c r="G14" s="566"/>
      <c r="H14" s="566"/>
      <c r="I14" s="566"/>
      <c r="J14" s="566"/>
      <c r="K14" s="566"/>
      <c r="L14" s="566"/>
      <c r="M14" s="566"/>
      <c r="N14" s="566"/>
      <c r="O14" s="501"/>
      <c r="P14" s="515"/>
      <c r="Q14" s="515"/>
      <c r="R14" s="515"/>
      <c r="S14" s="515"/>
      <c r="T14" s="514"/>
      <c r="U14" s="515"/>
      <c r="V14" s="515"/>
      <c r="W14" s="515"/>
      <c r="X14" s="515"/>
      <c r="Y14" s="520"/>
      <c r="Z14" s="520"/>
      <c r="AB14" s="563"/>
      <c r="AC14" s="516"/>
      <c r="AD14" s="516"/>
      <c r="AE14" s="516"/>
      <c r="AF14" s="516"/>
      <c r="AG14" s="516"/>
      <c r="AH14" s="516"/>
      <c r="AI14" s="516"/>
      <c r="AJ14" s="516"/>
      <c r="AK14" s="516"/>
      <c r="AL14" s="516"/>
      <c r="AM14" s="516"/>
      <c r="AN14" s="516"/>
      <c r="AO14" s="574"/>
      <c r="AP14" s="501"/>
      <c r="AQ14" s="527"/>
      <c r="AR14" s="575"/>
      <c r="AS14" s="575"/>
      <c r="AT14" s="575"/>
      <c r="AU14" s="575"/>
      <c r="AV14" s="575"/>
      <c r="AW14" s="575"/>
      <c r="AX14" s="575"/>
      <c r="AY14" s="575"/>
      <c r="AZ14" s="575"/>
      <c r="BA14" s="575"/>
      <c r="BB14" s="575"/>
      <c r="BC14" s="575"/>
      <c r="BD14" s="575"/>
      <c r="BE14" s="575"/>
      <c r="BF14" s="575"/>
      <c r="BG14" s="575"/>
      <c r="BH14" s="575"/>
      <c r="BI14" s="575"/>
      <c r="BJ14" s="575"/>
      <c r="BK14" s="575"/>
      <c r="BL14" s="575"/>
      <c r="BM14" s="575"/>
      <c r="BN14" s="575"/>
      <c r="BO14" s="575"/>
      <c r="BP14" s="575"/>
      <c r="BQ14" s="575"/>
      <c r="BR14" s="575"/>
      <c r="BS14" s="575"/>
      <c r="BT14" s="575"/>
      <c r="BU14" s="575"/>
    </row>
    <row r="15" customFormat="false" ht="14.1" hidden="false" customHeight="true" outlineLevel="0" collapsed="false">
      <c r="A15" s="558"/>
      <c r="B15" s="519"/>
      <c r="C15" s="506"/>
      <c r="D15" s="501" t="s">
        <v>407</v>
      </c>
      <c r="E15" s="501"/>
      <c r="F15" s="501"/>
      <c r="G15" s="501"/>
      <c r="H15" s="566"/>
      <c r="I15" s="566"/>
      <c r="J15" s="566"/>
      <c r="K15" s="566"/>
      <c r="L15" s="566"/>
      <c r="M15" s="566"/>
      <c r="N15" s="566"/>
      <c r="O15" s="501"/>
      <c r="P15" s="515"/>
      <c r="Q15" s="515"/>
      <c r="R15" s="515"/>
      <c r="S15" s="515"/>
      <c r="T15" s="514"/>
      <c r="U15" s="515"/>
      <c r="V15" s="515"/>
      <c r="W15" s="515"/>
      <c r="X15" s="515"/>
      <c r="Y15" s="520"/>
      <c r="Z15" s="520"/>
      <c r="AB15" s="580" t="s">
        <v>408</v>
      </c>
      <c r="AC15" s="530"/>
      <c r="AD15" s="530"/>
      <c r="AE15" s="530"/>
      <c r="AF15" s="530"/>
      <c r="AG15" s="530"/>
      <c r="AH15" s="530"/>
      <c r="AI15" s="530"/>
      <c r="AJ15" s="530"/>
      <c r="AK15" s="530"/>
      <c r="AL15" s="530"/>
      <c r="AM15" s="530"/>
      <c r="AN15" s="572"/>
      <c r="AO15" s="574"/>
      <c r="AP15" s="501"/>
      <c r="AQ15" s="527" t="s">
        <v>268</v>
      </c>
      <c r="AR15" s="573" t="s">
        <v>409</v>
      </c>
      <c r="AS15" s="527"/>
      <c r="AT15" s="527"/>
      <c r="AU15" s="527"/>
      <c r="AV15" s="527"/>
      <c r="AW15" s="527"/>
      <c r="AX15" s="527"/>
      <c r="AY15" s="527"/>
      <c r="AZ15" s="527"/>
      <c r="BA15" s="527"/>
      <c r="BB15" s="527"/>
      <c r="BC15" s="527"/>
      <c r="BD15" s="527"/>
      <c r="BE15" s="527"/>
      <c r="BF15" s="527"/>
      <c r="BG15" s="527"/>
      <c r="BH15" s="527"/>
      <c r="BI15" s="527"/>
      <c r="BJ15" s="527"/>
      <c r="BK15" s="527"/>
    </row>
    <row r="16" customFormat="false" ht="14.1" hidden="false" customHeight="true" outlineLevel="0" collapsed="false">
      <c r="A16" s="558"/>
      <c r="B16" s="519"/>
      <c r="C16" s="506"/>
      <c r="D16" s="506" t="s">
        <v>410</v>
      </c>
      <c r="E16" s="501"/>
      <c r="F16" s="501"/>
      <c r="G16" s="501"/>
      <c r="H16" s="566"/>
      <c r="I16" s="566"/>
      <c r="J16" s="566"/>
      <c r="K16" s="566"/>
      <c r="L16" s="567" t="s">
        <v>411</v>
      </c>
      <c r="M16" s="567"/>
      <c r="N16" s="566"/>
      <c r="O16" s="501"/>
      <c r="P16" s="510" t="s">
        <v>412</v>
      </c>
      <c r="Q16" s="515"/>
      <c r="R16" s="515"/>
      <c r="S16" s="515"/>
      <c r="T16" s="514"/>
      <c r="U16" s="515"/>
      <c r="V16" s="515"/>
      <c r="W16" s="515"/>
      <c r="X16" s="515"/>
      <c r="Y16" s="520"/>
      <c r="Z16" s="520"/>
      <c r="AB16" s="581" t="s">
        <v>268</v>
      </c>
      <c r="AC16" s="530" t="s">
        <v>413</v>
      </c>
      <c r="AD16" s="530"/>
      <c r="AE16" s="530"/>
      <c r="AF16" s="530"/>
      <c r="AG16" s="530"/>
      <c r="AH16" s="530"/>
      <c r="AI16" s="530"/>
      <c r="AJ16" s="530"/>
      <c r="AK16" s="530"/>
      <c r="AL16" s="530"/>
      <c r="AM16" s="530"/>
      <c r="AN16" s="572"/>
      <c r="AO16" s="574"/>
      <c r="AP16" s="501"/>
      <c r="AQ16" s="527" t="s">
        <v>398</v>
      </c>
      <c r="AR16" s="527" t="s">
        <v>414</v>
      </c>
      <c r="AS16" s="527"/>
      <c r="AT16" s="527"/>
      <c r="AU16" s="527"/>
      <c r="AV16" s="527"/>
      <c r="AW16" s="527"/>
      <c r="AX16" s="527"/>
      <c r="AY16" s="527"/>
      <c r="AZ16" s="527"/>
      <c r="BA16" s="527"/>
      <c r="BB16" s="527"/>
      <c r="BC16" s="527"/>
      <c r="BD16" s="527"/>
      <c r="BE16" s="527"/>
      <c r="BF16" s="527"/>
      <c r="BG16" s="527"/>
      <c r="BH16" s="527"/>
      <c r="BI16" s="527"/>
      <c r="BJ16" s="527"/>
      <c r="BK16" s="527"/>
    </row>
    <row r="17" customFormat="false" ht="14.1" hidden="false" customHeight="true" outlineLevel="0" collapsed="false">
      <c r="A17" s="558"/>
      <c r="B17" s="519"/>
      <c r="C17" s="501"/>
      <c r="D17" s="501"/>
      <c r="E17" s="501"/>
      <c r="F17" s="566"/>
      <c r="G17" s="566"/>
      <c r="H17" s="566"/>
      <c r="I17" s="566"/>
      <c r="J17" s="566"/>
      <c r="K17" s="566"/>
      <c r="L17" s="566"/>
      <c r="M17" s="566"/>
      <c r="N17" s="566"/>
      <c r="O17" s="501"/>
      <c r="P17" s="510" t="s">
        <v>415</v>
      </c>
      <c r="Q17" s="506"/>
      <c r="R17" s="566"/>
      <c r="S17" s="566"/>
      <c r="T17" s="501"/>
      <c r="U17" s="501"/>
      <c r="V17" s="566"/>
      <c r="W17" s="501"/>
      <c r="X17" s="520"/>
      <c r="Y17" s="506"/>
      <c r="Z17" s="506"/>
      <c r="AB17" s="580" t="s">
        <v>268</v>
      </c>
      <c r="AC17" s="530" t="s">
        <v>416</v>
      </c>
      <c r="AD17" s="528"/>
      <c r="AE17" s="528"/>
      <c r="AF17" s="528"/>
      <c r="AG17" s="528"/>
      <c r="AH17" s="528"/>
      <c r="AI17" s="528"/>
      <c r="AJ17" s="528"/>
      <c r="AK17" s="528"/>
      <c r="AL17" s="528"/>
      <c r="AM17" s="528"/>
      <c r="AN17" s="534"/>
      <c r="AO17" s="500"/>
      <c r="AP17" s="501"/>
      <c r="AQ17" s="527"/>
      <c r="AR17" s="527" t="s">
        <v>417</v>
      </c>
      <c r="AS17" s="527"/>
      <c r="AT17" s="527"/>
      <c r="AU17" s="527"/>
      <c r="AV17" s="527"/>
      <c r="AW17" s="527"/>
      <c r="AX17" s="527"/>
      <c r="AY17" s="527"/>
      <c r="AZ17" s="527"/>
      <c r="BA17" s="527"/>
      <c r="BB17" s="527"/>
      <c r="BC17" s="527"/>
      <c r="BD17" s="527"/>
      <c r="BE17" s="527"/>
      <c r="BF17" s="527"/>
      <c r="BG17" s="527"/>
      <c r="BH17" s="527"/>
      <c r="BI17" s="527"/>
      <c r="BJ17" s="527"/>
      <c r="BK17" s="527"/>
    </row>
    <row r="18" customFormat="false" ht="14.1" hidden="false" customHeight="true" outlineLevel="0" collapsed="false">
      <c r="A18" s="558"/>
      <c r="B18" s="519"/>
      <c r="C18" s="501"/>
      <c r="D18" s="501"/>
      <c r="E18" s="501"/>
      <c r="F18" s="566"/>
      <c r="G18" s="566"/>
      <c r="H18" s="566"/>
      <c r="I18" s="566"/>
      <c r="J18" s="566"/>
      <c r="K18" s="566"/>
      <c r="L18" s="566"/>
      <c r="M18" s="566"/>
      <c r="N18" s="566"/>
      <c r="O18" s="510"/>
      <c r="P18" s="506"/>
      <c r="Q18" s="506"/>
      <c r="R18" s="566"/>
      <c r="S18" s="566"/>
      <c r="T18" s="501"/>
      <c r="U18" s="501"/>
      <c r="V18" s="566"/>
      <c r="W18" s="501"/>
      <c r="X18" s="520"/>
      <c r="Y18" s="506"/>
      <c r="Z18" s="506"/>
      <c r="AB18" s="580" t="s">
        <v>418</v>
      </c>
      <c r="AC18" s="531"/>
      <c r="AD18" s="531"/>
      <c r="AE18" s="531"/>
      <c r="AF18" s="531"/>
      <c r="AG18" s="531"/>
      <c r="AH18" s="531"/>
      <c r="AI18" s="531"/>
      <c r="AJ18" s="531"/>
      <c r="AK18" s="531"/>
      <c r="AL18" s="531"/>
      <c r="AM18" s="531"/>
      <c r="AN18" s="572"/>
      <c r="AO18" s="574"/>
      <c r="AP18" s="501"/>
      <c r="AQ18" s="527"/>
      <c r="AR18" s="582" t="s">
        <v>419</v>
      </c>
      <c r="AS18" s="583"/>
      <c r="AT18" s="583"/>
      <c r="AU18" s="583"/>
      <c r="AV18" s="583"/>
      <c r="AW18" s="583"/>
      <c r="AX18" s="583"/>
      <c r="AY18" s="583"/>
      <c r="AZ18" s="583"/>
      <c r="BA18" s="583"/>
      <c r="BB18" s="583"/>
      <c r="BC18" s="583"/>
      <c r="BD18" s="583"/>
      <c r="BE18" s="583"/>
      <c r="BF18" s="583"/>
      <c r="BG18" s="583"/>
      <c r="BH18" s="583"/>
      <c r="BI18" s="583"/>
      <c r="BJ18" s="583"/>
      <c r="BK18" s="583"/>
      <c r="BL18" s="583"/>
      <c r="BM18" s="583"/>
      <c r="BN18" s="583"/>
      <c r="BO18" s="583"/>
      <c r="BP18" s="583"/>
      <c r="BQ18" s="583"/>
      <c r="BR18" s="583"/>
      <c r="BS18" s="583"/>
      <c r="BT18" s="583"/>
      <c r="BU18" s="583"/>
    </row>
    <row r="19" customFormat="false" ht="14.1" hidden="false" customHeight="true" outlineLevel="0" collapsed="false">
      <c r="A19" s="558"/>
      <c r="B19" s="519"/>
      <c r="C19" s="566"/>
      <c r="D19" s="566" t="s">
        <v>420</v>
      </c>
      <c r="E19" s="501"/>
      <c r="F19" s="566"/>
      <c r="G19" s="566"/>
      <c r="H19" s="501"/>
      <c r="I19" s="566"/>
      <c r="J19" s="501"/>
      <c r="K19" s="506"/>
      <c r="L19" s="506"/>
      <c r="M19" s="506"/>
      <c r="N19" s="506"/>
      <c r="O19" s="506"/>
      <c r="P19" s="506"/>
      <c r="Q19" s="506"/>
      <c r="R19" s="514"/>
      <c r="S19" s="514"/>
      <c r="T19" s="577"/>
      <c r="U19" s="515"/>
      <c r="V19" s="515"/>
      <c r="W19" s="506"/>
      <c r="X19" s="506"/>
      <c r="Y19" s="506"/>
      <c r="Z19" s="506"/>
      <c r="AB19" s="584" t="s">
        <v>268</v>
      </c>
      <c r="AC19" s="572" t="s">
        <v>421</v>
      </c>
      <c r="AD19" s="572"/>
      <c r="AE19" s="572"/>
      <c r="AF19" s="572"/>
      <c r="AG19" s="572"/>
      <c r="AH19" s="572"/>
      <c r="AI19" s="572"/>
      <c r="AJ19" s="572"/>
      <c r="AK19" s="572"/>
      <c r="AL19" s="572"/>
      <c r="AM19" s="572"/>
      <c r="AN19" s="572"/>
      <c r="AO19" s="574"/>
      <c r="AP19" s="501"/>
      <c r="AQ19" s="501"/>
      <c r="AR19" s="575" t="s">
        <v>422</v>
      </c>
      <c r="AS19" s="575"/>
      <c r="AT19" s="575"/>
      <c r="AU19" s="575"/>
      <c r="AV19" s="575"/>
      <c r="AW19" s="575"/>
      <c r="AX19" s="575"/>
      <c r="AY19" s="575"/>
      <c r="AZ19" s="575"/>
      <c r="BA19" s="575"/>
      <c r="BB19" s="575"/>
      <c r="BC19" s="575"/>
      <c r="BD19" s="575"/>
      <c r="BE19" s="575"/>
      <c r="BF19" s="575"/>
      <c r="BG19" s="575"/>
      <c r="BH19" s="575"/>
      <c r="BI19" s="575"/>
      <c r="BJ19" s="575"/>
      <c r="BK19" s="575"/>
      <c r="BL19" s="575"/>
      <c r="BM19" s="575"/>
      <c r="BN19" s="575"/>
      <c r="BO19" s="575"/>
      <c r="BP19" s="575"/>
      <c r="BQ19" s="575"/>
      <c r="BR19" s="575"/>
      <c r="BS19" s="575"/>
      <c r="BT19" s="575"/>
      <c r="BU19" s="575"/>
      <c r="BV19" s="575"/>
      <c r="BW19" s="575"/>
      <c r="BX19" s="575"/>
      <c r="BY19" s="575"/>
    </row>
    <row r="20" customFormat="false" ht="14.1" hidden="false" customHeight="true" outlineLevel="0" collapsed="false">
      <c r="A20" s="558"/>
      <c r="B20" s="519"/>
      <c r="C20" s="566"/>
      <c r="D20" s="566"/>
      <c r="E20" s="501"/>
      <c r="F20" s="566"/>
      <c r="G20" s="566"/>
      <c r="H20" s="501"/>
      <c r="I20" s="566"/>
      <c r="J20" s="501"/>
      <c r="K20" s="506"/>
      <c r="L20" s="506"/>
      <c r="M20" s="506"/>
      <c r="N20" s="506"/>
      <c r="O20" s="506"/>
      <c r="P20" s="506"/>
      <c r="Q20" s="506"/>
      <c r="R20" s="514"/>
      <c r="S20" s="514"/>
      <c r="T20" s="577"/>
      <c r="U20" s="515"/>
      <c r="V20" s="515"/>
      <c r="W20" s="506"/>
      <c r="X20" s="506"/>
      <c r="Y20" s="506"/>
      <c r="Z20" s="506"/>
      <c r="AB20" s="585"/>
      <c r="AC20" s="572"/>
      <c r="AD20" s="572"/>
      <c r="AE20" s="572"/>
      <c r="AF20" s="572"/>
      <c r="AG20" s="572"/>
      <c r="AH20" s="572"/>
      <c r="AI20" s="572"/>
      <c r="AJ20" s="572"/>
      <c r="AK20" s="572"/>
      <c r="AL20" s="572"/>
      <c r="AM20" s="572"/>
      <c r="AN20" s="572"/>
      <c r="AO20" s="574"/>
      <c r="AP20" s="501"/>
      <c r="AQ20" s="501"/>
      <c r="AR20" s="575"/>
      <c r="AS20" s="575"/>
      <c r="AT20" s="575"/>
      <c r="AU20" s="575"/>
      <c r="AV20" s="575"/>
      <c r="AW20" s="575"/>
      <c r="AX20" s="575"/>
      <c r="AY20" s="575"/>
      <c r="AZ20" s="575"/>
      <c r="BA20" s="575"/>
      <c r="BB20" s="575"/>
      <c r="BC20" s="575"/>
      <c r="BD20" s="575"/>
      <c r="BE20" s="575"/>
      <c r="BF20" s="575"/>
      <c r="BG20" s="575"/>
      <c r="BH20" s="575"/>
      <c r="BI20" s="575"/>
      <c r="BJ20" s="575"/>
      <c r="BK20" s="575"/>
      <c r="BL20" s="575"/>
      <c r="BM20" s="575"/>
      <c r="BN20" s="575"/>
      <c r="BO20" s="575"/>
      <c r="BP20" s="575"/>
      <c r="BQ20" s="575"/>
      <c r="BR20" s="575"/>
      <c r="BS20" s="575"/>
      <c r="BT20" s="575"/>
      <c r="BU20" s="575"/>
      <c r="BV20" s="575"/>
      <c r="BW20" s="575"/>
      <c r="BX20" s="575"/>
      <c r="BY20" s="575"/>
    </row>
    <row r="21" customFormat="false" ht="14.1" hidden="false" customHeight="true" outlineLevel="0" collapsed="false">
      <c r="A21" s="558"/>
      <c r="B21" s="519"/>
      <c r="C21" s="566"/>
      <c r="D21" s="566"/>
      <c r="E21" s="566" t="s">
        <v>423</v>
      </c>
      <c r="F21" s="501"/>
      <c r="G21" s="501"/>
      <c r="H21" s="501"/>
      <c r="I21" s="501"/>
      <c r="J21" s="501"/>
      <c r="K21" s="501"/>
      <c r="L21" s="501"/>
      <c r="M21" s="501"/>
      <c r="N21" s="501"/>
      <c r="O21" s="501"/>
      <c r="P21" s="586" t="s">
        <v>20</v>
      </c>
      <c r="Q21" s="507"/>
      <c r="R21" s="507"/>
      <c r="S21" s="587" t="s">
        <v>424</v>
      </c>
      <c r="T21" s="501"/>
      <c r="U21" s="501"/>
      <c r="V21" s="501"/>
      <c r="W21" s="501"/>
      <c r="X21" s="501"/>
      <c r="Y21" s="506"/>
      <c r="Z21" s="506"/>
      <c r="AB21" s="578"/>
      <c r="AC21" s="572"/>
      <c r="AD21" s="572"/>
      <c r="AE21" s="572"/>
      <c r="AF21" s="572"/>
      <c r="AG21" s="572"/>
      <c r="AH21" s="572"/>
      <c r="AI21" s="572"/>
      <c r="AJ21" s="572"/>
      <c r="AK21" s="572"/>
      <c r="AL21" s="572"/>
      <c r="AM21" s="572"/>
      <c r="AN21" s="572"/>
      <c r="AO21" s="574"/>
      <c r="AP21" s="501"/>
      <c r="AQ21" s="501"/>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5"/>
      <c r="BO21" s="575"/>
      <c r="BP21" s="575"/>
      <c r="BQ21" s="575"/>
      <c r="BR21" s="575"/>
      <c r="BS21" s="575"/>
      <c r="BT21" s="575"/>
      <c r="BU21" s="575"/>
      <c r="BV21" s="575"/>
      <c r="BW21" s="575"/>
      <c r="BX21" s="575"/>
      <c r="BY21" s="575"/>
    </row>
    <row r="22" customFormat="false" ht="14.1" hidden="false" customHeight="true" outlineLevel="0" collapsed="false">
      <c r="A22" s="558"/>
      <c r="B22" s="519"/>
      <c r="C22" s="566"/>
      <c r="D22" s="566"/>
      <c r="E22" s="566"/>
      <c r="F22" s="501"/>
      <c r="G22" s="501"/>
      <c r="H22" s="501"/>
      <c r="I22" s="501"/>
      <c r="J22" s="501"/>
      <c r="K22" s="501"/>
      <c r="L22" s="501"/>
      <c r="M22" s="501"/>
      <c r="N22" s="501"/>
      <c r="O22" s="501"/>
      <c r="P22" s="567"/>
      <c r="Q22" s="514"/>
      <c r="R22" s="514"/>
      <c r="S22" s="566"/>
      <c r="T22" s="501"/>
      <c r="U22" s="501"/>
      <c r="V22" s="501"/>
      <c r="W22" s="501"/>
      <c r="X22" s="501"/>
      <c r="Y22" s="506"/>
      <c r="Z22" s="506"/>
      <c r="AB22" s="578"/>
      <c r="AC22" s="572"/>
      <c r="AD22" s="572"/>
      <c r="AE22" s="572"/>
      <c r="AF22" s="572"/>
      <c r="AG22" s="572"/>
      <c r="AH22" s="572"/>
      <c r="AI22" s="572"/>
      <c r="AJ22" s="572"/>
      <c r="AK22" s="572"/>
      <c r="AL22" s="572"/>
      <c r="AM22" s="572"/>
      <c r="AN22" s="572"/>
      <c r="AO22" s="574"/>
      <c r="AP22" s="501"/>
      <c r="AQ22" s="501"/>
      <c r="AR22" s="575"/>
      <c r="AS22" s="575"/>
      <c r="AT22" s="575"/>
      <c r="AU22" s="575"/>
      <c r="AV22" s="575"/>
      <c r="AW22" s="575"/>
      <c r="AX22" s="575"/>
      <c r="AY22" s="575"/>
      <c r="AZ22" s="575"/>
      <c r="BA22" s="575"/>
      <c r="BB22" s="575"/>
      <c r="BC22" s="575"/>
      <c r="BD22" s="575"/>
      <c r="BE22" s="575"/>
      <c r="BF22" s="575"/>
      <c r="BG22" s="575"/>
      <c r="BH22" s="575"/>
      <c r="BI22" s="575"/>
      <c r="BJ22" s="575"/>
      <c r="BK22" s="575"/>
      <c r="BL22" s="575"/>
      <c r="BM22" s="575"/>
      <c r="BN22" s="575"/>
      <c r="BO22" s="575"/>
      <c r="BP22" s="575"/>
      <c r="BQ22" s="575"/>
      <c r="BR22" s="575"/>
      <c r="BS22" s="575"/>
      <c r="BT22" s="575"/>
      <c r="BU22" s="575"/>
      <c r="BV22" s="575"/>
      <c r="BW22" s="575"/>
      <c r="BX22" s="575"/>
      <c r="BY22" s="575"/>
    </row>
    <row r="23" customFormat="false" ht="14.1" hidden="false" customHeight="true" outlineLevel="0" collapsed="false">
      <c r="A23" s="558"/>
      <c r="B23" s="519"/>
      <c r="C23" s="566"/>
      <c r="D23" s="566"/>
      <c r="E23" s="535" t="s">
        <v>425</v>
      </c>
      <c r="F23" s="501"/>
      <c r="G23" s="501"/>
      <c r="H23" s="501"/>
      <c r="I23" s="501"/>
      <c r="J23" s="501"/>
      <c r="K23" s="507"/>
      <c r="L23" s="507"/>
      <c r="M23" s="507"/>
      <c r="N23" s="507"/>
      <c r="O23" s="507"/>
      <c r="P23" s="507"/>
      <c r="Q23" s="507"/>
      <c r="R23" s="507"/>
      <c r="S23" s="507"/>
      <c r="T23" s="507"/>
      <c r="U23" s="507"/>
      <c r="V23" s="507"/>
      <c r="W23" s="507"/>
      <c r="X23" s="507"/>
      <c r="Y23" s="507"/>
      <c r="Z23" s="507"/>
      <c r="AA23" s="528"/>
      <c r="AB23" s="578"/>
      <c r="AC23" s="522"/>
      <c r="AD23" s="522"/>
      <c r="AE23" s="522"/>
      <c r="AF23" s="522"/>
      <c r="AG23" s="522"/>
      <c r="AH23" s="522"/>
      <c r="AI23" s="522"/>
      <c r="AJ23" s="522"/>
      <c r="AK23" s="522"/>
      <c r="AL23" s="522"/>
      <c r="AM23" s="522"/>
      <c r="AN23" s="572"/>
      <c r="AO23" s="574"/>
      <c r="AP23" s="501"/>
      <c r="AQ23" s="575"/>
      <c r="AR23" s="575"/>
      <c r="AS23" s="575"/>
      <c r="AT23" s="575"/>
      <c r="AU23" s="575"/>
      <c r="AV23" s="575"/>
      <c r="AW23" s="575"/>
      <c r="AX23" s="575"/>
      <c r="AY23" s="575"/>
      <c r="AZ23" s="575"/>
      <c r="BA23" s="575"/>
      <c r="BB23" s="575"/>
      <c r="BC23" s="575"/>
      <c r="BD23" s="575"/>
      <c r="BE23" s="575"/>
      <c r="BF23" s="575"/>
      <c r="BG23" s="575"/>
      <c r="BH23" s="575"/>
      <c r="BI23" s="575"/>
      <c r="BJ23" s="575"/>
      <c r="BK23" s="575"/>
      <c r="BL23" s="575"/>
      <c r="BM23" s="575"/>
      <c r="BN23" s="575"/>
      <c r="BO23" s="575"/>
      <c r="BP23" s="575"/>
      <c r="BQ23" s="575"/>
      <c r="BR23" s="575"/>
      <c r="BS23" s="575"/>
      <c r="BT23" s="575"/>
      <c r="BU23" s="575"/>
      <c r="BV23" s="575"/>
      <c r="BW23" s="575"/>
      <c r="BX23" s="575"/>
      <c r="BY23" s="575"/>
    </row>
    <row r="24" customFormat="false" ht="14.1" hidden="false" customHeight="true" outlineLevel="0" collapsed="false">
      <c r="A24" s="558"/>
      <c r="B24" s="519"/>
      <c r="C24" s="566"/>
      <c r="D24" s="566"/>
      <c r="E24" s="566"/>
      <c r="F24" s="501"/>
      <c r="G24" s="501"/>
      <c r="H24" s="501"/>
      <c r="I24" s="501"/>
      <c r="J24" s="501"/>
      <c r="K24" s="501"/>
      <c r="L24" s="501"/>
      <c r="M24" s="501"/>
      <c r="N24" s="501"/>
      <c r="O24" s="501"/>
      <c r="P24" s="567"/>
      <c r="Q24" s="514"/>
      <c r="R24" s="514"/>
      <c r="S24" s="566"/>
      <c r="T24" s="501"/>
      <c r="U24" s="501"/>
      <c r="V24" s="501"/>
      <c r="W24" s="501"/>
      <c r="X24" s="501"/>
      <c r="Y24" s="506"/>
      <c r="Z24" s="506"/>
      <c r="AB24" s="578"/>
      <c r="AC24" s="522"/>
      <c r="AD24" s="522"/>
      <c r="AE24" s="522"/>
      <c r="AF24" s="522"/>
      <c r="AG24" s="522"/>
      <c r="AH24" s="522"/>
      <c r="AI24" s="522"/>
      <c r="AJ24" s="522"/>
      <c r="AK24" s="522"/>
      <c r="AL24" s="522"/>
      <c r="AM24" s="522"/>
      <c r="AN24" s="572"/>
      <c r="AO24" s="574"/>
      <c r="AP24" s="501"/>
      <c r="AQ24" s="575"/>
      <c r="AR24" s="575"/>
      <c r="AS24" s="575"/>
      <c r="AT24" s="575"/>
      <c r="AU24" s="575"/>
      <c r="AV24" s="575"/>
      <c r="AW24" s="575"/>
      <c r="AX24" s="575"/>
      <c r="AY24" s="575"/>
      <c r="AZ24" s="575"/>
      <c r="BA24" s="575"/>
      <c r="BB24" s="575"/>
      <c r="BC24" s="575"/>
      <c r="BD24" s="575"/>
      <c r="BE24" s="575"/>
      <c r="BF24" s="575"/>
      <c r="BG24" s="575"/>
      <c r="BH24" s="575"/>
      <c r="BI24" s="575"/>
      <c r="BJ24" s="575"/>
      <c r="BK24" s="575"/>
      <c r="BL24" s="575"/>
      <c r="BM24" s="575"/>
      <c r="BN24" s="575"/>
      <c r="BO24" s="575"/>
      <c r="BP24" s="575"/>
      <c r="BQ24" s="575"/>
      <c r="BR24" s="575"/>
      <c r="BS24" s="575"/>
      <c r="BT24" s="575"/>
      <c r="BU24" s="575"/>
      <c r="BV24" s="575"/>
      <c r="BW24" s="575"/>
      <c r="BX24" s="575"/>
      <c r="BY24" s="575"/>
    </row>
    <row r="25" customFormat="false" ht="14.1" hidden="false" customHeight="true" outlineLevel="0" collapsed="false">
      <c r="A25" s="558"/>
      <c r="B25" s="519"/>
      <c r="C25" s="566"/>
      <c r="D25" s="566"/>
      <c r="E25" s="501" t="s">
        <v>426</v>
      </c>
      <c r="F25" s="501"/>
      <c r="G25" s="501"/>
      <c r="H25" s="501"/>
      <c r="I25" s="501"/>
      <c r="J25" s="501"/>
      <c r="K25" s="501"/>
      <c r="L25" s="501"/>
      <c r="M25" s="501"/>
      <c r="N25" s="501"/>
      <c r="O25" s="501"/>
      <c r="P25" s="501"/>
      <c r="Q25" s="501"/>
      <c r="R25" s="501"/>
      <c r="S25" s="501"/>
      <c r="T25" s="501"/>
      <c r="U25" s="501"/>
      <c r="V25" s="501"/>
      <c r="W25" s="501"/>
      <c r="X25" s="501"/>
      <c r="Y25" s="506"/>
      <c r="Z25" s="506"/>
      <c r="AB25" s="578"/>
      <c r="AC25" s="531"/>
      <c r="AD25" s="531"/>
      <c r="AE25" s="531"/>
      <c r="AF25" s="531"/>
      <c r="AG25" s="531"/>
      <c r="AH25" s="531"/>
      <c r="AI25" s="531"/>
      <c r="AJ25" s="531"/>
      <c r="AK25" s="531"/>
      <c r="AL25" s="531"/>
      <c r="AM25" s="531"/>
      <c r="AN25" s="572"/>
      <c r="AO25" s="574"/>
      <c r="AP25" s="501"/>
      <c r="AQ25" s="588"/>
      <c r="AR25" s="582" t="s">
        <v>427</v>
      </c>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row>
    <row r="26" customFormat="false" ht="14.1" hidden="false" customHeight="true" outlineLevel="0" collapsed="false">
      <c r="A26" s="558"/>
      <c r="B26" s="519"/>
      <c r="C26" s="566"/>
      <c r="D26" s="566"/>
      <c r="E26" s="501"/>
      <c r="F26" s="501"/>
      <c r="G26" s="501"/>
      <c r="H26" s="501"/>
      <c r="I26" s="501"/>
      <c r="J26" s="501"/>
      <c r="K26" s="501"/>
      <c r="L26" s="501"/>
      <c r="M26" s="501"/>
      <c r="N26" s="501"/>
      <c r="O26" s="501"/>
      <c r="P26" s="501"/>
      <c r="Q26" s="501"/>
      <c r="R26" s="501"/>
      <c r="S26" s="501"/>
      <c r="T26" s="501"/>
      <c r="U26" s="501"/>
      <c r="V26" s="501"/>
      <c r="W26" s="501"/>
      <c r="X26" s="501"/>
      <c r="Y26" s="506"/>
      <c r="Z26" s="506"/>
      <c r="AB26" s="578"/>
      <c r="AC26" s="531"/>
      <c r="AD26" s="531"/>
      <c r="AE26" s="531"/>
      <c r="AF26" s="531"/>
      <c r="AG26" s="531"/>
      <c r="AH26" s="531"/>
      <c r="AI26" s="531"/>
      <c r="AJ26" s="531"/>
      <c r="AK26" s="531"/>
      <c r="AL26" s="531"/>
      <c r="AM26" s="531"/>
      <c r="AN26" s="572"/>
      <c r="AO26" s="574"/>
      <c r="AP26" s="501"/>
      <c r="AQ26" s="590"/>
      <c r="AR26" s="582" t="s">
        <v>428</v>
      </c>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row>
    <row r="27" customFormat="false" ht="14.1" hidden="false" customHeight="true" outlineLevel="0" collapsed="false">
      <c r="A27" s="558"/>
      <c r="B27" s="519"/>
      <c r="C27" s="566"/>
      <c r="D27" s="566" t="s">
        <v>429</v>
      </c>
      <c r="E27" s="501"/>
      <c r="F27" s="566"/>
      <c r="G27" s="566"/>
      <c r="H27" s="566"/>
      <c r="I27" s="566"/>
      <c r="J27" s="566"/>
      <c r="K27" s="566"/>
      <c r="L27" s="566"/>
      <c r="M27" s="566"/>
      <c r="N27" s="566"/>
      <c r="O27" s="566"/>
      <c r="P27" s="566"/>
      <c r="Q27" s="566"/>
      <c r="R27" s="566"/>
      <c r="S27" s="566"/>
      <c r="T27" s="501"/>
      <c r="U27" s="501"/>
      <c r="V27" s="566"/>
      <c r="W27" s="501"/>
      <c r="X27" s="501"/>
      <c r="Y27" s="566"/>
      <c r="Z27" s="566"/>
      <c r="AB27" s="578"/>
      <c r="AC27" s="522"/>
      <c r="AD27" s="522"/>
      <c r="AE27" s="522"/>
      <c r="AF27" s="522"/>
      <c r="AG27" s="522"/>
      <c r="AH27" s="522"/>
      <c r="AI27" s="522"/>
      <c r="AJ27" s="522"/>
      <c r="AK27" s="522"/>
      <c r="AL27" s="522"/>
      <c r="AM27" s="522"/>
      <c r="AN27" s="572"/>
      <c r="AO27" s="574"/>
      <c r="AP27" s="501"/>
      <c r="AQ27" s="590"/>
      <c r="AR27" s="582" t="s">
        <v>430</v>
      </c>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row>
    <row r="28" customFormat="false" ht="14.1" hidden="false" customHeight="true" outlineLevel="0" collapsed="false">
      <c r="A28" s="558"/>
      <c r="B28" s="519"/>
      <c r="C28" s="566"/>
      <c r="D28" s="566"/>
      <c r="E28" s="501"/>
      <c r="F28" s="566"/>
      <c r="G28" s="566"/>
      <c r="H28" s="566"/>
      <c r="I28" s="566"/>
      <c r="J28" s="566"/>
      <c r="K28" s="566"/>
      <c r="L28" s="566"/>
      <c r="M28" s="566"/>
      <c r="N28" s="566"/>
      <c r="O28" s="566"/>
      <c r="P28" s="566"/>
      <c r="Q28" s="506"/>
      <c r="R28" s="514"/>
      <c r="S28" s="514"/>
      <c r="T28" s="577"/>
      <c r="U28" s="515"/>
      <c r="V28" s="515"/>
      <c r="W28" s="506"/>
      <c r="X28" s="506"/>
      <c r="Y28" s="506"/>
      <c r="Z28" s="506"/>
      <c r="AB28" s="578"/>
      <c r="AC28" s="522"/>
      <c r="AD28" s="522"/>
      <c r="AE28" s="522"/>
      <c r="AF28" s="522"/>
      <c r="AG28" s="522"/>
      <c r="AH28" s="522"/>
      <c r="AI28" s="522"/>
      <c r="AJ28" s="522"/>
      <c r="AK28" s="522"/>
      <c r="AL28" s="522"/>
      <c r="AM28" s="522"/>
      <c r="AN28" s="572"/>
      <c r="AO28" s="574"/>
      <c r="AP28" s="501"/>
      <c r="AQ28" s="590"/>
      <c r="AR28" s="582"/>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row>
    <row r="29" customFormat="false" ht="14.1" hidden="false" customHeight="true" outlineLevel="0" collapsed="false">
      <c r="A29" s="558"/>
      <c r="B29" s="519"/>
      <c r="C29" s="535"/>
      <c r="D29" s="535"/>
      <c r="E29" s="501" t="s">
        <v>431</v>
      </c>
      <c r="F29" s="535"/>
      <c r="G29" s="535"/>
      <c r="H29" s="535"/>
      <c r="I29" s="535"/>
      <c r="J29" s="535"/>
      <c r="K29" s="535"/>
      <c r="L29" s="535"/>
      <c r="M29" s="535"/>
      <c r="N29" s="535"/>
      <c r="O29" s="535"/>
      <c r="P29" s="535"/>
      <c r="Q29" s="535"/>
      <c r="R29" s="535"/>
      <c r="S29" s="535"/>
      <c r="T29" s="535"/>
      <c r="U29" s="535"/>
      <c r="V29" s="535"/>
      <c r="W29" s="535"/>
      <c r="X29" s="535"/>
      <c r="Y29" s="535"/>
      <c r="Z29" s="535"/>
      <c r="AA29" s="535"/>
      <c r="AB29" s="578"/>
      <c r="AC29" s="522"/>
      <c r="AD29" s="522"/>
      <c r="AE29" s="522"/>
      <c r="AF29" s="522"/>
      <c r="AG29" s="522"/>
      <c r="AH29" s="522"/>
      <c r="AI29" s="522"/>
      <c r="AJ29" s="522"/>
      <c r="AK29" s="522"/>
      <c r="AL29" s="522"/>
      <c r="AM29" s="522"/>
      <c r="AN29" s="572"/>
      <c r="AO29" s="574"/>
      <c r="AP29" s="501"/>
      <c r="AQ29" s="495" t="s">
        <v>268</v>
      </c>
      <c r="AR29" s="591" t="s">
        <v>432</v>
      </c>
    </row>
    <row r="30" customFormat="false" ht="14.1" hidden="false" customHeight="true" outlineLevel="0" collapsed="false">
      <c r="A30" s="558"/>
      <c r="B30" s="519"/>
      <c r="C30" s="535"/>
      <c r="D30" s="535"/>
      <c r="E30" s="501"/>
      <c r="F30" s="535"/>
      <c r="G30" s="535"/>
      <c r="H30" s="535"/>
      <c r="I30" s="535"/>
      <c r="J30" s="535"/>
      <c r="K30" s="535"/>
      <c r="L30" s="535"/>
      <c r="M30" s="535"/>
      <c r="N30" s="535"/>
      <c r="O30" s="535"/>
      <c r="P30" s="535"/>
      <c r="Q30" s="535"/>
      <c r="R30" s="535"/>
      <c r="S30" s="535"/>
      <c r="T30" s="535"/>
      <c r="U30" s="535"/>
      <c r="V30" s="535"/>
      <c r="W30" s="535"/>
      <c r="X30" s="535"/>
      <c r="Y30" s="535"/>
      <c r="Z30" s="535"/>
      <c r="AA30" s="535"/>
      <c r="AB30" s="578"/>
      <c r="AC30" s="522"/>
      <c r="AD30" s="522"/>
      <c r="AE30" s="522"/>
      <c r="AF30" s="522"/>
      <c r="AG30" s="522"/>
      <c r="AH30" s="522"/>
      <c r="AI30" s="522"/>
      <c r="AJ30" s="522"/>
      <c r="AK30" s="522"/>
      <c r="AL30" s="522"/>
      <c r="AM30" s="522"/>
      <c r="AN30" s="572"/>
      <c r="AO30" s="574"/>
      <c r="AP30" s="501"/>
      <c r="AR30" s="495" t="s">
        <v>433</v>
      </c>
    </row>
    <row r="31" customFormat="false" ht="14.1" hidden="false" customHeight="true" outlineLevel="0" collapsed="false">
      <c r="A31" s="558"/>
      <c r="B31" s="519"/>
      <c r="C31" s="535"/>
      <c r="D31" s="535"/>
      <c r="E31" s="501"/>
      <c r="F31" s="535"/>
      <c r="G31" s="535"/>
      <c r="H31" s="535"/>
      <c r="I31" s="535" t="s">
        <v>434</v>
      </c>
      <c r="J31" s="535"/>
      <c r="K31" s="535"/>
      <c r="L31" s="535"/>
      <c r="M31" s="586"/>
      <c r="N31" s="586"/>
      <c r="O31" s="586"/>
      <c r="P31" s="586"/>
      <c r="Q31" s="586"/>
      <c r="R31" s="586"/>
      <c r="S31" s="586"/>
      <c r="T31" s="586"/>
      <c r="U31" s="586"/>
      <c r="V31" s="586"/>
      <c r="W31" s="586"/>
      <c r="X31" s="586"/>
      <c r="Y31" s="586"/>
      <c r="Z31" s="586"/>
      <c r="AA31" s="535"/>
      <c r="AB31" s="578"/>
      <c r="AC31" s="522"/>
      <c r="AD31" s="522"/>
      <c r="AE31" s="522"/>
      <c r="AF31" s="522"/>
      <c r="AG31" s="522"/>
      <c r="AH31" s="522"/>
      <c r="AI31" s="522"/>
      <c r="AJ31" s="522"/>
      <c r="AK31" s="522"/>
      <c r="AL31" s="522"/>
      <c r="AM31" s="522"/>
      <c r="AN31" s="572"/>
      <c r="AO31" s="500"/>
      <c r="AP31" s="501"/>
      <c r="AQ31" s="495" t="s">
        <v>398</v>
      </c>
      <c r="AR31" s="495" t="s">
        <v>435</v>
      </c>
    </row>
    <row r="32" customFormat="false" ht="14.1" hidden="false" customHeight="true" outlineLevel="0" collapsed="false">
      <c r="A32" s="558"/>
      <c r="B32" s="519"/>
      <c r="C32" s="535"/>
      <c r="D32" s="535"/>
      <c r="E32" s="501"/>
      <c r="F32" s="535"/>
      <c r="G32" s="535"/>
      <c r="H32" s="535"/>
      <c r="I32" s="535"/>
      <c r="J32" s="535"/>
      <c r="K32" s="535"/>
      <c r="L32" s="535"/>
      <c r="M32" s="535"/>
      <c r="N32" s="535"/>
      <c r="O32" s="535"/>
      <c r="P32" s="535"/>
      <c r="Q32" s="535"/>
      <c r="R32" s="535"/>
      <c r="S32" s="566"/>
      <c r="T32" s="501"/>
      <c r="U32" s="501"/>
      <c r="V32" s="566"/>
      <c r="W32" s="501"/>
      <c r="X32" s="501"/>
      <c r="Y32" s="535"/>
      <c r="Z32" s="501"/>
      <c r="AB32" s="578"/>
      <c r="AC32" s="522"/>
      <c r="AD32" s="522"/>
      <c r="AE32" s="522"/>
      <c r="AF32" s="522"/>
      <c r="AG32" s="522"/>
      <c r="AH32" s="522"/>
      <c r="AI32" s="522"/>
      <c r="AJ32" s="522"/>
      <c r="AK32" s="522"/>
      <c r="AL32" s="522"/>
      <c r="AM32" s="522"/>
      <c r="AN32" s="534"/>
      <c r="AO32" s="574"/>
      <c r="AP32" s="501"/>
      <c r="AR32" s="495" t="s">
        <v>436</v>
      </c>
    </row>
    <row r="33" customFormat="false" ht="14.1" hidden="false" customHeight="true" outlineLevel="0" collapsed="false">
      <c r="A33" s="558"/>
      <c r="B33" s="519"/>
      <c r="C33" s="592"/>
      <c r="D33" s="506" t="s">
        <v>437</v>
      </c>
      <c r="E33" s="501"/>
      <c r="F33" s="501"/>
      <c r="G33" s="501"/>
      <c r="H33" s="506"/>
      <c r="I33" s="506"/>
      <c r="J33" s="506"/>
      <c r="K33" s="506"/>
      <c r="L33" s="535"/>
      <c r="M33" s="501"/>
      <c r="N33" s="535"/>
      <c r="O33" s="535"/>
      <c r="P33" s="501"/>
      <c r="Q33" s="501"/>
      <c r="R33" s="501"/>
      <c r="S33" s="501"/>
      <c r="T33" s="37"/>
      <c r="U33" s="515"/>
      <c r="V33" s="515"/>
      <c r="W33" s="506"/>
      <c r="X33" s="506"/>
      <c r="Y33" s="506"/>
      <c r="Z33" s="501"/>
      <c r="AB33" s="578"/>
      <c r="AC33" s="522"/>
      <c r="AD33" s="522"/>
      <c r="AE33" s="522"/>
      <c r="AF33" s="522"/>
      <c r="AG33" s="522"/>
      <c r="AH33" s="522"/>
      <c r="AI33" s="522"/>
      <c r="AJ33" s="522"/>
      <c r="AK33" s="522"/>
      <c r="AL33" s="522"/>
      <c r="AM33" s="522"/>
      <c r="AN33" s="572"/>
      <c r="AO33" s="574"/>
      <c r="AP33" s="501"/>
      <c r="AR33" s="575" t="s">
        <v>438</v>
      </c>
      <c r="AS33" s="575"/>
      <c r="AT33" s="575"/>
      <c r="AU33" s="575"/>
      <c r="AV33" s="575"/>
      <c r="AW33" s="575"/>
      <c r="AX33" s="575"/>
      <c r="AY33" s="575"/>
      <c r="AZ33" s="575"/>
      <c r="BA33" s="575"/>
      <c r="BB33" s="575"/>
      <c r="BC33" s="575"/>
      <c r="BD33" s="575"/>
      <c r="BE33" s="575"/>
      <c r="BF33" s="575"/>
      <c r="BG33" s="575"/>
      <c r="BH33" s="575"/>
      <c r="BI33" s="575"/>
      <c r="BJ33" s="575"/>
      <c r="BK33" s="575"/>
      <c r="BL33" s="575"/>
      <c r="BM33" s="575"/>
      <c r="BN33" s="575"/>
      <c r="BO33" s="575"/>
      <c r="BP33" s="575"/>
      <c r="BQ33" s="575"/>
      <c r="BR33" s="575"/>
      <c r="BS33" s="575"/>
      <c r="BT33" s="575"/>
      <c r="BU33" s="575"/>
      <c r="BV33" s="575"/>
      <c r="BW33" s="575"/>
      <c r="BX33" s="575"/>
      <c r="BY33" s="575"/>
    </row>
    <row r="34" customFormat="false" ht="14.1" hidden="false" customHeight="true" outlineLevel="0" collapsed="false">
      <c r="A34" s="558"/>
      <c r="B34" s="519"/>
      <c r="C34" s="501"/>
      <c r="D34" s="506" t="s">
        <v>439</v>
      </c>
      <c r="E34" s="501"/>
      <c r="F34" s="506"/>
      <c r="G34" s="506"/>
      <c r="H34" s="567"/>
      <c r="I34" s="567"/>
      <c r="J34" s="535"/>
      <c r="K34" s="592"/>
      <c r="L34" s="593"/>
      <c r="M34" s="586"/>
      <c r="N34" s="586"/>
      <c r="O34" s="586"/>
      <c r="P34" s="586"/>
      <c r="Q34" s="586"/>
      <c r="R34" s="586"/>
      <c r="S34" s="586"/>
      <c r="T34" s="586"/>
      <c r="U34" s="586"/>
      <c r="V34" s="586"/>
      <c r="W34" s="586"/>
      <c r="X34" s="586"/>
      <c r="Y34" s="586"/>
      <c r="Z34" s="586"/>
      <c r="AA34" s="567"/>
      <c r="AB34" s="585" t="s">
        <v>14</v>
      </c>
      <c r="AC34" s="572" t="s">
        <v>440</v>
      </c>
      <c r="AD34" s="572"/>
      <c r="AE34" s="572"/>
      <c r="AF34" s="572"/>
      <c r="AG34" s="572"/>
      <c r="AH34" s="572"/>
      <c r="AI34" s="572"/>
      <c r="AJ34" s="572"/>
      <c r="AK34" s="572"/>
      <c r="AL34" s="572"/>
      <c r="AM34" s="572"/>
      <c r="AN34" s="572"/>
      <c r="AO34" s="574"/>
      <c r="AP34" s="501"/>
      <c r="AR34" s="575"/>
      <c r="AS34" s="575"/>
      <c r="AT34" s="575"/>
      <c r="AU34" s="575"/>
      <c r="AV34" s="575"/>
      <c r="AW34" s="575"/>
      <c r="AX34" s="575"/>
      <c r="AY34" s="575"/>
      <c r="AZ34" s="575"/>
      <c r="BA34" s="575"/>
      <c r="BB34" s="575"/>
      <c r="BC34" s="575"/>
      <c r="BD34" s="575"/>
      <c r="BE34" s="575"/>
      <c r="BF34" s="575"/>
      <c r="BG34" s="575"/>
      <c r="BH34" s="575"/>
      <c r="BI34" s="575"/>
      <c r="BJ34" s="575"/>
      <c r="BK34" s="575"/>
      <c r="BL34" s="575"/>
      <c r="BM34" s="575"/>
      <c r="BN34" s="575"/>
      <c r="BO34" s="575"/>
      <c r="BP34" s="575"/>
      <c r="BQ34" s="575"/>
      <c r="BR34" s="575"/>
      <c r="BS34" s="575"/>
      <c r="BT34" s="575"/>
      <c r="BU34" s="575"/>
      <c r="BV34" s="575"/>
      <c r="BW34" s="575"/>
      <c r="BX34" s="575"/>
      <c r="BY34" s="575"/>
    </row>
    <row r="35" customFormat="false" ht="14.1" hidden="false" customHeight="true" outlineLevel="0" collapsed="false">
      <c r="A35" s="558"/>
      <c r="B35" s="519"/>
      <c r="C35" s="501"/>
      <c r="D35" s="506"/>
      <c r="E35" s="501"/>
      <c r="F35" s="506"/>
      <c r="G35" s="506"/>
      <c r="H35" s="567"/>
      <c r="I35" s="567"/>
      <c r="J35" s="535"/>
      <c r="K35" s="567"/>
      <c r="L35" s="567"/>
      <c r="M35" s="501"/>
      <c r="N35" s="567"/>
      <c r="O35" s="567"/>
      <c r="P35" s="567"/>
      <c r="Q35" s="567"/>
      <c r="R35" s="567"/>
      <c r="S35" s="567"/>
      <c r="T35" s="514"/>
      <c r="U35" s="567"/>
      <c r="V35" s="567"/>
      <c r="W35" s="567"/>
      <c r="X35" s="567"/>
      <c r="Y35" s="567"/>
      <c r="Z35" s="567"/>
      <c r="AA35" s="567"/>
      <c r="AB35" s="585"/>
      <c r="AC35" s="572"/>
      <c r="AD35" s="572"/>
      <c r="AE35" s="572"/>
      <c r="AF35" s="572"/>
      <c r="AG35" s="572"/>
      <c r="AH35" s="572"/>
      <c r="AI35" s="572"/>
      <c r="AJ35" s="572"/>
      <c r="AK35" s="572"/>
      <c r="AL35" s="572"/>
      <c r="AM35" s="572"/>
      <c r="AN35" s="572"/>
      <c r="AO35" s="574"/>
      <c r="AP35" s="501"/>
      <c r="AR35" s="575"/>
      <c r="AS35" s="575"/>
      <c r="AT35" s="575"/>
      <c r="AU35" s="575"/>
      <c r="AV35" s="575"/>
      <c r="AW35" s="575"/>
      <c r="AX35" s="575"/>
      <c r="AY35" s="575"/>
      <c r="AZ35" s="575"/>
      <c r="BA35" s="575"/>
      <c r="BB35" s="575"/>
      <c r="BC35" s="575"/>
      <c r="BD35" s="575"/>
      <c r="BE35" s="575"/>
      <c r="BF35" s="575"/>
      <c r="BG35" s="575"/>
      <c r="BH35" s="575"/>
      <c r="BI35" s="575"/>
      <c r="BJ35" s="575"/>
      <c r="BK35" s="575"/>
      <c r="BL35" s="575"/>
      <c r="BM35" s="575"/>
      <c r="BN35" s="575"/>
      <c r="BO35" s="575"/>
      <c r="BP35" s="575"/>
      <c r="BQ35" s="575"/>
      <c r="BR35" s="575"/>
      <c r="BS35" s="575"/>
      <c r="BT35" s="575"/>
      <c r="BU35" s="575"/>
      <c r="BV35" s="575"/>
      <c r="BW35" s="575"/>
      <c r="BX35" s="575"/>
      <c r="BY35" s="575"/>
    </row>
    <row r="36" customFormat="false" ht="14.1" hidden="false" customHeight="true" outlineLevel="0" collapsed="false">
      <c r="A36" s="558"/>
      <c r="B36" s="519"/>
      <c r="C36" s="506"/>
      <c r="D36" s="566" t="s">
        <v>441</v>
      </c>
      <c r="E36" s="541"/>
      <c r="F36" s="541"/>
      <c r="G36" s="541"/>
      <c r="H36" s="541"/>
      <c r="I36" s="501"/>
      <c r="J36" s="501"/>
      <c r="K36" s="586" t="s">
        <v>20</v>
      </c>
      <c r="L36" s="507"/>
      <c r="M36" s="507"/>
      <c r="N36" s="587" t="s">
        <v>424</v>
      </c>
      <c r="O36" s="506"/>
      <c r="P36" s="501"/>
      <c r="Q36" s="541"/>
      <c r="R36" s="566"/>
      <c r="S36" s="501"/>
      <c r="T36" s="501"/>
      <c r="U36" s="501"/>
      <c r="V36" s="501"/>
      <c r="W36" s="501"/>
      <c r="X36" s="501"/>
      <c r="Y36" s="501"/>
      <c r="Z36" s="501"/>
      <c r="AB36" s="578"/>
      <c r="AC36" s="572"/>
      <c r="AD36" s="572"/>
      <c r="AE36" s="572"/>
      <c r="AF36" s="572"/>
      <c r="AG36" s="572"/>
      <c r="AH36" s="572"/>
      <c r="AI36" s="572"/>
      <c r="AJ36" s="572"/>
      <c r="AK36" s="572"/>
      <c r="AL36" s="572"/>
      <c r="AM36" s="572"/>
      <c r="AN36" s="572"/>
      <c r="AO36" s="574"/>
      <c r="AP36" s="501"/>
      <c r="AR36" s="575"/>
      <c r="AS36" s="575"/>
      <c r="AT36" s="575"/>
      <c r="AU36" s="575"/>
      <c r="AV36" s="575"/>
      <c r="AW36" s="575"/>
      <c r="AX36" s="575"/>
      <c r="AY36" s="575"/>
      <c r="AZ36" s="575"/>
      <c r="BA36" s="575"/>
      <c r="BB36" s="575"/>
      <c r="BC36" s="575"/>
      <c r="BD36" s="575"/>
      <c r="BE36" s="575"/>
      <c r="BF36" s="575"/>
      <c r="BG36" s="575"/>
      <c r="BH36" s="575"/>
      <c r="BI36" s="575"/>
      <c r="BJ36" s="575"/>
      <c r="BK36" s="575"/>
      <c r="BL36" s="575"/>
      <c r="BM36" s="575"/>
      <c r="BN36" s="575"/>
      <c r="BO36" s="575"/>
      <c r="BP36" s="575"/>
      <c r="BQ36" s="575"/>
      <c r="BR36" s="575"/>
      <c r="BS36" s="575"/>
      <c r="BT36" s="575"/>
      <c r="BU36" s="575"/>
      <c r="BV36" s="575"/>
      <c r="BW36" s="575"/>
      <c r="BX36" s="575"/>
      <c r="BY36" s="575"/>
    </row>
    <row r="37" customFormat="false" ht="14.1" hidden="false" customHeight="true" outlineLevel="0" collapsed="false">
      <c r="A37" s="558"/>
      <c r="B37" s="519"/>
      <c r="C37" s="506"/>
      <c r="D37" s="501"/>
      <c r="E37" s="541"/>
      <c r="F37" s="541"/>
      <c r="G37" s="541"/>
      <c r="H37" s="541"/>
      <c r="I37" s="541"/>
      <c r="J37" s="541"/>
      <c r="K37" s="541"/>
      <c r="L37" s="566"/>
      <c r="M37" s="541"/>
      <c r="N37" s="566"/>
      <c r="O37" s="566"/>
      <c r="P37" s="501"/>
      <c r="Q37" s="566"/>
      <c r="R37" s="566"/>
      <c r="S37" s="566"/>
      <c r="T37" s="501"/>
      <c r="U37" s="501"/>
      <c r="V37" s="506"/>
      <c r="W37" s="520"/>
      <c r="X37" s="520"/>
      <c r="Y37" s="594"/>
      <c r="Z37" s="594"/>
      <c r="AB37" s="578"/>
      <c r="AC37" s="572"/>
      <c r="AD37" s="572"/>
      <c r="AE37" s="572"/>
      <c r="AF37" s="572"/>
      <c r="AG37" s="572"/>
      <c r="AH37" s="572"/>
      <c r="AI37" s="572"/>
      <c r="AJ37" s="572"/>
      <c r="AK37" s="572"/>
      <c r="AL37" s="572"/>
      <c r="AM37" s="572"/>
      <c r="AN37" s="572"/>
      <c r="AO37" s="574"/>
      <c r="AP37" s="501"/>
      <c r="AR37" s="575"/>
      <c r="AS37" s="575"/>
      <c r="AT37" s="575"/>
      <c r="AU37" s="575"/>
      <c r="AV37" s="575"/>
      <c r="AW37" s="575"/>
      <c r="AX37" s="575"/>
      <c r="AY37" s="575"/>
      <c r="AZ37" s="575"/>
      <c r="BA37" s="575"/>
      <c r="BB37" s="575"/>
      <c r="BC37" s="575"/>
      <c r="BD37" s="575"/>
      <c r="BE37" s="575"/>
      <c r="BF37" s="575"/>
      <c r="BG37" s="575"/>
      <c r="BH37" s="575"/>
      <c r="BI37" s="575"/>
      <c r="BJ37" s="575"/>
      <c r="BK37" s="575"/>
      <c r="BL37" s="575"/>
      <c r="BM37" s="575"/>
      <c r="BN37" s="575"/>
      <c r="BO37" s="575"/>
      <c r="BP37" s="575"/>
      <c r="BQ37" s="575"/>
      <c r="BR37" s="575"/>
      <c r="BS37" s="575"/>
      <c r="BT37" s="575"/>
      <c r="BU37" s="575"/>
      <c r="BV37" s="575"/>
      <c r="BW37" s="575"/>
      <c r="BX37" s="575"/>
      <c r="BY37" s="575"/>
    </row>
    <row r="38" customFormat="false" ht="14.1" hidden="false" customHeight="true" outlineLevel="0" collapsed="false">
      <c r="A38" s="558"/>
      <c r="B38" s="519"/>
      <c r="C38" s="506"/>
      <c r="D38" s="566" t="s">
        <v>442</v>
      </c>
      <c r="E38" s="501"/>
      <c r="F38" s="566"/>
      <c r="G38" s="541"/>
      <c r="H38" s="541"/>
      <c r="I38" s="541"/>
      <c r="J38" s="541"/>
      <c r="K38" s="541"/>
      <c r="L38" s="541"/>
      <c r="M38" s="566"/>
      <c r="N38" s="541"/>
      <c r="O38" s="541"/>
      <c r="P38" s="541"/>
      <c r="Q38" s="506"/>
      <c r="R38" s="514"/>
      <c r="S38" s="514"/>
      <c r="T38" s="577"/>
      <c r="U38" s="515"/>
      <c r="V38" s="515"/>
      <c r="W38" s="506"/>
      <c r="X38" s="506"/>
      <c r="Y38" s="506"/>
      <c r="Z38" s="506"/>
      <c r="AB38" s="578"/>
      <c r="AC38" s="572"/>
      <c r="AD38" s="572"/>
      <c r="AE38" s="572"/>
      <c r="AF38" s="572"/>
      <c r="AG38" s="572"/>
      <c r="AH38" s="572"/>
      <c r="AI38" s="572"/>
      <c r="AJ38" s="572"/>
      <c r="AK38" s="572"/>
      <c r="AL38" s="572"/>
      <c r="AM38" s="572"/>
      <c r="AN38" s="572"/>
      <c r="AO38" s="574"/>
      <c r="AP38" s="501"/>
      <c r="AQ38" s="501"/>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c r="BW38" s="575"/>
      <c r="BX38" s="575"/>
      <c r="BY38" s="575"/>
    </row>
    <row r="39" customFormat="false" ht="14.1" hidden="false" customHeight="true" outlineLevel="0" collapsed="false">
      <c r="A39" s="558"/>
      <c r="B39" s="519"/>
      <c r="C39" s="566"/>
      <c r="D39" s="501"/>
      <c r="E39" s="506"/>
      <c r="F39" s="566"/>
      <c r="G39" s="566"/>
      <c r="H39" s="566"/>
      <c r="I39" s="566"/>
      <c r="J39" s="566"/>
      <c r="K39" s="566"/>
      <c r="L39" s="501"/>
      <c r="M39" s="566"/>
      <c r="N39" s="566"/>
      <c r="O39" s="566"/>
      <c r="P39" s="566"/>
      <c r="Q39" s="506"/>
      <c r="R39" s="514"/>
      <c r="S39" s="514"/>
      <c r="T39" s="577"/>
      <c r="U39" s="515"/>
      <c r="V39" s="515"/>
      <c r="W39" s="506"/>
      <c r="X39" s="506"/>
      <c r="Y39" s="506"/>
      <c r="Z39" s="506"/>
      <c r="AB39" s="578"/>
      <c r="AC39" s="572"/>
      <c r="AD39" s="572"/>
      <c r="AE39" s="572"/>
      <c r="AF39" s="572"/>
      <c r="AG39" s="572"/>
      <c r="AH39" s="572"/>
      <c r="AI39" s="572"/>
      <c r="AJ39" s="572"/>
      <c r="AK39" s="572"/>
      <c r="AL39" s="572"/>
      <c r="AM39" s="572"/>
      <c r="AN39" s="572"/>
      <c r="AO39" s="574"/>
      <c r="AP39" s="501"/>
      <c r="AQ39" s="510"/>
      <c r="AR39" s="575"/>
      <c r="AS39" s="575"/>
      <c r="AT39" s="575"/>
      <c r="AU39" s="575"/>
      <c r="AV39" s="575"/>
      <c r="AW39" s="575"/>
      <c r="AX39" s="575"/>
      <c r="AY39" s="575"/>
      <c r="AZ39" s="575"/>
      <c r="BA39" s="575"/>
      <c r="BB39" s="575"/>
      <c r="BC39" s="575"/>
      <c r="BD39" s="575"/>
      <c r="BE39" s="575"/>
      <c r="BF39" s="575"/>
      <c r="BG39" s="575"/>
      <c r="BH39" s="575"/>
      <c r="BI39" s="575"/>
      <c r="BJ39" s="575"/>
      <c r="BK39" s="575"/>
      <c r="BL39" s="575"/>
      <c r="BM39" s="575"/>
      <c r="BN39" s="575"/>
      <c r="BO39" s="575"/>
      <c r="BP39" s="575"/>
      <c r="BQ39" s="575"/>
      <c r="BR39" s="575"/>
      <c r="BS39" s="575"/>
      <c r="BT39" s="575"/>
      <c r="BU39" s="575"/>
      <c r="BV39" s="575"/>
      <c r="BW39" s="575"/>
      <c r="BX39" s="575"/>
      <c r="BY39" s="575"/>
    </row>
    <row r="40" customFormat="false" ht="14.1" hidden="false" customHeight="true" outlineLevel="0" collapsed="false">
      <c r="A40" s="558"/>
      <c r="B40" s="519"/>
      <c r="C40" s="506" t="s">
        <v>443</v>
      </c>
      <c r="D40" s="501"/>
      <c r="E40" s="506"/>
      <c r="F40" s="506"/>
      <c r="G40" s="506"/>
      <c r="H40" s="506"/>
      <c r="I40" s="506"/>
      <c r="J40" s="506"/>
      <c r="K40" s="506"/>
      <c r="L40" s="506"/>
      <c r="M40" s="506"/>
      <c r="N40" s="506"/>
      <c r="O40" s="567"/>
      <c r="P40" s="567"/>
      <c r="Q40" s="567"/>
      <c r="R40" s="567"/>
      <c r="S40" s="567"/>
      <c r="T40" s="567"/>
      <c r="U40" s="571"/>
      <c r="V40" s="567"/>
      <c r="W40" s="567"/>
      <c r="X40" s="506"/>
      <c r="Y40" s="506"/>
      <c r="Z40" s="506"/>
      <c r="AB40" s="595"/>
      <c r="AC40" s="572"/>
      <c r="AD40" s="572"/>
      <c r="AE40" s="572"/>
      <c r="AF40" s="572"/>
      <c r="AG40" s="572"/>
      <c r="AH40" s="572"/>
      <c r="AI40" s="572"/>
      <c r="AJ40" s="572"/>
      <c r="AK40" s="572"/>
      <c r="AL40" s="572"/>
      <c r="AM40" s="572"/>
      <c r="AN40" s="572"/>
      <c r="AO40" s="574"/>
      <c r="AP40" s="501"/>
      <c r="AQ40" s="527"/>
      <c r="AR40" s="575"/>
      <c r="AS40" s="575"/>
      <c r="AT40" s="575"/>
      <c r="AU40" s="575"/>
      <c r="AV40" s="575"/>
      <c r="AW40" s="575"/>
      <c r="AX40" s="575"/>
      <c r="AY40" s="575"/>
      <c r="AZ40" s="575"/>
      <c r="BA40" s="575"/>
      <c r="BB40" s="575"/>
      <c r="BC40" s="575"/>
      <c r="BD40" s="575"/>
      <c r="BE40" s="575"/>
      <c r="BF40" s="575"/>
      <c r="BG40" s="575"/>
      <c r="BH40" s="575"/>
      <c r="BI40" s="575"/>
      <c r="BJ40" s="575"/>
      <c r="BK40" s="575"/>
      <c r="BL40" s="575"/>
      <c r="BM40" s="575"/>
      <c r="BN40" s="575"/>
      <c r="BO40" s="575"/>
      <c r="BP40" s="575"/>
      <c r="BQ40" s="575"/>
      <c r="BR40" s="575"/>
      <c r="BS40" s="575"/>
      <c r="BT40" s="575"/>
      <c r="BU40" s="575"/>
      <c r="BV40" s="575"/>
      <c r="BW40" s="575"/>
      <c r="BX40" s="575"/>
      <c r="BY40" s="575"/>
    </row>
    <row r="41" customFormat="false" ht="14.1" hidden="false" customHeight="true" outlineLevel="0" collapsed="false">
      <c r="A41" s="558"/>
      <c r="B41" s="519"/>
      <c r="C41" s="506"/>
      <c r="D41" s="506"/>
      <c r="E41" s="501"/>
      <c r="F41" s="506"/>
      <c r="G41" s="501"/>
      <c r="H41" s="506"/>
      <c r="I41" s="506"/>
      <c r="J41" s="506"/>
      <c r="K41" s="506"/>
      <c r="L41" s="506"/>
      <c r="M41" s="506"/>
      <c r="N41" s="506"/>
      <c r="O41" s="506"/>
      <c r="P41" s="506"/>
      <c r="Q41" s="506"/>
      <c r="R41" s="514"/>
      <c r="S41" s="514"/>
      <c r="T41" s="577"/>
      <c r="U41" s="515"/>
      <c r="V41" s="515"/>
      <c r="W41" s="506"/>
      <c r="X41" s="506"/>
      <c r="Y41" s="506"/>
      <c r="Z41" s="506"/>
      <c r="AB41" s="596" t="s">
        <v>268</v>
      </c>
      <c r="AC41" s="572" t="s">
        <v>444</v>
      </c>
      <c r="AD41" s="572"/>
      <c r="AE41" s="572"/>
      <c r="AF41" s="572"/>
      <c r="AG41" s="572"/>
      <c r="AH41" s="572"/>
      <c r="AI41" s="572"/>
      <c r="AJ41" s="572"/>
      <c r="AK41" s="572"/>
      <c r="AL41" s="572"/>
      <c r="AM41" s="572"/>
      <c r="AN41" s="572"/>
      <c r="AO41" s="500"/>
      <c r="AP41" s="501"/>
      <c r="AQ41" s="527"/>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5"/>
      <c r="BW41" s="575"/>
      <c r="BX41" s="575"/>
      <c r="BY41" s="575"/>
    </row>
    <row r="42" customFormat="false" ht="14.1" hidden="false" customHeight="true" outlineLevel="0" collapsed="false">
      <c r="A42" s="558"/>
      <c r="B42" s="519"/>
      <c r="C42" s="506"/>
      <c r="D42" s="506"/>
      <c r="E42" s="501"/>
      <c r="F42" s="501"/>
      <c r="G42" s="506"/>
      <c r="H42" s="567"/>
      <c r="I42" s="567"/>
      <c r="J42" s="566"/>
      <c r="K42" s="592"/>
      <c r="L42" s="506"/>
      <c r="M42" s="506"/>
      <c r="N42" s="506"/>
      <c r="O42" s="506"/>
      <c r="P42" s="506"/>
      <c r="Q42" s="566"/>
      <c r="R42" s="566"/>
      <c r="S42" s="501"/>
      <c r="T42" s="501"/>
      <c r="U42" s="566"/>
      <c r="V42" s="501"/>
      <c r="W42" s="501"/>
      <c r="X42" s="501"/>
      <c r="Y42" s="506"/>
      <c r="Z42" s="506"/>
      <c r="AB42" s="596"/>
      <c r="AC42" s="572"/>
      <c r="AD42" s="572"/>
      <c r="AE42" s="572"/>
      <c r="AF42" s="572"/>
      <c r="AG42" s="572"/>
      <c r="AH42" s="572"/>
      <c r="AI42" s="572"/>
      <c r="AJ42" s="572"/>
      <c r="AK42" s="572"/>
      <c r="AL42" s="572"/>
      <c r="AM42" s="572"/>
      <c r="AN42" s="572"/>
      <c r="AO42" s="565"/>
      <c r="AP42" s="501"/>
      <c r="AQ42" s="527"/>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5"/>
      <c r="BX42" s="575"/>
      <c r="BY42" s="575"/>
    </row>
    <row r="43" customFormat="false" ht="14.1" hidden="false" customHeight="true" outlineLevel="0" collapsed="false">
      <c r="A43" s="558"/>
      <c r="B43" s="519"/>
      <c r="C43" s="566" t="s">
        <v>445</v>
      </c>
      <c r="D43" s="506"/>
      <c r="E43" s="566"/>
      <c r="F43" s="566"/>
      <c r="G43" s="566"/>
      <c r="H43" s="566"/>
      <c r="I43" s="566"/>
      <c r="J43" s="566"/>
      <c r="K43" s="566"/>
      <c r="L43" s="566"/>
      <c r="M43" s="501"/>
      <c r="N43" s="566"/>
      <c r="O43" s="566"/>
      <c r="P43" s="566"/>
      <c r="Q43" s="566"/>
      <c r="R43" s="566"/>
      <c r="S43" s="501"/>
      <c r="T43" s="501"/>
      <c r="U43" s="566"/>
      <c r="V43" s="501"/>
      <c r="W43" s="501"/>
      <c r="X43" s="501"/>
      <c r="Y43" s="506"/>
      <c r="Z43" s="506"/>
      <c r="AB43" s="585"/>
      <c r="AC43" s="572"/>
      <c r="AD43" s="572"/>
      <c r="AE43" s="572"/>
      <c r="AF43" s="572"/>
      <c r="AG43" s="572"/>
      <c r="AH43" s="572"/>
      <c r="AI43" s="572"/>
      <c r="AJ43" s="572"/>
      <c r="AK43" s="572"/>
      <c r="AL43" s="572"/>
      <c r="AM43" s="572"/>
      <c r="AN43" s="572"/>
      <c r="AO43" s="565"/>
      <c r="AP43" s="501"/>
      <c r="AQ43" s="510"/>
      <c r="AR43" s="575"/>
      <c r="AS43" s="575"/>
      <c r="AT43" s="575"/>
      <c r="AU43" s="575"/>
      <c r="AV43" s="575"/>
      <c r="AW43" s="575"/>
      <c r="AX43" s="575"/>
      <c r="AY43" s="575"/>
      <c r="AZ43" s="575"/>
      <c r="BA43" s="575"/>
      <c r="BB43" s="575"/>
      <c r="BC43" s="575"/>
      <c r="BD43" s="575"/>
      <c r="BE43" s="575"/>
      <c r="BF43" s="575"/>
      <c r="BG43" s="575"/>
      <c r="BH43" s="575"/>
      <c r="BI43" s="575"/>
      <c r="BJ43" s="575"/>
      <c r="BK43" s="575"/>
      <c r="BL43" s="575"/>
      <c r="BM43" s="575"/>
      <c r="BN43" s="575"/>
      <c r="BO43" s="575"/>
      <c r="BP43" s="575"/>
      <c r="BQ43" s="575"/>
      <c r="BR43" s="575"/>
      <c r="BS43" s="575"/>
      <c r="BT43" s="575"/>
      <c r="BU43" s="575"/>
      <c r="BV43" s="575"/>
      <c r="BW43" s="575"/>
      <c r="BX43" s="575"/>
      <c r="BY43" s="575"/>
    </row>
    <row r="44" customFormat="false" ht="14.1" hidden="false" customHeight="true" outlineLevel="0" collapsed="false">
      <c r="A44" s="558"/>
      <c r="B44" s="519"/>
      <c r="C44" s="566" t="s">
        <v>446</v>
      </c>
      <c r="D44" s="506"/>
      <c r="E44" s="566"/>
      <c r="F44" s="566"/>
      <c r="G44" s="566"/>
      <c r="H44" s="566"/>
      <c r="I44" s="566"/>
      <c r="J44" s="566"/>
      <c r="K44" s="566"/>
      <c r="L44" s="566"/>
      <c r="M44" s="501"/>
      <c r="N44" s="566"/>
      <c r="O44" s="566"/>
      <c r="P44" s="566"/>
      <c r="Q44" s="566"/>
      <c r="R44" s="566"/>
      <c r="S44" s="501"/>
      <c r="T44" s="501"/>
      <c r="U44" s="566"/>
      <c r="V44" s="501"/>
      <c r="W44" s="501"/>
      <c r="X44" s="501"/>
      <c r="Y44" s="506"/>
      <c r="Z44" s="506"/>
      <c r="AB44" s="563"/>
      <c r="AC44" s="572"/>
      <c r="AD44" s="572"/>
      <c r="AE44" s="572"/>
      <c r="AF44" s="572"/>
      <c r="AG44" s="572"/>
      <c r="AH44" s="572"/>
      <c r="AI44" s="572"/>
      <c r="AJ44" s="572"/>
      <c r="AK44" s="572"/>
      <c r="AL44" s="572"/>
      <c r="AM44" s="572"/>
      <c r="AN44" s="572"/>
      <c r="AO44" s="565"/>
      <c r="AP44" s="501"/>
      <c r="AQ44" s="575"/>
      <c r="AR44" s="575"/>
      <c r="AS44" s="575"/>
      <c r="AT44" s="575"/>
      <c r="AU44" s="575"/>
      <c r="AV44" s="575"/>
      <c r="AW44" s="575"/>
      <c r="AX44" s="575"/>
      <c r="AY44" s="575"/>
      <c r="AZ44" s="575"/>
      <c r="BA44" s="575"/>
      <c r="BB44" s="575"/>
      <c r="BC44" s="575"/>
      <c r="BD44" s="575"/>
      <c r="BE44" s="575"/>
      <c r="BF44" s="575"/>
      <c r="BG44" s="575"/>
      <c r="BH44" s="575"/>
      <c r="BI44" s="575"/>
      <c r="BJ44" s="575"/>
      <c r="BK44" s="501"/>
    </row>
    <row r="45" customFormat="false" ht="14.1" hidden="false" customHeight="true" outlineLevel="0" collapsed="false">
      <c r="A45" s="558"/>
      <c r="B45" s="519"/>
      <c r="C45" s="566"/>
      <c r="D45" s="506"/>
      <c r="E45" s="566"/>
      <c r="F45" s="566"/>
      <c r="G45" s="566"/>
      <c r="H45" s="566"/>
      <c r="I45" s="566"/>
      <c r="J45" s="566"/>
      <c r="K45" s="566"/>
      <c r="L45" s="566"/>
      <c r="M45" s="501"/>
      <c r="N45" s="566"/>
      <c r="O45" s="566"/>
      <c r="P45" s="566"/>
      <c r="Q45" s="566"/>
      <c r="R45" s="566"/>
      <c r="S45" s="501"/>
      <c r="T45" s="597"/>
      <c r="U45" s="597"/>
      <c r="V45" s="597"/>
      <c r="W45" s="597"/>
      <c r="X45" s="597"/>
      <c r="Y45" s="597"/>
      <c r="Z45" s="597"/>
      <c r="AA45" s="510" t="s">
        <v>29</v>
      </c>
      <c r="AB45" s="563"/>
      <c r="AC45" s="572"/>
      <c r="AD45" s="572"/>
      <c r="AE45" s="572"/>
      <c r="AF45" s="572"/>
      <c r="AG45" s="572"/>
      <c r="AH45" s="572"/>
      <c r="AI45" s="572"/>
      <c r="AJ45" s="572"/>
      <c r="AK45" s="572"/>
      <c r="AL45" s="572"/>
      <c r="AM45" s="572"/>
      <c r="AN45" s="572"/>
      <c r="AO45" s="565"/>
      <c r="AP45" s="501"/>
      <c r="AQ45" s="575"/>
      <c r="AR45" s="575"/>
      <c r="AS45" s="575"/>
      <c r="AT45" s="575"/>
      <c r="AU45" s="575"/>
      <c r="AV45" s="575"/>
      <c r="AW45" s="575"/>
      <c r="AX45" s="575"/>
      <c r="AY45" s="575"/>
      <c r="AZ45" s="575"/>
      <c r="BA45" s="575"/>
      <c r="BB45" s="575"/>
      <c r="BC45" s="575"/>
      <c r="BD45" s="575"/>
      <c r="BE45" s="575"/>
      <c r="BF45" s="575"/>
      <c r="BG45" s="575"/>
      <c r="BH45" s="575"/>
      <c r="BI45" s="575"/>
      <c r="BJ45" s="575"/>
      <c r="BK45" s="501"/>
    </row>
    <row r="46" customFormat="false" ht="14.1" hidden="false" customHeight="true" outlineLevel="0" collapsed="false">
      <c r="A46" s="558"/>
      <c r="B46" s="519"/>
      <c r="C46" s="566"/>
      <c r="D46" s="506"/>
      <c r="E46" s="566"/>
      <c r="F46" s="566"/>
      <c r="G46" s="566"/>
      <c r="H46" s="566"/>
      <c r="I46" s="566"/>
      <c r="J46" s="566"/>
      <c r="K46" s="566"/>
      <c r="L46" s="566"/>
      <c r="M46" s="501"/>
      <c r="N46" s="566"/>
      <c r="O46" s="566"/>
      <c r="P46" s="566"/>
      <c r="Q46" s="566"/>
      <c r="R46" s="566"/>
      <c r="S46" s="501"/>
      <c r="T46" s="501"/>
      <c r="U46" s="566"/>
      <c r="V46" s="501"/>
      <c r="W46" s="501"/>
      <c r="X46" s="501"/>
      <c r="Y46" s="506"/>
      <c r="Z46" s="506"/>
      <c r="AB46" s="563"/>
      <c r="AC46" s="572"/>
      <c r="AD46" s="572"/>
      <c r="AE46" s="572"/>
      <c r="AF46" s="572"/>
      <c r="AG46" s="572"/>
      <c r="AH46" s="572"/>
      <c r="AI46" s="572"/>
      <c r="AJ46" s="572"/>
      <c r="AK46" s="572"/>
      <c r="AL46" s="572"/>
      <c r="AM46" s="572"/>
      <c r="AN46" s="572"/>
      <c r="AO46" s="565"/>
      <c r="AP46" s="501"/>
      <c r="AQ46" s="598" t="s">
        <v>268</v>
      </c>
      <c r="AR46" s="599" t="s">
        <v>447</v>
      </c>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row>
    <row r="47" customFormat="false" ht="14.1" hidden="false" customHeight="true" outlineLevel="0" collapsed="false">
      <c r="A47" s="558"/>
      <c r="B47" s="519"/>
      <c r="C47" s="506" t="s">
        <v>448</v>
      </c>
      <c r="D47" s="501"/>
      <c r="E47" s="566"/>
      <c r="F47" s="566"/>
      <c r="G47" s="566"/>
      <c r="H47" s="566"/>
      <c r="I47" s="566"/>
      <c r="J47" s="566"/>
      <c r="K47" s="566"/>
      <c r="L47" s="566"/>
      <c r="M47" s="501"/>
      <c r="N47" s="566"/>
      <c r="O47" s="566"/>
      <c r="P47" s="566"/>
      <c r="Q47" s="566"/>
      <c r="R47" s="566"/>
      <c r="S47" s="501"/>
      <c r="T47" s="501"/>
      <c r="U47" s="566"/>
      <c r="V47" s="501"/>
      <c r="W47" s="501"/>
      <c r="X47" s="501"/>
      <c r="Y47" s="506"/>
      <c r="Z47" s="506"/>
      <c r="AB47" s="563"/>
      <c r="AC47" s="572"/>
      <c r="AD47" s="572"/>
      <c r="AE47" s="572"/>
      <c r="AF47" s="572"/>
      <c r="AG47" s="572"/>
      <c r="AH47" s="572"/>
      <c r="AI47" s="572"/>
      <c r="AJ47" s="572"/>
      <c r="AK47" s="572"/>
      <c r="AL47" s="572"/>
      <c r="AM47" s="572"/>
      <c r="AN47" s="572"/>
      <c r="AO47" s="565"/>
      <c r="AP47" s="501"/>
      <c r="AQ47" s="598"/>
      <c r="AR47" s="575" t="s">
        <v>449</v>
      </c>
      <c r="AS47" s="575"/>
      <c r="AT47" s="575"/>
      <c r="AU47" s="575"/>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5"/>
      <c r="BT47" s="575"/>
    </row>
    <row r="48" customFormat="false" ht="14.1" hidden="false" customHeight="true" outlineLevel="0" collapsed="false">
      <c r="A48" s="558"/>
      <c r="B48" s="519"/>
      <c r="C48" s="566"/>
      <c r="D48" s="566" t="s">
        <v>450</v>
      </c>
      <c r="E48" s="501"/>
      <c r="F48" s="566"/>
      <c r="G48" s="566"/>
      <c r="H48" s="566"/>
      <c r="I48" s="566"/>
      <c r="J48" s="566"/>
      <c r="K48" s="566"/>
      <c r="L48" s="566"/>
      <c r="M48" s="501"/>
      <c r="N48" s="566"/>
      <c r="O48" s="566"/>
      <c r="P48" s="566"/>
      <c r="Q48" s="566"/>
      <c r="R48" s="566"/>
      <c r="S48" s="501"/>
      <c r="T48" s="501"/>
      <c r="U48" s="566"/>
      <c r="V48" s="501"/>
      <c r="W48" s="501"/>
      <c r="X48" s="501"/>
      <c r="Y48" s="506"/>
      <c r="Z48" s="506"/>
      <c r="AB48" s="563" t="s">
        <v>451</v>
      </c>
      <c r="AC48" s="594" t="s">
        <v>452</v>
      </c>
      <c r="AD48" s="512"/>
      <c r="AE48" s="512"/>
      <c r="AF48" s="594"/>
      <c r="AG48" s="594"/>
      <c r="AH48" s="594"/>
      <c r="AI48" s="509"/>
      <c r="AJ48" s="509"/>
      <c r="AK48" s="509"/>
      <c r="AL48" s="509"/>
      <c r="AM48" s="509"/>
      <c r="AN48" s="564"/>
      <c r="AO48" s="565"/>
      <c r="AP48" s="501"/>
      <c r="AQ48" s="598"/>
      <c r="AR48" s="575"/>
      <c r="AS48" s="575"/>
      <c r="AT48" s="575"/>
      <c r="AU48" s="575"/>
      <c r="AV48" s="575"/>
      <c r="AW48" s="575"/>
      <c r="AX48" s="575"/>
      <c r="AY48" s="575"/>
      <c r="AZ48" s="575"/>
      <c r="BA48" s="575"/>
      <c r="BB48" s="575"/>
      <c r="BC48" s="575"/>
      <c r="BD48" s="575"/>
      <c r="BE48" s="575"/>
      <c r="BF48" s="575"/>
      <c r="BG48" s="575"/>
      <c r="BH48" s="575"/>
      <c r="BI48" s="575"/>
      <c r="BJ48" s="575"/>
      <c r="BK48" s="575"/>
      <c r="BL48" s="575"/>
      <c r="BM48" s="575"/>
      <c r="BN48" s="575"/>
      <c r="BO48" s="575"/>
      <c r="BP48" s="575"/>
      <c r="BQ48" s="575"/>
      <c r="BR48" s="575"/>
      <c r="BS48" s="575"/>
      <c r="BT48" s="575"/>
    </row>
    <row r="49" customFormat="false" ht="14.1" hidden="false" customHeight="true" outlineLevel="0" collapsed="false">
      <c r="A49" s="558"/>
      <c r="B49" s="519"/>
      <c r="C49" s="566"/>
      <c r="D49" s="506"/>
      <c r="E49" s="566"/>
      <c r="F49" s="566"/>
      <c r="G49" s="566"/>
      <c r="H49" s="566"/>
      <c r="I49" s="566"/>
      <c r="J49" s="566"/>
      <c r="K49" s="566"/>
      <c r="L49" s="566"/>
      <c r="M49" s="501"/>
      <c r="N49" s="566"/>
      <c r="O49" s="566"/>
      <c r="P49" s="566"/>
      <c r="Q49" s="566"/>
      <c r="R49" s="566"/>
      <c r="S49" s="501"/>
      <c r="T49" s="501"/>
      <c r="U49" s="566"/>
      <c r="V49" s="501"/>
      <c r="W49" s="501"/>
      <c r="X49" s="501"/>
      <c r="Y49" s="506"/>
      <c r="Z49" s="506"/>
      <c r="AB49" s="563"/>
      <c r="AC49" s="594"/>
      <c r="AD49" s="512"/>
      <c r="AE49" s="512"/>
      <c r="AF49" s="594"/>
      <c r="AG49" s="594"/>
      <c r="AH49" s="594"/>
      <c r="AI49" s="509"/>
      <c r="AJ49" s="509"/>
      <c r="AK49" s="509"/>
      <c r="AL49" s="509"/>
      <c r="AM49" s="509"/>
      <c r="AN49" s="564"/>
      <c r="AO49" s="565"/>
      <c r="AP49" s="501"/>
      <c r="AQ49" s="598"/>
      <c r="AR49" s="575"/>
      <c r="AS49" s="575"/>
      <c r="AT49" s="575"/>
      <c r="AU49" s="575"/>
      <c r="AV49" s="575"/>
      <c r="AW49" s="575"/>
      <c r="AX49" s="575"/>
      <c r="AY49" s="575"/>
      <c r="AZ49" s="575"/>
      <c r="BA49" s="575"/>
      <c r="BB49" s="575"/>
      <c r="BC49" s="575"/>
      <c r="BD49" s="575"/>
      <c r="BE49" s="575"/>
      <c r="BF49" s="575"/>
      <c r="BG49" s="575"/>
      <c r="BH49" s="575"/>
      <c r="BI49" s="575"/>
      <c r="BJ49" s="575"/>
      <c r="BK49" s="575"/>
      <c r="BL49" s="575"/>
      <c r="BM49" s="575"/>
      <c r="BN49" s="575"/>
      <c r="BO49" s="575"/>
      <c r="BP49" s="575"/>
      <c r="BQ49" s="575"/>
      <c r="BR49" s="575"/>
      <c r="BS49" s="575"/>
      <c r="BT49" s="575"/>
    </row>
    <row r="50" customFormat="false" ht="14.1" hidden="false" customHeight="true" outlineLevel="0" collapsed="false">
      <c r="A50" s="558"/>
      <c r="B50" s="519"/>
      <c r="C50" s="566"/>
      <c r="D50" s="506"/>
      <c r="E50" s="566"/>
      <c r="F50" s="566"/>
      <c r="G50" s="566"/>
      <c r="H50" s="566"/>
      <c r="I50" s="566"/>
      <c r="J50" s="566"/>
      <c r="K50" s="566"/>
      <c r="L50" s="566"/>
      <c r="M50" s="501"/>
      <c r="N50" s="566"/>
      <c r="O50" s="566"/>
      <c r="P50" s="566"/>
      <c r="Q50" s="566"/>
      <c r="R50" s="566"/>
      <c r="S50" s="501"/>
      <c r="T50" s="501"/>
      <c r="U50" s="566"/>
      <c r="V50" s="501"/>
      <c r="W50" s="501"/>
      <c r="X50" s="501"/>
      <c r="Y50" s="506"/>
      <c r="Z50" s="506"/>
      <c r="AB50" s="563"/>
      <c r="AC50" s="594"/>
      <c r="AD50" s="512"/>
      <c r="AE50" s="512"/>
      <c r="AF50" s="594"/>
      <c r="AG50" s="594"/>
      <c r="AH50" s="594"/>
      <c r="AI50" s="509"/>
      <c r="AJ50" s="509"/>
      <c r="AK50" s="509"/>
      <c r="AL50" s="509"/>
      <c r="AM50" s="509"/>
      <c r="AN50" s="564"/>
      <c r="AO50" s="565"/>
      <c r="AP50" s="501"/>
      <c r="AQ50" s="598" t="s">
        <v>268</v>
      </c>
      <c r="AR50" s="599" t="s">
        <v>453</v>
      </c>
      <c r="AS50" s="510"/>
      <c r="AT50" s="510"/>
      <c r="AU50" s="510"/>
      <c r="AV50" s="510"/>
      <c r="AW50" s="510"/>
      <c r="AX50" s="510"/>
      <c r="AY50" s="510"/>
      <c r="AZ50" s="510"/>
      <c r="BA50" s="510"/>
      <c r="BB50" s="510"/>
      <c r="BC50" s="510"/>
      <c r="BD50" s="510"/>
      <c r="BE50" s="510"/>
      <c r="BF50" s="510"/>
      <c r="BG50" s="510"/>
      <c r="BH50" s="510"/>
      <c r="BI50" s="510"/>
      <c r="BJ50" s="510"/>
      <c r="BK50" s="510"/>
      <c r="BL50" s="510"/>
      <c r="BM50" s="510"/>
      <c r="BN50" s="510"/>
      <c r="BO50" s="510"/>
      <c r="BP50" s="510"/>
      <c r="BQ50" s="510"/>
      <c r="BR50" s="510"/>
      <c r="BS50" s="510"/>
      <c r="BT50" s="510"/>
    </row>
    <row r="51" customFormat="false" ht="12" hidden="false" customHeight="true" outlineLevel="0" collapsed="false">
      <c r="B51" s="519"/>
      <c r="C51" s="566" t="s">
        <v>454</v>
      </c>
      <c r="D51" s="506"/>
      <c r="E51" s="566"/>
      <c r="F51" s="566"/>
      <c r="G51" s="566"/>
      <c r="H51" s="566"/>
      <c r="I51" s="566"/>
      <c r="J51" s="566"/>
      <c r="K51" s="566"/>
      <c r="L51" s="566"/>
      <c r="M51" s="501"/>
      <c r="N51" s="566"/>
      <c r="O51" s="566"/>
      <c r="P51" s="566"/>
      <c r="Q51" s="566"/>
      <c r="R51" s="566"/>
      <c r="S51" s="501"/>
      <c r="T51" s="501"/>
      <c r="U51" s="566"/>
      <c r="V51" s="501"/>
      <c r="W51" s="501"/>
      <c r="X51" s="501"/>
      <c r="Y51" s="506"/>
      <c r="Z51" s="506"/>
      <c r="AB51" s="563"/>
      <c r="AC51" s="594"/>
      <c r="AD51" s="512"/>
      <c r="AE51" s="512"/>
      <c r="AF51" s="594"/>
      <c r="AG51" s="594"/>
      <c r="AH51" s="594"/>
      <c r="AI51" s="509"/>
      <c r="AJ51" s="509"/>
      <c r="AK51" s="509"/>
      <c r="AL51" s="509"/>
      <c r="AM51" s="509"/>
      <c r="AN51" s="564"/>
      <c r="AO51" s="565"/>
      <c r="AP51" s="501"/>
      <c r="AQ51" s="598"/>
      <c r="AR51" s="576" t="s">
        <v>455</v>
      </c>
      <c r="AS51" s="576"/>
      <c r="AT51" s="576"/>
      <c r="AU51" s="576"/>
      <c r="AV51" s="576"/>
      <c r="AW51" s="576"/>
      <c r="AX51" s="576"/>
      <c r="AY51" s="576"/>
      <c r="AZ51" s="576"/>
      <c r="BA51" s="576"/>
      <c r="BB51" s="576"/>
      <c r="BC51" s="576"/>
      <c r="BD51" s="576"/>
      <c r="BE51" s="576"/>
      <c r="BF51" s="576"/>
      <c r="BG51" s="576"/>
      <c r="BH51" s="576"/>
      <c r="BI51" s="576"/>
      <c r="BJ51" s="576"/>
      <c r="BK51" s="576"/>
      <c r="BL51" s="576"/>
      <c r="BM51" s="576"/>
      <c r="BN51" s="576"/>
      <c r="BO51" s="576"/>
      <c r="BP51" s="576"/>
      <c r="BQ51" s="576"/>
      <c r="BR51" s="576"/>
      <c r="BS51" s="576"/>
      <c r="BT51" s="576"/>
    </row>
    <row r="52" customFormat="false" ht="14.1" hidden="false" customHeight="true" outlineLevel="0" collapsed="false">
      <c r="A52" s="558"/>
      <c r="B52" s="519"/>
      <c r="C52" s="566" t="s">
        <v>456</v>
      </c>
      <c r="D52" s="506"/>
      <c r="E52" s="566"/>
      <c r="F52" s="566"/>
      <c r="G52" s="566"/>
      <c r="H52" s="566"/>
      <c r="I52" s="566"/>
      <c r="J52" s="566"/>
      <c r="K52" s="566"/>
      <c r="L52" s="566"/>
      <c r="M52" s="501"/>
      <c r="N52" s="566"/>
      <c r="O52" s="566"/>
      <c r="P52" s="566"/>
      <c r="Q52" s="566"/>
      <c r="R52" s="566"/>
      <c r="S52" s="501"/>
      <c r="T52" s="501"/>
      <c r="U52" s="566"/>
      <c r="V52" s="501"/>
      <c r="W52" s="501"/>
      <c r="X52" s="501"/>
      <c r="Y52" s="506"/>
      <c r="Z52" s="506"/>
      <c r="AB52" s="563"/>
      <c r="AC52" s="594"/>
      <c r="AD52" s="512"/>
      <c r="AE52" s="512"/>
      <c r="AF52" s="594"/>
      <c r="AG52" s="594"/>
      <c r="AH52" s="594"/>
      <c r="AI52" s="509"/>
      <c r="AJ52" s="509"/>
      <c r="AK52" s="509"/>
      <c r="AL52" s="509"/>
      <c r="AM52" s="509"/>
      <c r="AN52" s="564"/>
      <c r="AO52" s="565"/>
      <c r="AP52" s="501"/>
      <c r="AQ52" s="598"/>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c r="BO52" s="576"/>
      <c r="BP52" s="576"/>
      <c r="BQ52" s="576"/>
      <c r="BR52" s="576"/>
      <c r="BS52" s="576"/>
      <c r="BT52" s="576"/>
    </row>
    <row r="53" customFormat="false" ht="14.1" hidden="false" customHeight="true" outlineLevel="0" collapsed="false">
      <c r="A53" s="558"/>
      <c r="B53" s="519"/>
      <c r="C53" s="566"/>
      <c r="D53" s="506"/>
      <c r="E53" s="566"/>
      <c r="F53" s="566"/>
      <c r="G53" s="566"/>
      <c r="H53" s="566"/>
      <c r="I53" s="566"/>
      <c r="J53" s="566"/>
      <c r="K53" s="566"/>
      <c r="L53" s="566"/>
      <c r="M53" s="501"/>
      <c r="N53" s="566"/>
      <c r="O53" s="566"/>
      <c r="P53" s="566"/>
      <c r="Q53" s="566"/>
      <c r="R53" s="566"/>
      <c r="S53" s="501"/>
      <c r="T53" s="501"/>
      <c r="U53" s="566"/>
      <c r="V53" s="501"/>
      <c r="W53" s="501"/>
      <c r="X53" s="501"/>
      <c r="Y53" s="506"/>
      <c r="Z53" s="506"/>
      <c r="AB53" s="563" t="s">
        <v>14</v>
      </c>
      <c r="AC53" s="594" t="s">
        <v>457</v>
      </c>
      <c r="AD53" s="512"/>
      <c r="AE53" s="512"/>
      <c r="AF53" s="594"/>
      <c r="AG53" s="594"/>
      <c r="AH53" s="594"/>
      <c r="AI53" s="509"/>
      <c r="AJ53" s="509"/>
      <c r="AK53" s="509"/>
      <c r="AL53" s="509"/>
      <c r="AM53" s="509"/>
      <c r="AN53" s="564"/>
      <c r="AO53" s="565"/>
      <c r="AP53" s="501"/>
      <c r="AQ53" s="598" t="s">
        <v>268</v>
      </c>
      <c r="AR53" s="599" t="s">
        <v>458</v>
      </c>
      <c r="AS53" s="510"/>
      <c r="AT53" s="510"/>
      <c r="AU53" s="510"/>
      <c r="AV53" s="510"/>
      <c r="AW53" s="510"/>
      <c r="AX53" s="588"/>
      <c r="AY53" s="588"/>
      <c r="AZ53" s="588"/>
      <c r="BA53" s="588"/>
      <c r="BB53" s="588"/>
      <c r="BC53" s="588"/>
      <c r="BD53" s="588"/>
      <c r="BE53" s="588"/>
      <c r="BF53" s="588"/>
      <c r="BG53" s="588"/>
      <c r="BH53" s="588"/>
      <c r="BI53" s="588"/>
      <c r="BJ53" s="588"/>
      <c r="BK53" s="588"/>
      <c r="BL53" s="588"/>
      <c r="BM53" s="588"/>
      <c r="BN53" s="588"/>
      <c r="BO53" s="588"/>
      <c r="BP53" s="588"/>
      <c r="BQ53" s="588"/>
      <c r="BR53" s="588"/>
      <c r="BS53" s="588"/>
      <c r="BT53" s="588"/>
    </row>
    <row r="54" customFormat="false" ht="14.1" hidden="false" customHeight="true" outlineLevel="0" collapsed="false">
      <c r="A54" s="558"/>
      <c r="B54" s="519"/>
      <c r="C54" s="566"/>
      <c r="D54" s="506"/>
      <c r="E54" s="566"/>
      <c r="F54" s="566"/>
      <c r="G54" s="566"/>
      <c r="H54" s="566"/>
      <c r="I54" s="566"/>
      <c r="J54" s="566"/>
      <c r="K54" s="566"/>
      <c r="L54" s="566"/>
      <c r="M54" s="501"/>
      <c r="N54" s="566"/>
      <c r="O54" s="566"/>
      <c r="P54" s="566"/>
      <c r="Q54" s="566"/>
      <c r="R54" s="566"/>
      <c r="S54" s="501"/>
      <c r="T54" s="501"/>
      <c r="U54" s="566"/>
      <c r="V54" s="501"/>
      <c r="W54" s="501"/>
      <c r="X54" s="501"/>
      <c r="Y54" s="506"/>
      <c r="Z54" s="506"/>
      <c r="AB54" s="563"/>
      <c r="AC54" s="594"/>
      <c r="AD54" s="512"/>
      <c r="AE54" s="512"/>
      <c r="AF54" s="594"/>
      <c r="AG54" s="594"/>
      <c r="AH54" s="594"/>
      <c r="AI54" s="509"/>
      <c r="AJ54" s="509"/>
      <c r="AK54" s="509"/>
      <c r="AL54" s="509"/>
      <c r="AM54" s="509"/>
      <c r="AN54" s="564"/>
      <c r="AO54" s="565"/>
      <c r="AP54" s="501"/>
      <c r="AR54" s="575" t="s">
        <v>459</v>
      </c>
      <c r="AS54" s="575"/>
      <c r="AT54" s="575"/>
      <c r="AU54" s="575"/>
      <c r="AV54" s="575"/>
      <c r="AW54" s="575"/>
      <c r="AX54" s="575"/>
      <c r="AY54" s="575"/>
      <c r="AZ54" s="575"/>
      <c r="BA54" s="575"/>
      <c r="BB54" s="575"/>
      <c r="BC54" s="575"/>
      <c r="BD54" s="575"/>
      <c r="BE54" s="575"/>
      <c r="BF54" s="575"/>
      <c r="BG54" s="575"/>
      <c r="BH54" s="575"/>
      <c r="BI54" s="575"/>
      <c r="BJ54" s="575"/>
      <c r="BK54" s="575"/>
      <c r="BL54" s="575"/>
      <c r="BM54" s="575"/>
      <c r="BN54" s="575"/>
      <c r="BO54" s="575"/>
      <c r="BP54" s="575"/>
      <c r="BQ54" s="575"/>
      <c r="BR54" s="575"/>
      <c r="BS54" s="575"/>
      <c r="BT54" s="575"/>
    </row>
    <row r="55" customFormat="false" ht="14.1" hidden="false" customHeight="true" outlineLevel="0" collapsed="false">
      <c r="A55" s="558"/>
      <c r="B55" s="519"/>
      <c r="C55" s="566" t="s">
        <v>460</v>
      </c>
      <c r="D55" s="506"/>
      <c r="E55" s="566"/>
      <c r="F55" s="566"/>
      <c r="G55" s="566"/>
      <c r="H55" s="566"/>
      <c r="I55" s="566"/>
      <c r="J55" s="566"/>
      <c r="K55" s="566"/>
      <c r="L55" s="566"/>
      <c r="M55" s="501"/>
      <c r="N55" s="566"/>
      <c r="O55" s="566"/>
      <c r="P55" s="566"/>
      <c r="Q55" s="566"/>
      <c r="R55" s="566"/>
      <c r="S55" s="501"/>
      <c r="T55" s="501"/>
      <c r="U55" s="566"/>
      <c r="V55" s="501"/>
      <c r="W55" s="501"/>
      <c r="X55" s="501"/>
      <c r="Y55" s="506"/>
      <c r="Z55" s="506"/>
      <c r="AB55" s="563"/>
      <c r="AC55" s="594"/>
      <c r="AD55" s="512"/>
      <c r="AE55" s="512"/>
      <c r="AF55" s="594"/>
      <c r="AG55" s="594"/>
      <c r="AH55" s="594"/>
      <c r="AI55" s="509"/>
      <c r="AJ55" s="509"/>
      <c r="AK55" s="509"/>
      <c r="AL55" s="509"/>
      <c r="AM55" s="509"/>
      <c r="AN55" s="564"/>
      <c r="AO55" s="500"/>
      <c r="AP55" s="501"/>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row>
    <row r="56" customFormat="false" ht="14.1" hidden="false" customHeight="true" outlineLevel="0" collapsed="false">
      <c r="A56" s="558"/>
      <c r="B56" s="500"/>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B56" s="585"/>
      <c r="AC56" s="501"/>
      <c r="AD56" s="501"/>
      <c r="AE56" s="501"/>
      <c r="AF56" s="501"/>
      <c r="AG56" s="501"/>
      <c r="AH56" s="501"/>
      <c r="AI56" s="501"/>
      <c r="AJ56" s="501"/>
      <c r="AK56" s="501"/>
      <c r="AL56" s="501"/>
      <c r="AM56" s="501"/>
      <c r="AN56" s="534"/>
      <c r="AO56" s="500"/>
      <c r="AP56" s="501"/>
      <c r="AR56" s="575"/>
      <c r="AS56" s="575"/>
      <c r="AT56" s="575"/>
      <c r="AU56" s="575"/>
      <c r="AV56" s="575"/>
      <c r="AW56" s="575"/>
      <c r="AX56" s="575"/>
      <c r="AY56" s="575"/>
      <c r="AZ56" s="575"/>
      <c r="BA56" s="575"/>
      <c r="BB56" s="575"/>
      <c r="BC56" s="575"/>
      <c r="BD56" s="575"/>
      <c r="BE56" s="575"/>
      <c r="BF56" s="575"/>
      <c r="BG56" s="575"/>
      <c r="BH56" s="575"/>
      <c r="BI56" s="575"/>
      <c r="BJ56" s="575"/>
      <c r="BK56" s="575"/>
      <c r="BL56" s="575"/>
      <c r="BM56" s="575"/>
      <c r="BN56" s="575"/>
      <c r="BO56" s="575"/>
      <c r="BP56" s="575"/>
      <c r="BQ56" s="575"/>
      <c r="BR56" s="575"/>
      <c r="BS56" s="575"/>
      <c r="BT56" s="575"/>
    </row>
    <row r="57" customFormat="false" ht="14.1" hidden="false" customHeight="true" outlineLevel="0" collapsed="false">
      <c r="A57" s="558"/>
      <c r="B57" s="500"/>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B57" s="585"/>
      <c r="AC57" s="501"/>
      <c r="AD57" s="501"/>
      <c r="AE57" s="501"/>
      <c r="AF57" s="501"/>
      <c r="AG57" s="501"/>
      <c r="AH57" s="501"/>
      <c r="AI57" s="501"/>
      <c r="AJ57" s="501"/>
      <c r="AK57" s="501"/>
      <c r="AL57" s="501"/>
      <c r="AM57" s="501"/>
      <c r="AN57" s="534"/>
      <c r="AO57" s="500"/>
      <c r="AP57" s="501"/>
    </row>
    <row r="58" customFormat="false" ht="14.1" hidden="false" customHeight="true" outlineLevel="0" collapsed="false">
      <c r="A58" s="558"/>
      <c r="B58" s="500"/>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B58" s="585"/>
      <c r="AC58" s="501"/>
      <c r="AD58" s="501"/>
      <c r="AE58" s="501"/>
      <c r="AF58" s="501"/>
      <c r="AG58" s="501"/>
      <c r="AH58" s="501"/>
      <c r="AI58" s="501"/>
      <c r="AJ58" s="501"/>
      <c r="AK58" s="501"/>
      <c r="AL58" s="501"/>
      <c r="AM58" s="501"/>
      <c r="AN58" s="534"/>
      <c r="AO58" s="500"/>
      <c r="AP58" s="501"/>
    </row>
    <row r="59" customFormat="false" ht="14.1" hidden="false" customHeight="true" outlineLevel="0" collapsed="false">
      <c r="A59" s="558"/>
      <c r="B59" s="500"/>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B59" s="585"/>
      <c r="AC59" s="501"/>
      <c r="AD59" s="501"/>
      <c r="AE59" s="501"/>
      <c r="AF59" s="501"/>
      <c r="AG59" s="501"/>
      <c r="AH59" s="501"/>
      <c r="AI59" s="501"/>
      <c r="AJ59" s="501"/>
      <c r="AK59" s="501"/>
      <c r="AL59" s="501"/>
      <c r="AM59" s="501"/>
      <c r="AN59" s="534"/>
      <c r="AO59" s="500"/>
      <c r="AP59" s="501"/>
    </row>
    <row r="60" customFormat="false" ht="14.1" hidden="false" customHeight="true" outlineLevel="0" collapsed="false">
      <c r="A60" s="558"/>
      <c r="B60" s="500"/>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B60" s="585"/>
      <c r="AC60" s="501"/>
      <c r="AD60" s="501"/>
      <c r="AE60" s="501"/>
      <c r="AF60" s="501"/>
      <c r="AG60" s="501"/>
      <c r="AH60" s="501"/>
      <c r="AI60" s="501"/>
      <c r="AJ60" s="501"/>
      <c r="AK60" s="501"/>
      <c r="AL60" s="501"/>
      <c r="AM60" s="501"/>
      <c r="AN60" s="534"/>
      <c r="AO60" s="500"/>
      <c r="AP60" s="501"/>
    </row>
    <row r="61" customFormat="false" ht="14.1" hidden="false" customHeight="true" outlineLevel="0" collapsed="false">
      <c r="A61" s="558"/>
      <c r="B61" s="500"/>
      <c r="C61" s="501"/>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B61" s="585"/>
      <c r="AC61" s="501"/>
      <c r="AD61" s="501"/>
      <c r="AE61" s="501"/>
      <c r="AF61" s="501"/>
      <c r="AG61" s="501"/>
      <c r="AH61" s="501"/>
      <c r="AI61" s="501"/>
      <c r="AJ61" s="501"/>
      <c r="AK61" s="501"/>
      <c r="AL61" s="501"/>
      <c r="AM61" s="501"/>
      <c r="AN61" s="534"/>
      <c r="AO61" s="500"/>
      <c r="AP61" s="501"/>
    </row>
    <row r="62" customFormat="false" ht="14.1" hidden="false" customHeight="true" outlineLevel="0" collapsed="false">
      <c r="A62" s="558"/>
      <c r="B62" s="500"/>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B62" s="585"/>
      <c r="AC62" s="501"/>
      <c r="AD62" s="501"/>
      <c r="AE62" s="501"/>
      <c r="AF62" s="501"/>
      <c r="AG62" s="501"/>
      <c r="AH62" s="501"/>
      <c r="AI62" s="501"/>
      <c r="AJ62" s="501"/>
      <c r="AK62" s="501"/>
      <c r="AL62" s="501"/>
      <c r="AM62" s="501"/>
      <c r="AN62" s="534"/>
      <c r="AO62" s="500"/>
      <c r="AP62" s="501"/>
    </row>
    <row r="63" customFormat="false" ht="14.1" hidden="false" customHeight="true" outlineLevel="0" collapsed="false">
      <c r="A63" s="558"/>
      <c r="B63" s="600"/>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601"/>
      <c r="AC63" s="551"/>
      <c r="AD63" s="551"/>
      <c r="AE63" s="551"/>
      <c r="AF63" s="551"/>
      <c r="AG63" s="551"/>
      <c r="AH63" s="551"/>
      <c r="AI63" s="551"/>
      <c r="AJ63" s="551"/>
      <c r="AK63" s="551"/>
      <c r="AL63" s="551"/>
      <c r="AM63" s="551"/>
      <c r="AN63" s="552"/>
      <c r="AP63" s="501"/>
    </row>
    <row r="64" customFormat="false" ht="14.1" hidden="false" customHeight="true" outlineLevel="0" collapsed="false">
      <c r="A64" s="558"/>
      <c r="AP64" s="501"/>
    </row>
  </sheetData>
  <mergeCells count="29">
    <mergeCell ref="B1:AN1"/>
    <mergeCell ref="AP1:AS1"/>
    <mergeCell ref="B3:AA3"/>
    <mergeCell ref="AB3:AN3"/>
    <mergeCell ref="V7:W7"/>
    <mergeCell ref="S8:T8"/>
    <mergeCell ref="V8:W8"/>
    <mergeCell ref="AC8:AN11"/>
    <mergeCell ref="AR10:BU10"/>
    <mergeCell ref="O11:P11"/>
    <mergeCell ref="Q11:R11"/>
    <mergeCell ref="S11:T11"/>
    <mergeCell ref="V11:W11"/>
    <mergeCell ref="AC12:AN14"/>
    <mergeCell ref="AR12:BU14"/>
    <mergeCell ref="L16:M16"/>
    <mergeCell ref="AC19:AN22"/>
    <mergeCell ref="AR19:BY24"/>
    <mergeCell ref="Q21:R21"/>
    <mergeCell ref="K23:Z23"/>
    <mergeCell ref="M31:Z31"/>
    <mergeCell ref="AR33:BY43"/>
    <mergeCell ref="M34:Z34"/>
    <mergeCell ref="AC34:AN40"/>
    <mergeCell ref="L36:M36"/>
    <mergeCell ref="AC41:AN47"/>
    <mergeCell ref="T45:Y45"/>
    <mergeCell ref="AR47:BT49"/>
    <mergeCell ref="AR54:BT56"/>
  </mergeCells>
  <hyperlinks>
    <hyperlink ref="AP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1" man="true" max="65535" min="0"/>
  </colBreaks>
</worksheet>
</file>

<file path=xl/worksheets/sheet7.xml><?xml version="1.0" encoding="utf-8"?>
<worksheet xmlns="http://schemas.openxmlformats.org/spreadsheetml/2006/main" xmlns:r="http://schemas.openxmlformats.org/officeDocument/2006/relationships">
  <sheetPr filterMode="false">
    <tabColor rgb="FFFFFF00"/>
    <pageSetUpPr fitToPage="false"/>
  </sheetPr>
  <dimension ref="A1:DC95"/>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U4" activeCellId="0" sqref="AU4"/>
    </sheetView>
  </sheetViews>
  <sheetFormatPr defaultRowHeight="12" zeroHeight="false" outlineLevelRow="0" outlineLevelCol="0"/>
  <cols>
    <col collapsed="false" customWidth="true" hidden="false" outlineLevel="0" max="2" min="1" style="206" width="1.5"/>
    <col collapsed="false" customWidth="true" hidden="false" outlineLevel="0" max="3" min="3" style="206" width="2.37"/>
    <col collapsed="false" customWidth="true" hidden="false" outlineLevel="0" max="4" min="4" style="206" width="3"/>
    <col collapsed="false" customWidth="true" hidden="false" outlineLevel="0" max="5" min="5" style="206" width="2.75"/>
    <col collapsed="false" customWidth="true" hidden="false" outlineLevel="0" max="11" min="6" style="206" width="2.37"/>
    <col collapsed="false" customWidth="true" hidden="false" outlineLevel="0" max="12" min="12" style="206" width="2.25"/>
    <col collapsed="false" customWidth="true" hidden="false" outlineLevel="0" max="13" min="13" style="206" width="2.51"/>
    <col collapsed="false" customWidth="true" hidden="false" outlineLevel="0" max="14" min="14" style="206" width="3"/>
    <col collapsed="false" customWidth="true" hidden="false" outlineLevel="0" max="21" min="15" style="206" width="2.37"/>
    <col collapsed="false" customWidth="true" hidden="false" outlineLevel="0" max="22" min="22" style="206" width="1.88"/>
    <col collapsed="false" customWidth="true" hidden="false" outlineLevel="0" max="26" min="23" style="206" width="2.63"/>
    <col collapsed="false" customWidth="true" hidden="false" outlineLevel="0" max="29" min="27" style="206" width="2.37"/>
    <col collapsed="false" customWidth="true" hidden="false" outlineLevel="0" max="30" min="30" style="237" width="2.37"/>
    <col collapsed="false" customWidth="true" hidden="false" outlineLevel="0" max="42" min="31" style="206" width="2.37"/>
    <col collapsed="false" customWidth="true" hidden="false" outlineLevel="0" max="48" min="43" style="206" width="4.38"/>
    <col collapsed="false" customWidth="true" hidden="false" outlineLevel="0" max="105" min="49" style="206" width="2.37"/>
    <col collapsed="false" customWidth="true" hidden="false" outlineLevel="0" max="1025" min="106" style="206" width="8"/>
  </cols>
  <sheetData>
    <row r="1" customFormat="false" ht="14.1" hidden="false" customHeight="true" outlineLevel="0" collapsed="false">
      <c r="B1" s="602" t="s">
        <v>230</v>
      </c>
      <c r="C1" s="602"/>
      <c r="D1" s="602"/>
      <c r="E1" s="602"/>
      <c r="F1" s="602"/>
      <c r="G1" s="602"/>
      <c r="H1" s="602"/>
      <c r="I1" s="602"/>
      <c r="J1" s="603"/>
      <c r="K1" s="603"/>
      <c r="M1" s="603"/>
      <c r="N1" s="603"/>
      <c r="O1" s="604" t="s">
        <v>461</v>
      </c>
      <c r="P1" s="604"/>
      <c r="Q1" s="604"/>
      <c r="R1" s="604"/>
      <c r="S1" s="604"/>
      <c r="T1" s="604"/>
      <c r="U1" s="604"/>
      <c r="V1" s="604"/>
      <c r="W1" s="604"/>
      <c r="X1" s="604"/>
      <c r="Y1" s="604"/>
      <c r="Z1" s="604"/>
      <c r="AA1" s="604"/>
      <c r="AB1" s="604"/>
      <c r="AC1" s="604"/>
      <c r="AD1" s="603"/>
      <c r="AE1" s="603"/>
      <c r="AF1" s="605"/>
      <c r="AG1" s="605"/>
      <c r="AH1" s="605"/>
      <c r="AI1" s="605"/>
      <c r="AJ1" s="605"/>
      <c r="AK1" s="605"/>
      <c r="AL1" s="605"/>
      <c r="AM1" s="605"/>
      <c r="AN1" s="605"/>
      <c r="AO1" s="605"/>
      <c r="AP1" s="605"/>
      <c r="AQ1" s="603"/>
      <c r="AR1" s="603"/>
      <c r="AS1" s="603"/>
      <c r="AT1" s="603"/>
      <c r="AU1" s="138" t="s">
        <v>231</v>
      </c>
      <c r="AV1" s="138"/>
      <c r="AW1" s="138"/>
      <c r="AX1" s="138"/>
      <c r="AZ1" s="606" t="s">
        <v>462</v>
      </c>
    </row>
    <row r="2" customFormat="false" ht="5.1" hidden="false" customHeight="true" outlineLevel="0" collapsed="false">
      <c r="B2" s="602"/>
      <c r="C2" s="602"/>
      <c r="D2" s="602"/>
      <c r="E2" s="602"/>
      <c r="F2" s="602"/>
      <c r="G2" s="602"/>
      <c r="H2" s="602"/>
      <c r="I2" s="602"/>
      <c r="AF2" s="605"/>
      <c r="AG2" s="605"/>
      <c r="AH2" s="605"/>
      <c r="AI2" s="605"/>
      <c r="AJ2" s="605"/>
      <c r="AK2" s="605"/>
      <c r="AL2" s="605"/>
      <c r="AM2" s="605"/>
      <c r="AN2" s="605"/>
      <c r="AO2" s="605"/>
      <c r="AP2" s="605"/>
      <c r="AQ2" s="604"/>
      <c r="AR2" s="604"/>
      <c r="AS2" s="604"/>
      <c r="AT2" s="604"/>
      <c r="AU2" s="604"/>
      <c r="AV2" s="604"/>
      <c r="AW2" s="604"/>
      <c r="AX2" s="604"/>
    </row>
    <row r="3" customFormat="false" ht="14.1" hidden="false" customHeight="true" outlineLevel="0" collapsed="false">
      <c r="B3" s="607" t="s">
        <v>463</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8" t="s">
        <v>233</v>
      </c>
      <c r="AC3" s="608"/>
      <c r="AD3" s="608"/>
      <c r="AE3" s="608"/>
      <c r="AF3" s="608"/>
      <c r="AG3" s="608"/>
      <c r="AH3" s="608"/>
      <c r="AI3" s="608"/>
      <c r="AJ3" s="608"/>
      <c r="AK3" s="608"/>
      <c r="AL3" s="608"/>
      <c r="AM3" s="608"/>
      <c r="AN3" s="608"/>
      <c r="AO3" s="608"/>
      <c r="AP3" s="608"/>
      <c r="AQ3" s="609"/>
      <c r="AR3" s="609"/>
      <c r="AS3" s="610"/>
      <c r="AT3" s="611"/>
      <c r="AU3" s="604"/>
      <c r="AV3" s="604"/>
      <c r="AW3" s="604"/>
      <c r="AX3" s="604"/>
      <c r="CR3" s="134"/>
      <c r="CS3" s="134"/>
      <c r="CT3" s="134"/>
      <c r="CU3" s="134"/>
      <c r="CV3" s="134"/>
      <c r="CW3" s="134"/>
      <c r="CX3" s="134"/>
      <c r="CY3" s="134"/>
      <c r="CZ3" s="134"/>
      <c r="DA3" s="134"/>
    </row>
    <row r="4" customFormat="false" ht="9.75" hidden="false" customHeight="true" outlineLevel="0" collapsed="false">
      <c r="A4" s="606"/>
      <c r="B4" s="612"/>
      <c r="C4" s="613"/>
      <c r="D4" s="227"/>
      <c r="E4" s="227"/>
      <c r="F4" s="614"/>
      <c r="G4" s="614"/>
      <c r="H4" s="614"/>
      <c r="I4" s="614"/>
      <c r="J4" s="614"/>
      <c r="K4" s="614"/>
      <c r="L4" s="614"/>
      <c r="M4" s="614"/>
      <c r="N4" s="614"/>
      <c r="O4" s="614"/>
      <c r="P4" s="614"/>
      <c r="Q4" s="614"/>
      <c r="R4" s="614"/>
      <c r="S4" s="614"/>
      <c r="T4" s="614"/>
      <c r="U4" s="615"/>
      <c r="V4" s="615"/>
      <c r="W4" s="614"/>
      <c r="X4" s="615"/>
      <c r="Y4" s="615"/>
      <c r="Z4" s="615"/>
      <c r="AA4" s="614"/>
      <c r="AB4" s="616"/>
      <c r="AC4" s="616"/>
      <c r="AD4" s="617"/>
      <c r="AE4" s="614"/>
      <c r="AF4" s="614"/>
      <c r="AG4" s="614"/>
      <c r="AH4" s="614"/>
      <c r="AI4" s="614"/>
      <c r="AJ4" s="614"/>
      <c r="AK4" s="614"/>
      <c r="AL4" s="614"/>
      <c r="AM4" s="614"/>
      <c r="AN4" s="614"/>
      <c r="AO4" s="614"/>
      <c r="AP4" s="618"/>
      <c r="AQ4" s="618"/>
      <c r="AR4" s="618"/>
      <c r="AS4" s="619"/>
      <c r="AT4" s="618"/>
      <c r="AU4" s="618"/>
      <c r="AV4" s="618"/>
      <c r="AX4" s="620"/>
      <c r="AZ4" s="206" t="s">
        <v>464</v>
      </c>
      <c r="CL4" s="134"/>
      <c r="CM4" s="134"/>
      <c r="CN4" s="134"/>
      <c r="CO4" s="134"/>
      <c r="CP4" s="134"/>
      <c r="CQ4" s="134"/>
      <c r="CR4" s="134"/>
      <c r="CS4" s="134"/>
      <c r="CT4" s="134"/>
      <c r="CU4" s="134"/>
      <c r="CV4" s="134"/>
      <c r="CW4" s="134"/>
      <c r="CX4" s="134"/>
      <c r="CY4" s="134"/>
      <c r="CZ4" s="134"/>
      <c r="DA4" s="134"/>
    </row>
    <row r="5" customFormat="false" ht="14.1" hidden="false" customHeight="true" outlineLevel="0" collapsed="false">
      <c r="A5" s="606"/>
      <c r="B5" s="621" t="s">
        <v>465</v>
      </c>
      <c r="C5" s="613"/>
      <c r="D5" s="613"/>
      <c r="E5" s="613"/>
      <c r="F5" s="613"/>
      <c r="G5" s="613"/>
      <c r="H5" s="613"/>
      <c r="I5" s="613"/>
      <c r="J5" s="613"/>
      <c r="K5" s="613"/>
      <c r="L5" s="614"/>
      <c r="M5" s="614"/>
      <c r="N5" s="614"/>
      <c r="O5" s="614"/>
      <c r="P5" s="614"/>
      <c r="Q5" s="614"/>
      <c r="R5" s="614"/>
      <c r="S5" s="614"/>
      <c r="T5" s="614"/>
      <c r="U5" s="382"/>
      <c r="V5" s="615"/>
      <c r="W5" s="614"/>
      <c r="X5" s="615"/>
      <c r="Y5" s="382"/>
      <c r="Z5" s="614"/>
      <c r="AA5" s="614"/>
      <c r="AB5" s="622"/>
      <c r="AC5" s="614"/>
      <c r="AD5" s="617"/>
      <c r="AE5" s="614"/>
      <c r="AF5" s="614"/>
      <c r="AG5" s="614"/>
      <c r="AH5" s="614"/>
      <c r="AI5" s="614"/>
      <c r="AJ5" s="614"/>
      <c r="AK5" s="614"/>
      <c r="AL5" s="614"/>
      <c r="AM5" s="614"/>
      <c r="AN5" s="614"/>
      <c r="AO5" s="614"/>
      <c r="AP5" s="618"/>
      <c r="AQ5" s="618"/>
      <c r="AR5" s="618"/>
      <c r="AS5" s="619"/>
      <c r="AT5" s="618"/>
      <c r="AU5" s="618"/>
      <c r="AV5" s="618"/>
      <c r="AX5" s="606"/>
      <c r="AY5" s="606"/>
      <c r="AZ5" s="606" t="s">
        <v>466</v>
      </c>
      <c r="BA5" s="620"/>
      <c r="BB5" s="620"/>
      <c r="BC5" s="620"/>
      <c r="BD5" s="620"/>
      <c r="BE5" s="620"/>
      <c r="BF5" s="620"/>
      <c r="BG5" s="620"/>
      <c r="BH5" s="620"/>
      <c r="BI5" s="620"/>
      <c r="BJ5" s="620"/>
      <c r="BK5" s="620"/>
      <c r="BL5" s="620"/>
      <c r="BM5" s="620"/>
      <c r="BN5" s="620"/>
      <c r="BO5" s="620"/>
      <c r="BP5" s="623"/>
      <c r="BQ5" s="623"/>
      <c r="BR5" s="620"/>
      <c r="BS5" s="620"/>
      <c r="BT5" s="620"/>
      <c r="BU5" s="620"/>
      <c r="BV5" s="620"/>
      <c r="BW5" s="620"/>
      <c r="BX5" s="620"/>
      <c r="BY5" s="620"/>
      <c r="BZ5" s="620"/>
      <c r="CA5" s="620"/>
      <c r="CB5" s="620"/>
      <c r="CC5" s="620"/>
      <c r="CD5" s="620"/>
      <c r="CE5" s="620"/>
      <c r="CF5" s="620"/>
      <c r="CG5" s="620"/>
      <c r="CH5" s="237"/>
      <c r="CI5" s="237"/>
      <c r="CK5" s="620"/>
      <c r="CL5" s="134"/>
      <c r="CM5" s="134"/>
      <c r="CN5" s="134"/>
      <c r="CO5" s="134"/>
      <c r="CP5" s="134"/>
      <c r="CQ5" s="134"/>
      <c r="CR5" s="134"/>
      <c r="CS5" s="134"/>
      <c r="CT5" s="134"/>
      <c r="CU5" s="134"/>
      <c r="CV5" s="134"/>
      <c r="CW5" s="134"/>
      <c r="CX5" s="134"/>
      <c r="CY5" s="134"/>
      <c r="CZ5" s="134"/>
      <c r="DA5" s="134"/>
    </row>
    <row r="6" customFormat="false" ht="13.5" hidden="false" customHeight="true" outlineLevel="0" collapsed="false">
      <c r="A6" s="606"/>
      <c r="B6" s="621"/>
      <c r="C6" s="613"/>
      <c r="D6" s="613"/>
      <c r="E6" s="613"/>
      <c r="F6" s="613"/>
      <c r="G6" s="613"/>
      <c r="H6" s="613"/>
      <c r="I6" s="613"/>
      <c r="J6" s="613"/>
      <c r="K6" s="613"/>
      <c r="L6" s="614"/>
      <c r="M6" s="614"/>
      <c r="N6" s="614"/>
      <c r="O6" s="614"/>
      <c r="P6" s="614"/>
      <c r="Q6" s="614"/>
      <c r="R6" s="614"/>
      <c r="S6" s="614"/>
      <c r="T6" s="614"/>
      <c r="U6" s="382"/>
      <c r="V6" s="615"/>
      <c r="W6" s="614"/>
      <c r="X6" s="615"/>
      <c r="Y6" s="382"/>
      <c r="Z6" s="614"/>
      <c r="AA6" s="614"/>
      <c r="AB6" s="622"/>
      <c r="AC6" s="614"/>
      <c r="AD6" s="617"/>
      <c r="AE6" s="614"/>
      <c r="AF6" s="614"/>
      <c r="AG6" s="614"/>
      <c r="AH6" s="614"/>
      <c r="AI6" s="614"/>
      <c r="AJ6" s="614"/>
      <c r="AK6" s="614"/>
      <c r="AL6" s="614"/>
      <c r="AM6" s="614"/>
      <c r="AN6" s="614"/>
      <c r="AO6" s="614"/>
      <c r="AP6" s="618"/>
      <c r="AQ6" s="618"/>
      <c r="AR6" s="618"/>
      <c r="AS6" s="619"/>
      <c r="AT6" s="618"/>
      <c r="AU6" s="618"/>
      <c r="AV6" s="618"/>
      <c r="AZ6" s="620"/>
      <c r="BA6" s="606" t="s">
        <v>467</v>
      </c>
      <c r="BB6" s="620"/>
      <c r="BC6" s="620"/>
      <c r="BD6" s="620"/>
      <c r="BE6" s="620"/>
      <c r="BF6" s="620"/>
      <c r="BG6" s="620"/>
      <c r="BH6" s="620"/>
      <c r="BI6" s="620"/>
      <c r="BJ6" s="620"/>
      <c r="BK6" s="620"/>
      <c r="BL6" s="620"/>
      <c r="BM6" s="620"/>
      <c r="BN6" s="620"/>
      <c r="BO6" s="620"/>
      <c r="BP6" s="624"/>
      <c r="BQ6" s="624"/>
      <c r="BR6" s="620"/>
      <c r="BS6" s="620"/>
      <c r="BT6" s="620"/>
      <c r="BU6" s="620"/>
      <c r="BV6" s="620"/>
      <c r="BW6" s="620"/>
      <c r="BX6" s="620"/>
      <c r="BY6" s="620"/>
      <c r="BZ6" s="620"/>
      <c r="CA6" s="620"/>
      <c r="CB6" s="620"/>
      <c r="CC6" s="620"/>
      <c r="CD6" s="620"/>
      <c r="CE6" s="620"/>
      <c r="CF6" s="620"/>
      <c r="CG6" s="620"/>
      <c r="CH6" s="625"/>
      <c r="CI6" s="625"/>
      <c r="CL6" s="134"/>
      <c r="CM6" s="134"/>
      <c r="CN6" s="134"/>
      <c r="CO6" s="134"/>
      <c r="CP6" s="134"/>
      <c r="CQ6" s="134"/>
      <c r="CR6" s="134"/>
      <c r="CS6" s="134"/>
      <c r="CT6" s="134"/>
      <c r="CU6" s="134"/>
      <c r="CV6" s="134"/>
      <c r="CW6" s="134"/>
      <c r="CX6" s="134"/>
      <c r="CY6" s="134"/>
      <c r="CZ6" s="134"/>
      <c r="DA6" s="134"/>
    </row>
    <row r="7" customFormat="false" ht="14.1" hidden="false" customHeight="true" outlineLevel="0" collapsed="false">
      <c r="A7" s="606"/>
      <c r="B7" s="626"/>
      <c r="C7" s="627" t="s">
        <v>468</v>
      </c>
      <c r="D7" s="627"/>
      <c r="E7" s="627"/>
      <c r="F7" s="627"/>
      <c r="G7" s="627"/>
      <c r="H7" s="627"/>
      <c r="I7" s="627"/>
      <c r="J7" s="627"/>
      <c r="K7" s="627"/>
      <c r="L7" s="627"/>
      <c r="M7" s="627"/>
      <c r="N7" s="627"/>
      <c r="O7" s="627"/>
      <c r="P7" s="627"/>
      <c r="Q7" s="627"/>
      <c r="R7" s="627"/>
      <c r="S7" s="627"/>
      <c r="T7" s="627"/>
      <c r="U7" s="627"/>
      <c r="V7" s="627"/>
      <c r="W7" s="627"/>
      <c r="X7" s="627"/>
      <c r="Y7" s="627"/>
      <c r="Z7" s="627"/>
      <c r="AA7" s="627"/>
      <c r="AB7" s="628"/>
      <c r="AC7" s="617"/>
      <c r="AD7" s="617"/>
      <c r="AE7" s="617"/>
      <c r="AF7" s="617"/>
      <c r="AG7" s="617"/>
      <c r="AH7" s="617"/>
      <c r="AI7" s="617"/>
      <c r="AJ7" s="617"/>
      <c r="AK7" s="614"/>
      <c r="AL7" s="614"/>
      <c r="AM7" s="614"/>
      <c r="AN7" s="614"/>
      <c r="AO7" s="614"/>
      <c r="AP7" s="618"/>
      <c r="AQ7" s="618"/>
      <c r="AR7" s="618"/>
      <c r="AS7" s="619"/>
      <c r="AT7" s="618"/>
      <c r="AU7" s="618"/>
      <c r="AV7" s="618"/>
      <c r="AX7" s="606"/>
      <c r="AY7" s="620"/>
      <c r="AZ7" s="620"/>
      <c r="BA7" s="606" t="s">
        <v>469</v>
      </c>
      <c r="BB7" s="620"/>
      <c r="BC7" s="620"/>
      <c r="BD7" s="620"/>
      <c r="BE7" s="620"/>
      <c r="CL7" s="134"/>
      <c r="CM7" s="134"/>
      <c r="CN7" s="134"/>
      <c r="CO7" s="134"/>
      <c r="CP7" s="134"/>
      <c r="CQ7" s="134"/>
      <c r="CR7" s="134"/>
      <c r="CS7" s="134"/>
      <c r="CT7" s="134"/>
      <c r="CU7" s="134"/>
      <c r="CV7" s="134"/>
      <c r="CW7" s="134"/>
      <c r="CX7" s="134"/>
      <c r="CY7" s="134"/>
      <c r="CZ7" s="134"/>
      <c r="DA7" s="134"/>
    </row>
    <row r="8" customFormat="false" ht="14.1" hidden="false" customHeight="true" outlineLevel="0" collapsed="false">
      <c r="A8" s="606"/>
      <c r="B8" s="626"/>
      <c r="D8" s="629" t="s">
        <v>470</v>
      </c>
      <c r="AB8" s="630"/>
      <c r="AC8" s="631" t="s">
        <v>471</v>
      </c>
      <c r="AD8" s="631"/>
      <c r="AE8" s="631"/>
      <c r="AF8" s="631"/>
      <c r="AG8" s="631"/>
      <c r="AH8" s="631"/>
      <c r="AI8" s="632"/>
      <c r="AJ8" s="632"/>
      <c r="AK8" s="633" t="s">
        <v>472</v>
      </c>
      <c r="AL8" s="633"/>
      <c r="AM8" s="633"/>
      <c r="AN8" s="633"/>
      <c r="AO8" s="633"/>
      <c r="AP8" s="633"/>
      <c r="AQ8" s="633"/>
      <c r="AR8" s="633"/>
      <c r="AS8" s="634"/>
      <c r="AT8" s="633"/>
      <c r="AU8" s="227"/>
      <c r="AV8" s="227"/>
      <c r="AX8" s="620"/>
      <c r="AY8" s="606"/>
      <c r="AZ8" s="206" t="s">
        <v>473</v>
      </c>
      <c r="CL8" s="134"/>
      <c r="CM8" s="134"/>
      <c r="CN8" s="134"/>
      <c r="CO8" s="134"/>
      <c r="CP8" s="134"/>
      <c r="CQ8" s="134"/>
      <c r="CR8" s="134"/>
      <c r="CS8" s="134"/>
      <c r="CT8" s="134"/>
      <c r="CU8" s="134"/>
      <c r="CV8" s="134"/>
      <c r="CW8" s="134"/>
      <c r="CX8" s="134"/>
      <c r="CY8" s="134"/>
      <c r="CZ8" s="134"/>
      <c r="DA8" s="134"/>
    </row>
    <row r="9" s="134" customFormat="true" ht="14.1" hidden="false" customHeight="true" outlineLevel="0" collapsed="false">
      <c r="A9" s="635"/>
      <c r="B9" s="626"/>
      <c r="C9" s="227"/>
      <c r="D9" s="636" t="s">
        <v>474</v>
      </c>
      <c r="E9" s="636"/>
      <c r="F9" s="636"/>
      <c r="G9" s="637" t="s">
        <v>475</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8"/>
      <c r="AG9" s="639"/>
      <c r="AH9" s="640"/>
      <c r="AI9" s="640"/>
      <c r="AJ9" s="640"/>
      <c r="AK9" s="640"/>
      <c r="AL9" s="640"/>
      <c r="AM9" s="640"/>
      <c r="AN9" s="640"/>
      <c r="AO9" s="640"/>
      <c r="AP9" s="640"/>
      <c r="AQ9" s="618"/>
      <c r="AR9" s="618"/>
      <c r="AS9" s="619"/>
      <c r="AT9" s="618"/>
      <c r="AU9" s="227"/>
      <c r="AV9" s="227"/>
      <c r="AW9" s="206"/>
      <c r="AX9" s="620"/>
      <c r="AY9" s="606"/>
      <c r="AZ9" s="206"/>
      <c r="BA9" s="206" t="s">
        <v>476</v>
      </c>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row>
    <row r="10" s="134" customFormat="true" ht="26.25" hidden="false" customHeight="true" outlineLevel="0" collapsed="false">
      <c r="A10" s="635"/>
      <c r="B10" s="626"/>
      <c r="C10" s="227"/>
      <c r="D10" s="636"/>
      <c r="E10" s="636"/>
      <c r="F10" s="636"/>
      <c r="G10" s="641" t="s">
        <v>477</v>
      </c>
      <c r="H10" s="641"/>
      <c r="I10" s="641"/>
      <c r="J10" s="641"/>
      <c r="K10" s="641"/>
      <c r="L10" s="641"/>
      <c r="M10" s="641"/>
      <c r="N10" s="641"/>
      <c r="O10" s="642" t="s">
        <v>478</v>
      </c>
      <c r="P10" s="642"/>
      <c r="Q10" s="642"/>
      <c r="R10" s="642"/>
      <c r="S10" s="642"/>
      <c r="T10" s="642"/>
      <c r="U10" s="642"/>
      <c r="V10" s="642"/>
      <c r="W10" s="643" t="s">
        <v>479</v>
      </c>
      <c r="X10" s="643"/>
      <c r="Y10" s="643"/>
      <c r="Z10" s="643"/>
      <c r="AA10" s="643"/>
      <c r="AB10" s="643"/>
      <c r="AC10" s="643"/>
      <c r="AD10" s="643"/>
      <c r="AE10" s="643"/>
      <c r="AF10" s="639"/>
      <c r="AG10" s="639"/>
      <c r="AH10" s="640"/>
      <c r="AI10" s="640"/>
      <c r="AJ10" s="640"/>
      <c r="AK10" s="640"/>
      <c r="AL10" s="640"/>
      <c r="AM10" s="640"/>
      <c r="AN10" s="640"/>
      <c r="AO10" s="640"/>
      <c r="AP10" s="640"/>
      <c r="AQ10" s="640"/>
      <c r="AR10" s="640"/>
      <c r="AS10" s="644"/>
      <c r="AT10" s="640"/>
      <c r="AU10" s="227"/>
      <c r="AV10" s="227"/>
      <c r="AW10" s="206"/>
      <c r="AX10" s="206"/>
      <c r="AY10" s="206"/>
      <c r="AZ10" s="206" t="s">
        <v>480</v>
      </c>
      <c r="BA10" s="620"/>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37"/>
      <c r="CK10" s="206"/>
    </row>
    <row r="11" s="134" customFormat="true" ht="14.1" hidden="false" customHeight="true" outlineLevel="0" collapsed="false">
      <c r="A11" s="635"/>
      <c r="B11" s="626"/>
      <c r="C11" s="227"/>
      <c r="D11" s="636"/>
      <c r="E11" s="636"/>
      <c r="F11" s="636"/>
      <c r="G11" s="645" t="s">
        <v>481</v>
      </c>
      <c r="H11" s="645"/>
      <c r="I11" s="645"/>
      <c r="J11" s="645"/>
      <c r="K11" s="159" t="s">
        <v>482</v>
      </c>
      <c r="L11" s="159"/>
      <c r="M11" s="159"/>
      <c r="N11" s="159"/>
      <c r="O11" s="645" t="s">
        <v>481</v>
      </c>
      <c r="P11" s="645"/>
      <c r="Q11" s="645"/>
      <c r="R11" s="645"/>
      <c r="S11" s="159" t="s">
        <v>482</v>
      </c>
      <c r="T11" s="159"/>
      <c r="U11" s="159"/>
      <c r="V11" s="159"/>
      <c r="W11" s="641" t="s">
        <v>481</v>
      </c>
      <c r="X11" s="641"/>
      <c r="Y11" s="641"/>
      <c r="Z11" s="641"/>
      <c r="AA11" s="160" t="s">
        <v>482</v>
      </c>
      <c r="AB11" s="160"/>
      <c r="AC11" s="160"/>
      <c r="AD11" s="160"/>
      <c r="AE11" s="160"/>
      <c r="AF11" s="646"/>
      <c r="AG11" s="646"/>
      <c r="AH11" s="647"/>
      <c r="AI11" s="647"/>
      <c r="AJ11" s="647"/>
      <c r="AK11" s="647"/>
      <c r="AL11" s="647"/>
      <c r="AM11" s="647"/>
      <c r="AN11" s="647"/>
      <c r="AO11" s="647"/>
      <c r="AP11" s="647"/>
      <c r="AQ11" s="618"/>
      <c r="AR11" s="618"/>
      <c r="AS11" s="619"/>
      <c r="AT11" s="618"/>
      <c r="AU11" s="227"/>
      <c r="AV11" s="227"/>
      <c r="AW11" s="206"/>
      <c r="AX11" s="206"/>
      <c r="AY11" s="206"/>
      <c r="AZ11" s="206"/>
      <c r="BA11" s="154" t="s">
        <v>483</v>
      </c>
      <c r="BB11" s="648"/>
      <c r="BC11" s="648"/>
      <c r="BD11" s="648"/>
      <c r="BE11" s="648"/>
      <c r="BF11" s="648"/>
      <c r="BG11" s="648"/>
      <c r="BH11" s="648"/>
      <c r="BI11" s="648"/>
      <c r="BJ11" s="648"/>
      <c r="BK11" s="648"/>
      <c r="BL11" s="648"/>
      <c r="BM11" s="648"/>
      <c r="BN11" s="648"/>
      <c r="BO11" s="648"/>
      <c r="BP11" s="648"/>
      <c r="BQ11" s="648"/>
      <c r="BR11" s="648"/>
      <c r="BS11" s="648"/>
      <c r="BT11" s="648"/>
      <c r="BU11" s="648"/>
      <c r="BV11" s="648"/>
      <c r="BW11" s="648"/>
      <c r="BX11" s="648"/>
      <c r="BY11" s="648"/>
      <c r="BZ11" s="648"/>
      <c r="CA11" s="648"/>
      <c r="CB11" s="648"/>
      <c r="CC11" s="648"/>
      <c r="CD11" s="648"/>
      <c r="CE11" s="648"/>
      <c r="CF11" s="648"/>
      <c r="CG11" s="648"/>
      <c r="CH11" s="648"/>
      <c r="CI11" s="648"/>
      <c r="CJ11" s="648"/>
      <c r="CK11" s="648"/>
      <c r="CR11" s="153"/>
    </row>
    <row r="12" s="134" customFormat="true" ht="14.1" hidden="false" customHeight="true" outlineLevel="0" collapsed="false">
      <c r="A12" s="635"/>
      <c r="B12" s="626"/>
      <c r="C12" s="227"/>
      <c r="D12" s="636"/>
      <c r="E12" s="636"/>
      <c r="F12" s="636"/>
      <c r="G12" s="649"/>
      <c r="H12" s="650"/>
      <c r="I12" s="641" t="s">
        <v>484</v>
      </c>
      <c r="J12" s="641"/>
      <c r="K12" s="159"/>
      <c r="L12" s="159"/>
      <c r="M12" s="159"/>
      <c r="N12" s="159"/>
      <c r="O12" s="649"/>
      <c r="P12" s="650"/>
      <c r="Q12" s="641" t="s">
        <v>484</v>
      </c>
      <c r="R12" s="641"/>
      <c r="S12" s="159"/>
      <c r="T12" s="159"/>
      <c r="U12" s="159"/>
      <c r="V12" s="159"/>
      <c r="W12" s="641"/>
      <c r="X12" s="641"/>
      <c r="Y12" s="641"/>
      <c r="Z12" s="641"/>
      <c r="AA12" s="160"/>
      <c r="AB12" s="160"/>
      <c r="AC12" s="160"/>
      <c r="AD12" s="160"/>
      <c r="AE12" s="160"/>
      <c r="AF12" s="646"/>
      <c r="AG12" s="646"/>
      <c r="AH12" s="647"/>
      <c r="AI12" s="647"/>
      <c r="AJ12" s="647"/>
      <c r="AK12" s="647"/>
      <c r="AL12" s="647"/>
      <c r="AM12" s="647"/>
      <c r="AN12" s="647"/>
      <c r="AO12" s="647"/>
      <c r="AP12" s="647"/>
      <c r="AQ12" s="618"/>
      <c r="AR12" s="618"/>
      <c r="AS12" s="619"/>
      <c r="AT12" s="618"/>
      <c r="AU12" s="227"/>
      <c r="AV12" s="227"/>
      <c r="AW12" s="206"/>
      <c r="AX12" s="206"/>
      <c r="AY12" s="620"/>
      <c r="AZ12" s="206"/>
      <c r="BA12" s="648"/>
      <c r="BB12" s="648"/>
      <c r="BC12" s="648"/>
      <c r="BD12" s="648"/>
      <c r="BE12" s="648"/>
      <c r="BF12" s="648"/>
      <c r="BG12" s="648"/>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48"/>
      <c r="CD12" s="648"/>
      <c r="CE12" s="648"/>
      <c r="CF12" s="648"/>
      <c r="CG12" s="648"/>
      <c r="CH12" s="648"/>
      <c r="CI12" s="648"/>
      <c r="CJ12" s="648"/>
      <c r="CK12" s="648"/>
      <c r="CL12" s="651"/>
      <c r="CM12" s="153"/>
      <c r="CN12" s="153"/>
      <c r="CO12" s="153"/>
      <c r="CP12" s="153"/>
      <c r="CQ12" s="153"/>
    </row>
    <row r="13" s="134" customFormat="true" ht="14.1" hidden="false" customHeight="true" outlineLevel="0" collapsed="false">
      <c r="A13" s="635"/>
      <c r="B13" s="626"/>
      <c r="C13" s="227"/>
      <c r="D13" s="652" t="n">
        <v>1</v>
      </c>
      <c r="E13" s="652"/>
      <c r="F13" s="652"/>
      <c r="G13" s="653" t="n">
        <v>7</v>
      </c>
      <c r="H13" s="653"/>
      <c r="I13" s="654" t="n">
        <v>1</v>
      </c>
      <c r="J13" s="654"/>
      <c r="K13" s="652" t="n">
        <v>14</v>
      </c>
      <c r="L13" s="652"/>
      <c r="M13" s="652"/>
      <c r="N13" s="652"/>
      <c r="O13" s="653"/>
      <c r="P13" s="653"/>
      <c r="Q13" s="654"/>
      <c r="R13" s="654"/>
      <c r="S13" s="653" t="n">
        <v>1</v>
      </c>
      <c r="T13" s="653"/>
      <c r="U13" s="653"/>
      <c r="V13" s="653"/>
      <c r="W13" s="653" t="n">
        <v>1</v>
      </c>
      <c r="X13" s="653"/>
      <c r="Y13" s="653"/>
      <c r="Z13" s="653"/>
      <c r="AA13" s="653" t="n">
        <v>1</v>
      </c>
      <c r="AB13" s="653"/>
      <c r="AC13" s="653"/>
      <c r="AD13" s="653"/>
      <c r="AE13" s="653"/>
      <c r="AF13" s="655"/>
      <c r="AG13" s="655"/>
      <c r="AH13" s="656"/>
      <c r="AI13" s="656"/>
      <c r="AJ13" s="656"/>
      <c r="AK13" s="656"/>
      <c r="AL13" s="656"/>
      <c r="AM13" s="656"/>
      <c r="AN13" s="656"/>
      <c r="AO13" s="656"/>
      <c r="AP13" s="656"/>
      <c r="AQ13" s="618"/>
      <c r="AR13" s="618"/>
      <c r="AS13" s="619"/>
      <c r="AT13" s="618"/>
      <c r="AU13" s="227"/>
      <c r="AV13" s="227"/>
      <c r="AW13" s="206"/>
      <c r="AX13" s="206"/>
      <c r="AY13" s="648"/>
      <c r="AZ13" s="206" t="s">
        <v>485</v>
      </c>
      <c r="BA13" s="620"/>
      <c r="BB13" s="620"/>
      <c r="BC13" s="620"/>
      <c r="BD13" s="620"/>
      <c r="BE13" s="657"/>
      <c r="BF13" s="657"/>
      <c r="BG13" s="657"/>
      <c r="BH13" s="657"/>
      <c r="BI13" s="657"/>
      <c r="BJ13" s="657"/>
      <c r="BK13" s="657"/>
      <c r="BL13" s="657"/>
      <c r="BM13" s="657"/>
      <c r="BN13" s="657"/>
      <c r="BO13" s="206"/>
      <c r="BP13" s="206"/>
      <c r="BQ13" s="206"/>
      <c r="BR13" s="206"/>
      <c r="BS13" s="658"/>
      <c r="BT13" s="658"/>
      <c r="BU13" s="658"/>
      <c r="BV13" s="658"/>
      <c r="BW13" s="658"/>
      <c r="BX13" s="658"/>
      <c r="BY13" s="658"/>
      <c r="BZ13" s="658"/>
      <c r="CA13" s="658"/>
      <c r="CB13" s="658"/>
      <c r="CC13" s="658"/>
      <c r="CD13" s="658"/>
      <c r="CE13" s="658"/>
      <c r="CF13" s="658"/>
      <c r="CG13" s="658"/>
      <c r="CH13" s="658"/>
      <c r="CI13" s="658"/>
      <c r="CJ13" s="658"/>
      <c r="CK13" s="658"/>
      <c r="CR13" s="206"/>
      <c r="CS13" s="206"/>
      <c r="CT13" s="206"/>
      <c r="CU13" s="206"/>
      <c r="CV13" s="206"/>
      <c r="CW13" s="206"/>
      <c r="CX13" s="206"/>
      <c r="CY13" s="206"/>
      <c r="CZ13" s="206"/>
      <c r="DA13" s="206"/>
    </row>
    <row r="14" s="134" customFormat="true" ht="14.1" hidden="false" customHeight="true" outlineLevel="0" collapsed="false">
      <c r="A14" s="635"/>
      <c r="B14" s="626"/>
      <c r="C14" s="227"/>
      <c r="D14" s="652"/>
      <c r="E14" s="652"/>
      <c r="F14" s="652"/>
      <c r="G14" s="653"/>
      <c r="H14" s="653"/>
      <c r="I14" s="654"/>
      <c r="J14" s="654"/>
      <c r="K14" s="652"/>
      <c r="L14" s="652"/>
      <c r="M14" s="652"/>
      <c r="N14" s="652"/>
      <c r="O14" s="653"/>
      <c r="P14" s="653"/>
      <c r="Q14" s="654"/>
      <c r="R14" s="654"/>
      <c r="S14" s="653"/>
      <c r="T14" s="653"/>
      <c r="U14" s="653"/>
      <c r="V14" s="653"/>
      <c r="W14" s="653"/>
      <c r="X14" s="653"/>
      <c r="Y14" s="653"/>
      <c r="Z14" s="653"/>
      <c r="AA14" s="653"/>
      <c r="AB14" s="653"/>
      <c r="AC14" s="653"/>
      <c r="AD14" s="653"/>
      <c r="AE14" s="653"/>
      <c r="AF14" s="655"/>
      <c r="AG14" s="655"/>
      <c r="AH14" s="656"/>
      <c r="AI14" s="656"/>
      <c r="AJ14" s="656"/>
      <c r="AK14" s="656"/>
      <c r="AL14" s="656"/>
      <c r="AM14" s="656"/>
      <c r="AN14" s="656"/>
      <c r="AO14" s="656"/>
      <c r="AP14" s="656"/>
      <c r="AQ14" s="618"/>
      <c r="AR14" s="618"/>
      <c r="AS14" s="619"/>
      <c r="AT14" s="618"/>
      <c r="AU14" s="227"/>
      <c r="AV14" s="227"/>
      <c r="AW14" s="227"/>
      <c r="AX14" s="618"/>
      <c r="AY14" s="206"/>
      <c r="AZ14" s="659" t="s">
        <v>486</v>
      </c>
      <c r="BA14" s="659"/>
      <c r="BB14" s="659"/>
      <c r="BC14" s="659"/>
      <c r="BD14" s="659"/>
      <c r="BE14" s="659"/>
      <c r="BF14" s="659"/>
      <c r="BG14" s="659"/>
      <c r="BH14" s="659"/>
      <c r="BI14" s="659"/>
      <c r="BJ14" s="659"/>
      <c r="BK14" s="659"/>
      <c r="BL14" s="659"/>
      <c r="BM14" s="659"/>
      <c r="BN14" s="659"/>
      <c r="BO14" s="659"/>
      <c r="BP14" s="659"/>
      <c r="BQ14" s="659"/>
      <c r="BR14" s="659"/>
      <c r="BS14" s="659"/>
      <c r="BT14" s="659"/>
      <c r="BU14" s="659"/>
      <c r="BV14" s="659"/>
      <c r="BW14" s="659"/>
      <c r="BX14" s="659"/>
      <c r="BY14" s="659"/>
      <c r="BZ14" s="659"/>
      <c r="CA14" s="659"/>
      <c r="CB14" s="659"/>
      <c r="CC14" s="659"/>
      <c r="CD14" s="659"/>
      <c r="CE14" s="659"/>
      <c r="CF14" s="659"/>
      <c r="CG14" s="659"/>
      <c r="CH14" s="659"/>
      <c r="CI14" s="659"/>
      <c r="CJ14" s="659"/>
      <c r="CK14" s="659"/>
      <c r="CL14" s="206"/>
      <c r="CM14" s="206"/>
      <c r="CN14" s="206"/>
      <c r="CO14" s="206"/>
      <c r="CP14" s="206"/>
      <c r="CQ14" s="206"/>
      <c r="CR14" s="206"/>
      <c r="CS14" s="206"/>
      <c r="CT14" s="206"/>
      <c r="CU14" s="206"/>
      <c r="CV14" s="206"/>
      <c r="CW14" s="206"/>
      <c r="CX14" s="206"/>
      <c r="CY14" s="206"/>
      <c r="CZ14" s="206"/>
      <c r="DA14" s="206"/>
    </row>
    <row r="15" s="134" customFormat="true" ht="14.1" hidden="false" customHeight="true" outlineLevel="0" collapsed="false">
      <c r="A15" s="635"/>
      <c r="B15" s="626"/>
      <c r="C15" s="614"/>
      <c r="D15" s="660"/>
      <c r="E15" s="660"/>
      <c r="F15" s="661"/>
      <c r="G15" s="661"/>
      <c r="H15" s="660"/>
      <c r="I15" s="660"/>
      <c r="J15" s="661"/>
      <c r="K15" s="661"/>
      <c r="L15" s="661"/>
      <c r="M15" s="661"/>
      <c r="N15" s="661"/>
      <c r="O15" s="661"/>
      <c r="P15" s="661"/>
      <c r="Q15" s="661"/>
      <c r="R15" s="661"/>
      <c r="S15" s="661"/>
      <c r="T15" s="661"/>
      <c r="U15" s="340"/>
      <c r="V15" s="662"/>
      <c r="W15" s="661"/>
      <c r="X15" s="662"/>
      <c r="Y15" s="340"/>
      <c r="Z15" s="661"/>
      <c r="AA15" s="661"/>
      <c r="AB15" s="663"/>
      <c r="AC15" s="664"/>
      <c r="AD15" s="664"/>
      <c r="AE15" s="664"/>
      <c r="AF15" s="664"/>
      <c r="AG15" s="664"/>
      <c r="AH15" s="665"/>
      <c r="AI15" s="665"/>
      <c r="AJ15" s="665"/>
      <c r="AK15" s="227"/>
      <c r="AL15" s="227"/>
      <c r="AM15" s="227"/>
      <c r="AN15" s="227"/>
      <c r="AO15" s="227"/>
      <c r="AP15" s="227"/>
      <c r="AQ15" s="227"/>
      <c r="AR15" s="227"/>
      <c r="AS15" s="197"/>
      <c r="AT15" s="227"/>
      <c r="AU15" s="618"/>
      <c r="AV15" s="618"/>
      <c r="AW15" s="618"/>
      <c r="AX15" s="666"/>
      <c r="AY15" s="206"/>
      <c r="AZ15" s="206" t="s">
        <v>487</v>
      </c>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row>
    <row r="16" s="134" customFormat="true" ht="14.1" hidden="false" customHeight="true" outlineLevel="0" collapsed="false">
      <c r="A16" s="635"/>
      <c r="B16" s="626"/>
      <c r="C16" s="614"/>
      <c r="D16" s="636" t="s">
        <v>488</v>
      </c>
      <c r="E16" s="636"/>
      <c r="F16" s="636"/>
      <c r="G16" s="636"/>
      <c r="H16" s="636"/>
      <c r="I16" s="636"/>
      <c r="J16" s="636"/>
      <c r="K16" s="636"/>
      <c r="L16" s="636"/>
      <c r="M16" s="636"/>
      <c r="N16" s="160" t="s">
        <v>489</v>
      </c>
      <c r="O16" s="160"/>
      <c r="P16" s="160"/>
      <c r="Q16" s="160"/>
      <c r="R16" s="160"/>
      <c r="S16" s="160"/>
      <c r="T16" s="160"/>
      <c r="U16" s="160"/>
      <c r="V16" s="160"/>
      <c r="W16" s="160"/>
      <c r="X16" s="160"/>
      <c r="Y16" s="160"/>
      <c r="Z16" s="667" t="s">
        <v>490</v>
      </c>
      <c r="AA16" s="667"/>
      <c r="AB16" s="667"/>
      <c r="AC16" s="667"/>
      <c r="AD16" s="667"/>
      <c r="AE16" s="667"/>
      <c r="AF16" s="667"/>
      <c r="AG16" s="667"/>
      <c r="AH16" s="668" t="s">
        <v>245</v>
      </c>
      <c r="AI16" s="668"/>
      <c r="AJ16" s="668"/>
      <c r="AK16" s="668"/>
      <c r="AL16" s="227"/>
      <c r="AM16" s="227"/>
      <c r="AN16" s="227"/>
      <c r="AO16" s="227"/>
      <c r="AP16" s="227"/>
      <c r="AQ16" s="227"/>
      <c r="AR16" s="227"/>
      <c r="AS16" s="197"/>
      <c r="AT16" s="227"/>
      <c r="AU16" s="666"/>
      <c r="AV16" s="666"/>
      <c r="AW16" s="666"/>
      <c r="AX16" s="666"/>
      <c r="AY16" s="206"/>
      <c r="AZ16" s="206"/>
      <c r="BA16" s="206" t="s">
        <v>491</v>
      </c>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658"/>
      <c r="CS16" s="658"/>
      <c r="CT16" s="658"/>
      <c r="CU16" s="658"/>
      <c r="CV16" s="658"/>
      <c r="CW16" s="658"/>
      <c r="CX16" s="658"/>
      <c r="CY16" s="658"/>
      <c r="CZ16" s="658"/>
      <c r="DA16" s="658"/>
    </row>
    <row r="17" s="134" customFormat="true" ht="14.1" hidden="false" customHeight="true" outlineLevel="0" collapsed="false">
      <c r="A17" s="635"/>
      <c r="B17" s="626"/>
      <c r="C17" s="614"/>
      <c r="D17" s="641" t="s">
        <v>481</v>
      </c>
      <c r="E17" s="641"/>
      <c r="F17" s="641"/>
      <c r="G17" s="159" t="s">
        <v>482</v>
      </c>
      <c r="H17" s="159"/>
      <c r="I17" s="159"/>
      <c r="J17" s="159"/>
      <c r="K17" s="669" t="s">
        <v>492</v>
      </c>
      <c r="L17" s="669"/>
      <c r="M17" s="670" t="s">
        <v>493</v>
      </c>
      <c r="N17" s="641" t="s">
        <v>481</v>
      </c>
      <c r="O17" s="641"/>
      <c r="P17" s="641"/>
      <c r="Q17" s="160" t="s">
        <v>482</v>
      </c>
      <c r="R17" s="160"/>
      <c r="S17" s="160"/>
      <c r="T17" s="160"/>
      <c r="U17" s="160"/>
      <c r="V17" s="160"/>
      <c r="W17" s="671" t="s">
        <v>494</v>
      </c>
      <c r="X17" s="671"/>
      <c r="Y17" s="671"/>
      <c r="Z17" s="435" t="s">
        <v>495</v>
      </c>
      <c r="AA17" s="435"/>
      <c r="AB17" s="435"/>
      <c r="AC17" s="435"/>
      <c r="AD17" s="160" t="s">
        <v>482</v>
      </c>
      <c r="AE17" s="160"/>
      <c r="AF17" s="160"/>
      <c r="AG17" s="160"/>
      <c r="AH17" s="668"/>
      <c r="AI17" s="668"/>
      <c r="AJ17" s="668"/>
      <c r="AK17" s="668"/>
      <c r="AL17" s="227"/>
      <c r="AM17" s="227"/>
      <c r="AN17" s="227"/>
      <c r="AO17" s="227"/>
      <c r="AP17" s="227"/>
      <c r="AQ17" s="227"/>
      <c r="AR17" s="227"/>
      <c r="AS17" s="197"/>
      <c r="AT17" s="227"/>
      <c r="AU17" s="666"/>
      <c r="AV17" s="666"/>
      <c r="AW17" s="666"/>
      <c r="AX17" s="666"/>
      <c r="AY17" s="206"/>
      <c r="AZ17" s="206"/>
      <c r="BA17" s="206"/>
      <c r="BB17" s="206" t="s">
        <v>496</v>
      </c>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658"/>
      <c r="CM17" s="658"/>
      <c r="CN17" s="658"/>
      <c r="CO17" s="658"/>
      <c r="CP17" s="658"/>
      <c r="CQ17" s="658"/>
      <c r="CR17" s="658"/>
      <c r="CS17" s="658"/>
      <c r="CT17" s="658"/>
      <c r="CU17" s="658"/>
      <c r="CV17" s="658"/>
      <c r="CW17" s="658"/>
      <c r="CX17" s="658"/>
      <c r="CY17" s="658"/>
      <c r="CZ17" s="658"/>
      <c r="DA17" s="658"/>
    </row>
    <row r="18" s="134" customFormat="true" ht="14.1" hidden="false" customHeight="true" outlineLevel="0" collapsed="false">
      <c r="A18" s="635"/>
      <c r="B18" s="626"/>
      <c r="C18" s="614"/>
      <c r="D18" s="641"/>
      <c r="E18" s="641"/>
      <c r="F18" s="641"/>
      <c r="G18" s="159"/>
      <c r="H18" s="159"/>
      <c r="I18" s="159"/>
      <c r="J18" s="159"/>
      <c r="K18" s="669"/>
      <c r="L18" s="669"/>
      <c r="M18" s="670"/>
      <c r="N18" s="641"/>
      <c r="O18" s="641"/>
      <c r="P18" s="641"/>
      <c r="Q18" s="160"/>
      <c r="R18" s="160"/>
      <c r="S18" s="160"/>
      <c r="T18" s="160"/>
      <c r="U18" s="160"/>
      <c r="V18" s="160"/>
      <c r="W18" s="671"/>
      <c r="X18" s="671"/>
      <c r="Y18" s="671"/>
      <c r="Z18" s="435"/>
      <c r="AA18" s="435"/>
      <c r="AB18" s="435"/>
      <c r="AC18" s="435"/>
      <c r="AD18" s="160"/>
      <c r="AE18" s="160"/>
      <c r="AF18" s="160"/>
      <c r="AG18" s="160"/>
      <c r="AH18" s="668"/>
      <c r="AI18" s="668"/>
      <c r="AJ18" s="668"/>
      <c r="AK18" s="668"/>
      <c r="AL18" s="227"/>
      <c r="AM18" s="227"/>
      <c r="AN18" s="227"/>
      <c r="AO18" s="227"/>
      <c r="AP18" s="227"/>
      <c r="AQ18" s="227"/>
      <c r="AR18" s="227"/>
      <c r="AS18" s="197"/>
      <c r="AT18" s="227"/>
      <c r="AU18" s="666"/>
      <c r="AV18" s="666"/>
      <c r="AW18" s="666"/>
      <c r="AX18" s="666"/>
      <c r="AY18" s="206"/>
      <c r="AZ18" s="206"/>
      <c r="BA18" s="620"/>
      <c r="BB18" s="206" t="s">
        <v>497</v>
      </c>
      <c r="BC18" s="620"/>
      <c r="BD18" s="672"/>
      <c r="BE18" s="657"/>
      <c r="BF18" s="657"/>
      <c r="BG18" s="657"/>
      <c r="BH18" s="657"/>
      <c r="BI18" s="657"/>
      <c r="BJ18" s="657"/>
      <c r="BK18" s="657"/>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658"/>
      <c r="CM18" s="658"/>
      <c r="CN18" s="658"/>
      <c r="CO18" s="658"/>
      <c r="CP18" s="658"/>
      <c r="CQ18" s="658"/>
      <c r="CR18" s="658"/>
      <c r="CS18" s="658"/>
      <c r="CT18" s="658"/>
      <c r="CU18" s="658"/>
      <c r="CV18" s="658"/>
      <c r="CW18" s="658"/>
      <c r="CX18" s="658"/>
      <c r="CY18" s="658"/>
      <c r="CZ18" s="658"/>
      <c r="DA18" s="658"/>
    </row>
    <row r="19" s="134" customFormat="true" ht="14.1" hidden="false" customHeight="true" outlineLevel="0" collapsed="false">
      <c r="A19" s="635"/>
      <c r="B19" s="626"/>
      <c r="C19" s="227"/>
      <c r="D19" s="653"/>
      <c r="E19" s="653"/>
      <c r="F19" s="653"/>
      <c r="G19" s="652" t="n">
        <v>1</v>
      </c>
      <c r="H19" s="652"/>
      <c r="I19" s="652"/>
      <c r="J19" s="652"/>
      <c r="K19" s="654"/>
      <c r="L19" s="654"/>
      <c r="M19" s="673"/>
      <c r="N19" s="674" t="n">
        <v>1</v>
      </c>
      <c r="O19" s="674"/>
      <c r="P19" s="674"/>
      <c r="Q19" s="653" t="n">
        <v>3</v>
      </c>
      <c r="R19" s="653"/>
      <c r="S19" s="653"/>
      <c r="T19" s="653"/>
      <c r="U19" s="653"/>
      <c r="V19" s="653"/>
      <c r="W19" s="654"/>
      <c r="X19" s="654"/>
      <c r="Y19" s="654"/>
      <c r="Z19" s="652" t="n">
        <v>1</v>
      </c>
      <c r="AA19" s="652"/>
      <c r="AB19" s="652"/>
      <c r="AC19" s="652"/>
      <c r="AD19" s="652" t="n">
        <v>2</v>
      </c>
      <c r="AE19" s="652"/>
      <c r="AF19" s="652"/>
      <c r="AG19" s="652"/>
      <c r="AH19" s="675" t="n">
        <f aca="false">SUM(D13:AE14)+SUM(D19:AG20)-I13-Q13-K19-W19-M19</f>
        <v>33</v>
      </c>
      <c r="AI19" s="675"/>
      <c r="AJ19" s="675"/>
      <c r="AK19" s="675"/>
      <c r="AO19" s="227"/>
      <c r="AP19" s="227"/>
      <c r="AQ19" s="227"/>
      <c r="AR19" s="227"/>
      <c r="AS19" s="197"/>
      <c r="AT19" s="227"/>
      <c r="AU19" s="666"/>
      <c r="AV19" s="666"/>
      <c r="AW19" s="666"/>
      <c r="AX19" s="227"/>
      <c r="AY19" s="227"/>
      <c r="AZ19" s="206"/>
      <c r="BA19" s="206"/>
      <c r="BB19" s="206" t="s">
        <v>498</v>
      </c>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658"/>
      <c r="CM19" s="658"/>
      <c r="CN19" s="658"/>
      <c r="CO19" s="658"/>
      <c r="CP19" s="658"/>
      <c r="CQ19" s="658"/>
      <c r="CR19" s="658"/>
      <c r="CS19" s="658"/>
      <c r="CT19" s="658"/>
      <c r="CU19" s="658"/>
      <c r="CV19" s="658"/>
      <c r="CW19" s="658"/>
      <c r="CX19" s="658"/>
      <c r="CY19" s="658"/>
      <c r="CZ19" s="658"/>
      <c r="DA19" s="658"/>
    </row>
    <row r="20" s="134" customFormat="true" ht="14.1" hidden="false" customHeight="true" outlineLevel="0" collapsed="false">
      <c r="A20" s="635"/>
      <c r="B20" s="626"/>
      <c r="C20" s="614"/>
      <c r="D20" s="653"/>
      <c r="E20" s="653"/>
      <c r="F20" s="653"/>
      <c r="G20" s="652"/>
      <c r="H20" s="652"/>
      <c r="I20" s="652"/>
      <c r="J20" s="652"/>
      <c r="K20" s="654"/>
      <c r="L20" s="654"/>
      <c r="M20" s="673"/>
      <c r="N20" s="674"/>
      <c r="O20" s="674"/>
      <c r="P20" s="674"/>
      <c r="Q20" s="653"/>
      <c r="R20" s="653"/>
      <c r="S20" s="653"/>
      <c r="T20" s="653"/>
      <c r="U20" s="653"/>
      <c r="V20" s="653"/>
      <c r="W20" s="654"/>
      <c r="X20" s="654"/>
      <c r="Y20" s="654"/>
      <c r="Z20" s="652"/>
      <c r="AA20" s="652"/>
      <c r="AB20" s="652"/>
      <c r="AC20" s="652"/>
      <c r="AD20" s="652"/>
      <c r="AE20" s="652"/>
      <c r="AF20" s="652"/>
      <c r="AG20" s="652"/>
      <c r="AH20" s="675"/>
      <c r="AI20" s="675"/>
      <c r="AJ20" s="675"/>
      <c r="AK20" s="675"/>
      <c r="AL20" s="676" t="n">
        <f aca="false">G13+O13+K13+S13+W13+AA13+K19</f>
        <v>24</v>
      </c>
      <c r="AM20" s="676"/>
      <c r="AN20" s="676"/>
      <c r="AO20" s="676"/>
      <c r="AP20" s="676"/>
      <c r="AQ20" s="676"/>
      <c r="AR20" s="227"/>
      <c r="AS20" s="197"/>
      <c r="AT20" s="227"/>
      <c r="AU20" s="666"/>
      <c r="AV20" s="666"/>
      <c r="AW20" s="666"/>
      <c r="AX20" s="227"/>
      <c r="AY20" s="227"/>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658"/>
      <c r="CM20" s="658"/>
      <c r="CN20" s="658"/>
      <c r="CO20" s="658"/>
      <c r="CP20" s="658"/>
      <c r="CQ20" s="658"/>
      <c r="CR20" s="206"/>
      <c r="CS20" s="206"/>
      <c r="CT20" s="206"/>
      <c r="CU20" s="206"/>
      <c r="CV20" s="206"/>
      <c r="CW20" s="206"/>
      <c r="CX20" s="206"/>
      <c r="CY20" s="206"/>
      <c r="CZ20" s="206"/>
      <c r="DA20" s="206"/>
    </row>
    <row r="21" customFormat="false" ht="14.1" hidden="false" customHeight="true" outlineLevel="0" collapsed="false">
      <c r="A21" s="606"/>
      <c r="B21" s="626"/>
      <c r="C21" s="677"/>
      <c r="D21" s="227" t="s">
        <v>499</v>
      </c>
      <c r="E21" s="677"/>
      <c r="F21" s="227"/>
      <c r="G21" s="227"/>
      <c r="H21" s="227"/>
      <c r="I21" s="227"/>
      <c r="J21" s="227"/>
      <c r="K21" s="227"/>
      <c r="L21" s="227"/>
      <c r="M21" s="227"/>
      <c r="N21" s="227"/>
      <c r="O21" s="227"/>
      <c r="P21" s="227"/>
      <c r="Q21" s="227"/>
      <c r="R21" s="227"/>
      <c r="S21" s="227"/>
      <c r="T21" s="227"/>
      <c r="U21" s="227"/>
      <c r="V21" s="227"/>
      <c r="W21" s="227"/>
      <c r="X21" s="227"/>
      <c r="Y21" s="227"/>
      <c r="Z21" s="227"/>
      <c r="AA21" s="227"/>
      <c r="AB21" s="195"/>
      <c r="AC21" s="227"/>
      <c r="AD21" s="227"/>
      <c r="AE21" s="227"/>
      <c r="AF21" s="227"/>
      <c r="AG21" s="227"/>
      <c r="AH21" s="227"/>
      <c r="AI21" s="227"/>
      <c r="AJ21" s="227"/>
      <c r="AK21" s="227"/>
      <c r="AL21" s="676"/>
      <c r="AM21" s="676"/>
      <c r="AN21" s="676"/>
      <c r="AO21" s="676"/>
      <c r="AP21" s="676"/>
      <c r="AQ21" s="676"/>
      <c r="AR21" s="678"/>
      <c r="AS21" s="197"/>
      <c r="AT21" s="227"/>
      <c r="AU21" s="227"/>
      <c r="AV21" s="227"/>
      <c r="AW21" s="227"/>
      <c r="AX21" s="240"/>
      <c r="AY21" s="227"/>
    </row>
    <row r="22" customFormat="false" ht="14.1" hidden="false" customHeight="true" outlineLevel="0" collapsed="false">
      <c r="A22" s="606"/>
      <c r="B22" s="626"/>
      <c r="C22" s="614"/>
      <c r="D22" s="195" t="s">
        <v>500</v>
      </c>
      <c r="E22" s="377" t="s">
        <v>501</v>
      </c>
      <c r="F22" s="377"/>
      <c r="G22" s="377"/>
      <c r="H22" s="377"/>
      <c r="I22" s="377"/>
      <c r="J22" s="377"/>
      <c r="K22" s="377"/>
      <c r="L22" s="377"/>
      <c r="M22" s="377"/>
      <c r="N22" s="377"/>
      <c r="O22" s="377"/>
      <c r="P22" s="377"/>
      <c r="Q22" s="377"/>
      <c r="R22" s="377"/>
      <c r="S22" s="377"/>
      <c r="T22" s="377"/>
      <c r="U22" s="377"/>
      <c r="V22" s="377"/>
      <c r="W22" s="377"/>
      <c r="X22" s="377"/>
      <c r="Y22" s="377"/>
      <c r="Z22" s="377"/>
      <c r="AA22" s="377"/>
      <c r="AB22" s="617"/>
      <c r="AC22" s="617"/>
      <c r="AD22" s="617"/>
      <c r="AE22" s="617"/>
      <c r="AF22" s="617"/>
      <c r="AG22" s="617"/>
      <c r="AH22" s="617"/>
      <c r="AI22" s="617"/>
      <c r="AJ22" s="679"/>
      <c r="AK22" s="679"/>
      <c r="AL22" s="676"/>
      <c r="AM22" s="676"/>
      <c r="AN22" s="676"/>
      <c r="AO22" s="676"/>
      <c r="AP22" s="676"/>
      <c r="AQ22" s="676"/>
      <c r="AR22" s="678"/>
      <c r="AS22" s="619"/>
      <c r="AT22" s="680"/>
      <c r="AU22" s="240"/>
      <c r="AV22" s="240"/>
      <c r="AW22" s="240"/>
      <c r="AX22" s="681"/>
      <c r="AY22" s="227"/>
      <c r="BL22" s="206" t="s">
        <v>502</v>
      </c>
    </row>
    <row r="23" customFormat="false" ht="12.75" hidden="false" customHeight="true" outlineLevel="0" collapsed="false">
      <c r="A23" s="606"/>
      <c r="B23" s="626"/>
      <c r="C23" s="614"/>
      <c r="D23" s="195" t="s">
        <v>503</v>
      </c>
      <c r="E23" s="682" t="s">
        <v>504</v>
      </c>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c r="AR23" s="682"/>
      <c r="AS23" s="682"/>
      <c r="AT23" s="680"/>
      <c r="AU23" s="681"/>
      <c r="AV23" s="681"/>
      <c r="AW23" s="681"/>
      <c r="AX23" s="681"/>
      <c r="AY23" s="227"/>
      <c r="BA23" s="155" t="s">
        <v>505</v>
      </c>
      <c r="BB23" s="155"/>
      <c r="BC23" s="155"/>
      <c r="BD23" s="155"/>
      <c r="BE23" s="155"/>
      <c r="BF23" s="155"/>
      <c r="BG23" s="155"/>
      <c r="BH23" s="155"/>
      <c r="BI23" s="155"/>
      <c r="BJ23" s="155"/>
      <c r="BK23" s="683"/>
      <c r="BL23" s="684"/>
      <c r="BM23" s="155" t="s">
        <v>505</v>
      </c>
      <c r="BN23" s="155"/>
      <c r="BO23" s="155"/>
      <c r="BP23" s="155"/>
      <c r="BQ23" s="155"/>
      <c r="BR23" s="155"/>
      <c r="BS23" s="155"/>
      <c r="BT23" s="155"/>
      <c r="BU23" s="155"/>
      <c r="BV23" s="155"/>
    </row>
    <row r="24" customFormat="false" ht="12.75" hidden="false" customHeight="true" outlineLevel="0" collapsed="false">
      <c r="A24" s="606"/>
      <c r="B24" s="626"/>
      <c r="C24" s="614"/>
      <c r="D24" s="195"/>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0"/>
      <c r="AU24" s="681"/>
      <c r="AV24" s="681"/>
      <c r="AW24" s="681"/>
      <c r="AX24" s="681"/>
      <c r="AY24" s="227"/>
      <c r="BA24" s="155"/>
      <c r="BB24" s="155"/>
      <c r="BC24" s="155"/>
      <c r="BD24" s="155"/>
      <c r="BE24" s="155"/>
      <c r="BF24" s="155"/>
      <c r="BG24" s="155"/>
      <c r="BH24" s="155"/>
      <c r="BI24" s="155"/>
      <c r="BJ24" s="155"/>
      <c r="BK24" s="683"/>
      <c r="BL24" s="684"/>
      <c r="BM24" s="155"/>
      <c r="BN24" s="155"/>
      <c r="BO24" s="155"/>
      <c r="BP24" s="155"/>
      <c r="BQ24" s="155"/>
      <c r="BR24" s="155"/>
      <c r="BS24" s="155"/>
      <c r="BT24" s="155"/>
      <c r="BU24" s="155"/>
      <c r="BV24" s="155"/>
      <c r="DB24" s="658"/>
      <c r="DC24" s="658"/>
    </row>
    <row r="25" customFormat="false" ht="12.75" hidden="false" customHeight="true" outlineLevel="0" collapsed="false">
      <c r="A25" s="606"/>
      <c r="B25" s="626"/>
      <c r="C25" s="614"/>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5"/>
      <c r="AU25" s="681"/>
      <c r="AV25" s="681"/>
      <c r="AW25" s="681"/>
      <c r="AX25" s="681"/>
      <c r="AY25" s="227"/>
      <c r="BA25" s="686" t="s">
        <v>506</v>
      </c>
      <c r="BB25" s="686"/>
      <c r="BC25" s="686"/>
      <c r="BD25" s="686"/>
      <c r="BE25" s="687" t="n">
        <v>40</v>
      </c>
      <c r="BF25" s="687"/>
      <c r="BG25" s="687"/>
      <c r="BH25" s="688" t="s">
        <v>507</v>
      </c>
      <c r="BI25" s="688"/>
      <c r="BJ25" s="688"/>
      <c r="BK25" s="683"/>
      <c r="BL25" s="684"/>
      <c r="BM25" s="686" t="s">
        <v>508</v>
      </c>
      <c r="BN25" s="686"/>
      <c r="BO25" s="686"/>
      <c r="BP25" s="686"/>
      <c r="BQ25" s="687" t="n">
        <v>40</v>
      </c>
      <c r="BR25" s="687"/>
      <c r="BS25" s="687"/>
      <c r="BT25" s="688" t="s">
        <v>507</v>
      </c>
      <c r="BU25" s="688"/>
      <c r="BV25" s="688"/>
      <c r="DB25" s="658"/>
      <c r="DC25" s="658"/>
    </row>
    <row r="26" customFormat="false" ht="14.1" hidden="false" customHeight="true" outlineLevel="0" collapsed="false">
      <c r="A26" s="606"/>
      <c r="B26" s="626"/>
      <c r="C26" s="614"/>
      <c r="D26" s="195" t="s">
        <v>509</v>
      </c>
      <c r="E26" s="689" t="s">
        <v>510</v>
      </c>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9"/>
      <c r="AM26" s="689"/>
      <c r="AN26" s="689"/>
      <c r="AO26" s="689"/>
      <c r="AP26" s="689"/>
      <c r="AQ26" s="689"/>
      <c r="AR26" s="689"/>
      <c r="AS26" s="689"/>
      <c r="AT26" s="685"/>
      <c r="AU26" s="681"/>
      <c r="AV26" s="681"/>
      <c r="AW26" s="681"/>
      <c r="AX26" s="681"/>
      <c r="AY26" s="227"/>
      <c r="BA26" s="686"/>
      <c r="BB26" s="686"/>
      <c r="BC26" s="686"/>
      <c r="BD26" s="686"/>
      <c r="BE26" s="687"/>
      <c r="BF26" s="687"/>
      <c r="BG26" s="687"/>
      <c r="BH26" s="688"/>
      <c r="BI26" s="688"/>
      <c r="BJ26" s="688"/>
      <c r="BK26" s="683"/>
      <c r="BL26" s="684"/>
      <c r="BM26" s="686"/>
      <c r="BN26" s="686"/>
      <c r="BO26" s="686"/>
      <c r="BP26" s="686"/>
      <c r="BQ26" s="687"/>
      <c r="BR26" s="687"/>
      <c r="BS26" s="687"/>
      <c r="BT26" s="688"/>
      <c r="BU26" s="688"/>
      <c r="BV26" s="688"/>
      <c r="DB26" s="658"/>
      <c r="DC26" s="658"/>
    </row>
    <row r="27" customFormat="false" ht="14.1" hidden="false" customHeight="true" outlineLevel="0" collapsed="false">
      <c r="A27" s="606"/>
      <c r="B27" s="626"/>
      <c r="C27" s="677"/>
      <c r="D27" s="195"/>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c r="AM27" s="689"/>
      <c r="AN27" s="689"/>
      <c r="AO27" s="689"/>
      <c r="AP27" s="689"/>
      <c r="AQ27" s="689"/>
      <c r="AR27" s="689"/>
      <c r="AS27" s="689"/>
      <c r="AT27" s="685"/>
      <c r="AU27" s="681"/>
      <c r="AV27" s="681"/>
      <c r="AW27" s="681"/>
      <c r="AX27" s="681"/>
      <c r="AY27" s="690"/>
      <c r="BA27" s="691" t="s">
        <v>508</v>
      </c>
      <c r="BB27" s="691"/>
      <c r="BC27" s="691"/>
      <c r="BD27" s="691"/>
      <c r="BE27" s="692" t="n">
        <f aca="false">BE34</f>
        <v>830</v>
      </c>
      <c r="BF27" s="692"/>
      <c r="BG27" s="692"/>
      <c r="BH27" s="693" t="s">
        <v>507</v>
      </c>
      <c r="BI27" s="693"/>
      <c r="BJ27" s="693"/>
      <c r="BK27" s="683"/>
      <c r="BL27" s="684"/>
      <c r="BM27" s="691" t="s">
        <v>508</v>
      </c>
      <c r="BN27" s="691"/>
      <c r="BO27" s="691"/>
      <c r="BP27" s="691"/>
      <c r="BQ27" s="692" t="n">
        <f aca="false">BQ34</f>
        <v>665</v>
      </c>
      <c r="BR27" s="692"/>
      <c r="BS27" s="692"/>
      <c r="BT27" s="693" t="s">
        <v>507</v>
      </c>
      <c r="BU27" s="693"/>
      <c r="BV27" s="693"/>
      <c r="DB27" s="658"/>
      <c r="DC27" s="658"/>
    </row>
    <row r="28" customFormat="false" ht="14.1" hidden="false" customHeight="true" outlineLevel="0" collapsed="false">
      <c r="A28" s="606"/>
      <c r="B28" s="626"/>
      <c r="C28" s="677"/>
      <c r="D28" s="227"/>
      <c r="E28" s="694" t="s">
        <v>511</v>
      </c>
      <c r="F28" s="219" t="s">
        <v>512</v>
      </c>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195"/>
      <c r="AE28" s="227"/>
      <c r="AF28" s="227"/>
      <c r="AG28" s="227"/>
      <c r="AH28" s="227"/>
      <c r="AI28" s="227"/>
      <c r="AJ28" s="227"/>
      <c r="AK28" s="227"/>
      <c r="AL28" s="227"/>
      <c r="AM28" s="227"/>
      <c r="AN28" s="227"/>
      <c r="AO28" s="227"/>
      <c r="AP28" s="227"/>
      <c r="AQ28" s="227"/>
      <c r="AR28" s="227"/>
      <c r="AS28" s="197"/>
      <c r="AT28" s="695"/>
      <c r="AU28" s="681"/>
      <c r="AV28" s="681"/>
      <c r="AW28" s="681"/>
      <c r="AX28" s="696"/>
      <c r="AY28" s="690"/>
      <c r="BA28" s="691"/>
      <c r="BB28" s="691"/>
      <c r="BC28" s="691"/>
      <c r="BD28" s="691"/>
      <c r="BE28" s="692"/>
      <c r="BF28" s="692"/>
      <c r="BG28" s="692"/>
      <c r="BH28" s="693"/>
      <c r="BI28" s="693"/>
      <c r="BJ28" s="693"/>
      <c r="BK28" s="683"/>
      <c r="BL28" s="684"/>
      <c r="BM28" s="691"/>
      <c r="BN28" s="691"/>
      <c r="BO28" s="691"/>
      <c r="BP28" s="691"/>
      <c r="BQ28" s="692"/>
      <c r="BR28" s="692"/>
      <c r="BS28" s="692"/>
      <c r="BT28" s="693"/>
      <c r="BU28" s="693"/>
      <c r="BV28" s="693"/>
    </row>
    <row r="29" customFormat="false" ht="14.1" hidden="false" customHeight="true" outlineLevel="0" collapsed="false">
      <c r="A29" s="606"/>
      <c r="B29" s="626"/>
      <c r="C29" s="677"/>
      <c r="D29" s="227"/>
      <c r="E29" s="227" t="s">
        <v>513</v>
      </c>
      <c r="F29" s="697" t="s">
        <v>514</v>
      </c>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8"/>
      <c r="AU29" s="681"/>
      <c r="AV29" s="681"/>
      <c r="AW29" s="681"/>
      <c r="AX29" s="681"/>
      <c r="AY29" s="227"/>
      <c r="BA29" s="699" t="s">
        <v>515</v>
      </c>
      <c r="BB29" s="699"/>
      <c r="BC29" s="699"/>
      <c r="BD29" s="699"/>
      <c r="BE29" s="700" t="n">
        <f aca="false">IF(ISERROR(ROUND(BE27/BE25,1)),"",ROUND(BE27/BE25,1))</f>
        <v>20.8</v>
      </c>
      <c r="BF29" s="700"/>
      <c r="BG29" s="700"/>
      <c r="BH29" s="701" t="s">
        <v>287</v>
      </c>
      <c r="BI29" s="701"/>
      <c r="BJ29" s="701"/>
      <c r="BK29" s="683"/>
      <c r="BL29" s="684"/>
      <c r="BM29" s="699" t="s">
        <v>515</v>
      </c>
      <c r="BN29" s="699"/>
      <c r="BO29" s="699"/>
      <c r="BP29" s="699"/>
      <c r="BQ29" s="700" t="n">
        <f aca="false">IF(ISERROR(ROUND(BQ27/BQ25,1)),"",ROUND(BQ27/BQ25,1))</f>
        <v>16.6</v>
      </c>
      <c r="BR29" s="700"/>
      <c r="BS29" s="700"/>
      <c r="BT29" s="701" t="s">
        <v>287</v>
      </c>
      <c r="BU29" s="701"/>
      <c r="BV29" s="701"/>
    </row>
    <row r="30" customFormat="false" ht="14.1" hidden="false" customHeight="true" outlineLevel="0" collapsed="false">
      <c r="A30" s="606"/>
      <c r="B30" s="626"/>
      <c r="C30" s="677"/>
      <c r="D30" s="227"/>
      <c r="E30" s="22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8"/>
      <c r="AU30" s="681"/>
      <c r="AV30" s="681"/>
      <c r="AW30" s="681"/>
      <c r="AX30" s="702"/>
      <c r="AY30" s="227"/>
      <c r="BA30" s="699"/>
      <c r="BB30" s="699"/>
      <c r="BC30" s="699"/>
      <c r="BD30" s="699"/>
      <c r="BE30" s="700"/>
      <c r="BF30" s="700"/>
      <c r="BG30" s="700"/>
      <c r="BH30" s="701"/>
      <c r="BI30" s="701"/>
      <c r="BJ30" s="701"/>
      <c r="BK30" s="683"/>
      <c r="BL30" s="684"/>
      <c r="BM30" s="699"/>
      <c r="BN30" s="699"/>
      <c r="BO30" s="699"/>
      <c r="BP30" s="699"/>
      <c r="BQ30" s="700"/>
      <c r="BR30" s="700"/>
      <c r="BS30" s="700"/>
      <c r="BT30" s="701"/>
      <c r="BU30" s="701"/>
      <c r="BV30" s="701"/>
    </row>
    <row r="31" customFormat="false" ht="14.1" hidden="false" customHeight="true" outlineLevel="0" collapsed="false">
      <c r="A31" s="606"/>
      <c r="B31" s="626"/>
      <c r="C31" s="677"/>
      <c r="D31" s="227"/>
      <c r="E31" s="227" t="s">
        <v>516</v>
      </c>
      <c r="F31" s="227" t="s">
        <v>517</v>
      </c>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197"/>
      <c r="AT31" s="695"/>
      <c r="AU31" s="690"/>
      <c r="AV31" s="690"/>
      <c r="AW31" s="690"/>
      <c r="AX31" s="690"/>
      <c r="AY31" s="227"/>
      <c r="BA31" s="703" t="s">
        <v>518</v>
      </c>
      <c r="BB31" s="703"/>
      <c r="BC31" s="703"/>
      <c r="BD31" s="703"/>
      <c r="BE31" s="703"/>
      <c r="BF31" s="703"/>
      <c r="BG31" s="703"/>
      <c r="BH31" s="703"/>
      <c r="BI31" s="703"/>
      <c r="BJ31" s="703"/>
      <c r="BK31" s="683"/>
      <c r="BL31" s="684"/>
      <c r="BM31" s="703" t="s">
        <v>518</v>
      </c>
      <c r="BN31" s="703"/>
      <c r="BO31" s="703"/>
      <c r="BP31" s="703"/>
      <c r="BQ31" s="703"/>
      <c r="BR31" s="703"/>
      <c r="BS31" s="703"/>
      <c r="BT31" s="703"/>
      <c r="BU31" s="703"/>
      <c r="BV31" s="703"/>
    </row>
    <row r="32" customFormat="false" ht="14.1" hidden="false" customHeight="true" outlineLevel="0" collapsed="false">
      <c r="A32" s="606"/>
      <c r="B32" s="626"/>
      <c r="C32" s="677"/>
      <c r="D32" s="704" t="s">
        <v>519</v>
      </c>
      <c r="E32" s="705" t="s">
        <v>520</v>
      </c>
      <c r="F32" s="705"/>
      <c r="G32" s="705"/>
      <c r="H32" s="705"/>
      <c r="I32" s="705"/>
      <c r="J32" s="705"/>
      <c r="K32" s="705"/>
      <c r="L32" s="705"/>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05"/>
      <c r="AO32" s="705"/>
      <c r="AP32" s="705"/>
      <c r="AQ32" s="705"/>
      <c r="AR32" s="705"/>
      <c r="AS32" s="705"/>
      <c r="AT32" s="706"/>
      <c r="AU32" s="633"/>
      <c r="AV32" s="633"/>
      <c r="AW32" s="633"/>
      <c r="AX32" s="633"/>
      <c r="AY32" s="227"/>
      <c r="BA32" s="703"/>
      <c r="BB32" s="703"/>
      <c r="BC32" s="703"/>
      <c r="BD32" s="703"/>
      <c r="BE32" s="703"/>
      <c r="BF32" s="703"/>
      <c r="BG32" s="703"/>
      <c r="BH32" s="703"/>
      <c r="BI32" s="703"/>
      <c r="BJ32" s="703"/>
      <c r="BK32" s="683"/>
      <c r="BL32" s="684"/>
      <c r="BM32" s="703"/>
      <c r="BN32" s="703"/>
      <c r="BO32" s="703"/>
      <c r="BP32" s="703"/>
      <c r="BQ32" s="703"/>
      <c r="BR32" s="703"/>
      <c r="BS32" s="703"/>
      <c r="BT32" s="703"/>
      <c r="BU32" s="703"/>
      <c r="BV32" s="703"/>
    </row>
    <row r="33" customFormat="false" ht="14.1" hidden="false" customHeight="true" outlineLevel="0" collapsed="false">
      <c r="A33" s="606"/>
      <c r="B33" s="626"/>
      <c r="C33" s="677"/>
      <c r="D33" s="227"/>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6"/>
      <c r="AU33" s="246"/>
      <c r="AV33" s="246"/>
      <c r="AW33" s="246"/>
      <c r="AX33" s="246"/>
      <c r="AY33" s="227"/>
      <c r="BA33" s="242"/>
      <c r="BB33" s="242"/>
      <c r="BC33" s="242"/>
      <c r="BD33" s="242"/>
      <c r="BE33" s="707" t="s">
        <v>521</v>
      </c>
      <c r="BF33" s="707"/>
      <c r="BG33" s="707"/>
      <c r="BH33" s="707"/>
      <c r="BI33" s="707"/>
      <c r="BJ33" s="707"/>
      <c r="BK33" s="683"/>
      <c r="BL33" s="684"/>
      <c r="BM33" s="242"/>
      <c r="BN33" s="242"/>
      <c r="BO33" s="242"/>
      <c r="BP33" s="242"/>
      <c r="BQ33" s="707" t="s">
        <v>521</v>
      </c>
      <c r="BR33" s="707"/>
      <c r="BS33" s="707"/>
      <c r="BT33" s="707"/>
      <c r="BU33" s="707"/>
      <c r="BV33" s="707"/>
    </row>
    <row r="34" customFormat="false" ht="14.1" hidden="false" customHeight="true" outlineLevel="0" collapsed="false">
      <c r="A34" s="606"/>
      <c r="B34" s="626"/>
      <c r="C34" s="677"/>
      <c r="D34" s="227"/>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6"/>
      <c r="AU34" s="681"/>
      <c r="AV34" s="681"/>
      <c r="AW34" s="681"/>
      <c r="AX34" s="681"/>
      <c r="BA34" s="708" t="n">
        <f aca="false">COUNTA(BE35:BG94)</f>
        <v>24</v>
      </c>
      <c r="BB34" s="708"/>
      <c r="BC34" s="708"/>
      <c r="BD34" s="708"/>
      <c r="BE34" s="709" t="n">
        <f aca="false">SUM(BE35:BG94)</f>
        <v>830</v>
      </c>
      <c r="BF34" s="709"/>
      <c r="BG34" s="709"/>
      <c r="BH34" s="710" t="s">
        <v>522</v>
      </c>
      <c r="BI34" s="711"/>
      <c r="BJ34" s="712"/>
      <c r="BK34" s="683"/>
      <c r="BL34" s="684"/>
      <c r="BM34" s="708" t="n">
        <f aca="false">COUNTA(BQ35:BS92)</f>
        <v>20</v>
      </c>
      <c r="BN34" s="708"/>
      <c r="BO34" s="708"/>
      <c r="BP34" s="708"/>
      <c r="BQ34" s="700" t="n">
        <f aca="false">SUM(BQ35:BS92)</f>
        <v>665</v>
      </c>
      <c r="BR34" s="700"/>
      <c r="BS34" s="700"/>
      <c r="BT34" s="710" t="s">
        <v>522</v>
      </c>
      <c r="BU34" s="713"/>
      <c r="BV34" s="714"/>
    </row>
    <row r="35" customFormat="false" ht="14.1" hidden="false" customHeight="true" outlineLevel="0" collapsed="false">
      <c r="A35" s="606"/>
      <c r="B35" s="626"/>
      <c r="C35" s="677"/>
      <c r="D35" s="227"/>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c r="AP35" s="705"/>
      <c r="AQ35" s="705"/>
      <c r="AR35" s="705"/>
      <c r="AS35" s="705"/>
      <c r="AT35" s="706"/>
      <c r="AU35" s="696"/>
      <c r="AV35" s="696"/>
      <c r="AW35" s="696"/>
      <c r="AY35" s="247"/>
      <c r="BA35" s="242" t="n">
        <v>1</v>
      </c>
      <c r="BB35" s="242"/>
      <c r="BC35" s="242"/>
      <c r="BD35" s="242"/>
      <c r="BE35" s="715" t="n">
        <v>40</v>
      </c>
      <c r="BF35" s="715"/>
      <c r="BG35" s="715"/>
      <c r="BH35" s="716" t="s">
        <v>522</v>
      </c>
      <c r="BI35" s="717"/>
      <c r="BJ35" s="688"/>
      <c r="BK35" s="683"/>
      <c r="BL35" s="684"/>
      <c r="BM35" s="242" t="n">
        <v>1</v>
      </c>
      <c r="BN35" s="242"/>
      <c r="BO35" s="242"/>
      <c r="BP35" s="242"/>
      <c r="BQ35" s="718" t="n">
        <v>40</v>
      </c>
      <c r="BR35" s="718"/>
      <c r="BS35" s="718"/>
      <c r="BT35" s="716" t="s">
        <v>522</v>
      </c>
      <c r="BU35" s="717"/>
      <c r="BV35" s="688"/>
    </row>
    <row r="36" customFormat="false" ht="14.1" hidden="false" customHeight="true" outlineLevel="0" collapsed="false">
      <c r="A36" s="606"/>
      <c r="B36" s="626"/>
      <c r="C36" s="614" t="s">
        <v>523</v>
      </c>
      <c r="D36" s="142"/>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414"/>
      <c r="AT36" s="719"/>
      <c r="AU36" s="681"/>
      <c r="AV36" s="681"/>
      <c r="AW36" s="681"/>
      <c r="AY36" s="247"/>
      <c r="BA36" s="242" t="n">
        <v>2</v>
      </c>
      <c r="BB36" s="242"/>
      <c r="BC36" s="242"/>
      <c r="BD36" s="242"/>
      <c r="BE36" s="715" t="n">
        <v>40</v>
      </c>
      <c r="BF36" s="715"/>
      <c r="BG36" s="715"/>
      <c r="BH36" s="716" t="s">
        <v>522</v>
      </c>
      <c r="BI36" s="720"/>
      <c r="BJ36" s="721"/>
      <c r="BK36" s="683"/>
      <c r="BL36" s="684"/>
      <c r="BM36" s="242" t="n">
        <v>2</v>
      </c>
      <c r="BN36" s="242"/>
      <c r="BO36" s="242"/>
      <c r="BP36" s="242"/>
      <c r="BQ36" s="718" t="n">
        <v>40</v>
      </c>
      <c r="BR36" s="718"/>
      <c r="BS36" s="718"/>
      <c r="BT36" s="716" t="s">
        <v>522</v>
      </c>
      <c r="BU36" s="720"/>
      <c r="BV36" s="722"/>
    </row>
    <row r="37" customFormat="false" ht="14.1" hidden="false" customHeight="true" outlineLevel="0" collapsed="false">
      <c r="A37" s="606"/>
      <c r="B37" s="626"/>
      <c r="C37" s="227"/>
      <c r="D37" s="614"/>
      <c r="E37" s="614"/>
      <c r="F37" s="666"/>
      <c r="G37" s="666"/>
      <c r="H37" s="666"/>
      <c r="I37" s="666"/>
      <c r="J37" s="666"/>
      <c r="K37" s="666"/>
      <c r="L37" s="666"/>
      <c r="M37" s="666"/>
      <c r="N37" s="666"/>
      <c r="O37" s="666"/>
      <c r="P37" s="227"/>
      <c r="Q37" s="227"/>
      <c r="R37" s="227"/>
      <c r="S37" s="666"/>
      <c r="T37" s="666"/>
      <c r="U37" s="666"/>
      <c r="V37" s="666"/>
      <c r="W37" s="666"/>
      <c r="X37" s="666"/>
      <c r="Y37" s="666"/>
      <c r="Z37" s="666"/>
      <c r="AA37" s="723"/>
      <c r="AB37" s="387" t="s">
        <v>524</v>
      </c>
      <c r="AC37" s="387"/>
      <c r="AD37" s="387"/>
      <c r="AE37" s="387"/>
      <c r="AF37" s="387"/>
      <c r="AG37" s="387"/>
      <c r="AH37" s="387"/>
      <c r="AI37" s="387"/>
      <c r="AJ37" s="387"/>
      <c r="AK37" s="387"/>
      <c r="AL37" s="387"/>
      <c r="AM37" s="387"/>
      <c r="AN37" s="387"/>
      <c r="AO37" s="387"/>
      <c r="AP37" s="387"/>
      <c r="AQ37" s="240"/>
      <c r="AR37" s="240"/>
      <c r="AS37" s="370"/>
      <c r="AT37" s="240"/>
      <c r="AU37" s="681"/>
      <c r="AV37" s="681"/>
      <c r="AW37" s="681"/>
      <c r="AY37" s="247"/>
      <c r="BA37" s="242" t="n">
        <v>3</v>
      </c>
      <c r="BB37" s="242"/>
      <c r="BC37" s="242"/>
      <c r="BD37" s="242"/>
      <c r="BE37" s="715" t="n">
        <v>40</v>
      </c>
      <c r="BF37" s="715"/>
      <c r="BG37" s="715"/>
      <c r="BH37" s="716" t="s">
        <v>522</v>
      </c>
      <c r="BI37" s="720"/>
      <c r="BJ37" s="721"/>
      <c r="BK37" s="683"/>
      <c r="BL37" s="684"/>
      <c r="BM37" s="242" t="n">
        <v>3</v>
      </c>
      <c r="BN37" s="242"/>
      <c r="BO37" s="242"/>
      <c r="BP37" s="242"/>
      <c r="BQ37" s="718" t="n">
        <v>40</v>
      </c>
      <c r="BR37" s="718"/>
      <c r="BS37" s="718"/>
      <c r="BT37" s="716" t="s">
        <v>522</v>
      </c>
      <c r="BU37" s="720"/>
      <c r="BV37" s="722"/>
    </row>
    <row r="38" customFormat="false" ht="14.1" hidden="false" customHeight="true" outlineLevel="0" collapsed="false">
      <c r="A38" s="606"/>
      <c r="B38" s="626"/>
      <c r="C38" s="614"/>
      <c r="D38" s="614" t="s">
        <v>525</v>
      </c>
      <c r="E38" s="724"/>
      <c r="F38" s="724"/>
      <c r="G38" s="724"/>
      <c r="H38" s="724"/>
      <c r="I38" s="724"/>
      <c r="J38" s="617"/>
      <c r="K38" s="617"/>
      <c r="L38" s="617"/>
      <c r="M38" s="677"/>
      <c r="N38" s="677"/>
      <c r="O38" s="677"/>
      <c r="P38" s="677"/>
      <c r="Q38" s="677"/>
      <c r="R38" s="677"/>
      <c r="S38" s="227"/>
      <c r="T38" s="195"/>
      <c r="U38" s="195"/>
      <c r="V38" s="382"/>
      <c r="W38" s="383"/>
      <c r="X38" s="383"/>
      <c r="Y38" s="614"/>
      <c r="Z38" s="614"/>
      <c r="AA38" s="614"/>
      <c r="AB38" s="385" t="s">
        <v>14</v>
      </c>
      <c r="AC38" s="681" t="s">
        <v>526</v>
      </c>
      <c r="AD38" s="681"/>
      <c r="AE38" s="681"/>
      <c r="AF38" s="681"/>
      <c r="AG38" s="681"/>
      <c r="AH38" s="681"/>
      <c r="AI38" s="681"/>
      <c r="AJ38" s="681"/>
      <c r="AK38" s="681"/>
      <c r="AL38" s="681"/>
      <c r="AM38" s="681"/>
      <c r="AN38" s="681"/>
      <c r="AO38" s="681"/>
      <c r="AP38" s="681"/>
      <c r="AQ38" s="681"/>
      <c r="AR38" s="681"/>
      <c r="AS38" s="725"/>
      <c r="AT38" s="681"/>
      <c r="AU38" s="681"/>
      <c r="AV38" s="681"/>
      <c r="AW38" s="681"/>
      <c r="AY38" s="247"/>
      <c r="BA38" s="242" t="n">
        <v>4</v>
      </c>
      <c r="BB38" s="242"/>
      <c r="BC38" s="242"/>
      <c r="BD38" s="242"/>
      <c r="BE38" s="715" t="n">
        <v>40</v>
      </c>
      <c r="BF38" s="715"/>
      <c r="BG38" s="715"/>
      <c r="BH38" s="716" t="s">
        <v>522</v>
      </c>
      <c r="BI38" s="720"/>
      <c r="BJ38" s="721"/>
      <c r="BK38" s="683"/>
      <c r="BL38" s="684"/>
      <c r="BM38" s="242" t="n">
        <v>4</v>
      </c>
      <c r="BN38" s="242"/>
      <c r="BO38" s="242"/>
      <c r="BP38" s="242"/>
      <c r="BQ38" s="718" t="n">
        <v>40</v>
      </c>
      <c r="BR38" s="718"/>
      <c r="BS38" s="718"/>
      <c r="BT38" s="716" t="s">
        <v>522</v>
      </c>
      <c r="BU38" s="720"/>
      <c r="BV38" s="722"/>
    </row>
    <row r="39" customFormat="false" ht="14.1" hidden="false" customHeight="true" outlineLevel="0" collapsed="false">
      <c r="A39" s="606"/>
      <c r="B39" s="626"/>
      <c r="C39" s="614"/>
      <c r="D39" s="614"/>
      <c r="E39" s="614" t="s">
        <v>527</v>
      </c>
      <c r="F39" s="726" t="s">
        <v>528</v>
      </c>
      <c r="G39" s="726"/>
      <c r="H39" s="726"/>
      <c r="I39" s="726"/>
      <c r="J39" s="726"/>
      <c r="K39" s="726"/>
      <c r="L39" s="726"/>
      <c r="M39" s="227"/>
      <c r="N39" s="727" t="n">
        <f aca="false">T70</f>
        <v>16</v>
      </c>
      <c r="O39" s="727"/>
      <c r="P39" s="617" t="s">
        <v>287</v>
      </c>
      <c r="Q39" s="677"/>
      <c r="R39" s="614"/>
      <c r="S39" s="728"/>
      <c r="T39" s="728"/>
      <c r="U39" s="728"/>
      <c r="V39" s="728"/>
      <c r="W39" s="728"/>
      <c r="X39" s="227"/>
      <c r="Y39" s="227"/>
      <c r="Z39" s="227"/>
      <c r="AA39" s="227"/>
      <c r="AB39" s="622"/>
      <c r="AC39" s="681"/>
      <c r="AD39" s="681"/>
      <c r="AE39" s="681"/>
      <c r="AF39" s="681"/>
      <c r="AG39" s="681"/>
      <c r="AH39" s="681"/>
      <c r="AI39" s="681"/>
      <c r="AJ39" s="681"/>
      <c r="AK39" s="681"/>
      <c r="AL39" s="681"/>
      <c r="AM39" s="681"/>
      <c r="AN39" s="681"/>
      <c r="AO39" s="681"/>
      <c r="AP39" s="681"/>
      <c r="AQ39" s="681"/>
      <c r="AR39" s="681"/>
      <c r="AS39" s="725"/>
      <c r="AT39" s="681"/>
      <c r="AU39" s="665"/>
      <c r="AV39" s="665"/>
      <c r="AW39" s="665"/>
      <c r="AY39" s="247"/>
      <c r="BA39" s="242" t="n">
        <v>5</v>
      </c>
      <c r="BB39" s="242"/>
      <c r="BC39" s="242"/>
      <c r="BD39" s="242"/>
      <c r="BE39" s="715" t="n">
        <v>40</v>
      </c>
      <c r="BF39" s="715"/>
      <c r="BG39" s="715"/>
      <c r="BH39" s="716" t="s">
        <v>522</v>
      </c>
      <c r="BI39" s="720"/>
      <c r="BJ39" s="721"/>
      <c r="BK39" s="683"/>
      <c r="BL39" s="684"/>
      <c r="BM39" s="242" t="n">
        <v>5</v>
      </c>
      <c r="BN39" s="242"/>
      <c r="BO39" s="242"/>
      <c r="BP39" s="242"/>
      <c r="BQ39" s="718" t="n">
        <v>40</v>
      </c>
      <c r="BR39" s="718"/>
      <c r="BS39" s="718"/>
      <c r="BT39" s="716" t="s">
        <v>522</v>
      </c>
      <c r="BU39" s="720"/>
      <c r="BV39" s="722"/>
    </row>
    <row r="40" customFormat="false" ht="14.1" hidden="false" customHeight="true" outlineLevel="0" collapsed="false">
      <c r="A40" s="606"/>
      <c r="B40" s="626"/>
      <c r="C40" s="614"/>
      <c r="D40" s="614"/>
      <c r="E40" s="614" t="s">
        <v>529</v>
      </c>
      <c r="F40" s="728" t="s">
        <v>530</v>
      </c>
      <c r="G40" s="728"/>
      <c r="H40" s="728"/>
      <c r="I40" s="728"/>
      <c r="J40" s="728"/>
      <c r="K40" s="728"/>
      <c r="L40" s="728"/>
      <c r="M40" s="227"/>
      <c r="N40" s="727" t="n">
        <f aca="false">SUM(G13:AK14)+IF(SUM(M19:O20)&gt;0,1)-I13-S13</f>
        <v>24</v>
      </c>
      <c r="O40" s="727"/>
      <c r="P40" s="195" t="s">
        <v>287</v>
      </c>
      <c r="Q40" s="227"/>
      <c r="R40" s="227"/>
      <c r="S40" s="227"/>
      <c r="T40" s="227"/>
      <c r="U40" s="227"/>
      <c r="V40" s="227"/>
      <c r="W40" s="227"/>
      <c r="X40" s="227"/>
      <c r="Y40" s="227"/>
      <c r="Z40" s="227"/>
      <c r="AA40" s="227"/>
      <c r="AB40" s="622"/>
      <c r="AC40" s="681"/>
      <c r="AD40" s="681"/>
      <c r="AE40" s="681"/>
      <c r="AF40" s="681"/>
      <c r="AG40" s="681"/>
      <c r="AH40" s="681"/>
      <c r="AI40" s="681"/>
      <c r="AJ40" s="681"/>
      <c r="AK40" s="681"/>
      <c r="AL40" s="681"/>
      <c r="AM40" s="681"/>
      <c r="AN40" s="681"/>
      <c r="AO40" s="681"/>
      <c r="AP40" s="681"/>
      <c r="AQ40" s="681"/>
      <c r="AR40" s="681"/>
      <c r="AS40" s="725"/>
      <c r="AT40" s="681"/>
      <c r="AU40" s="681"/>
      <c r="AV40" s="681"/>
      <c r="AW40" s="681"/>
      <c r="AY40" s="247"/>
      <c r="BA40" s="242" t="n">
        <v>6</v>
      </c>
      <c r="BB40" s="242"/>
      <c r="BC40" s="242"/>
      <c r="BD40" s="242"/>
      <c r="BE40" s="715" t="n">
        <v>40</v>
      </c>
      <c r="BF40" s="715"/>
      <c r="BG40" s="715"/>
      <c r="BH40" s="716" t="s">
        <v>522</v>
      </c>
      <c r="BI40" s="717"/>
      <c r="BJ40" s="688"/>
      <c r="BK40" s="683"/>
      <c r="BL40" s="729"/>
      <c r="BM40" s="242" t="n">
        <v>6</v>
      </c>
      <c r="BN40" s="242"/>
      <c r="BO40" s="242"/>
      <c r="BP40" s="242"/>
      <c r="BQ40" s="718" t="n">
        <v>40</v>
      </c>
      <c r="BR40" s="718"/>
      <c r="BS40" s="718"/>
      <c r="BT40" s="716" t="s">
        <v>522</v>
      </c>
      <c r="BU40" s="717"/>
      <c r="BV40" s="688"/>
    </row>
    <row r="41" customFormat="false" ht="14.1" hidden="false" customHeight="true" outlineLevel="0" collapsed="false">
      <c r="A41" s="606"/>
      <c r="B41" s="626"/>
      <c r="C41" s="614"/>
      <c r="D41" s="614"/>
      <c r="E41" s="614" t="s">
        <v>531</v>
      </c>
      <c r="F41" s="726" t="s">
        <v>532</v>
      </c>
      <c r="G41" s="726"/>
      <c r="H41" s="726"/>
      <c r="I41" s="726"/>
      <c r="J41" s="726"/>
      <c r="K41" s="726"/>
      <c r="L41" s="726"/>
      <c r="M41" s="227"/>
      <c r="N41" s="730" t="n">
        <f aca="false">BE29</f>
        <v>20.8</v>
      </c>
      <c r="O41" s="730"/>
      <c r="P41" s="195" t="s">
        <v>287</v>
      </c>
      <c r="Q41" s="227"/>
      <c r="R41" s="227"/>
      <c r="S41" s="227"/>
      <c r="T41" s="227"/>
      <c r="U41" s="227"/>
      <c r="V41" s="227"/>
      <c r="W41" s="227"/>
      <c r="X41" s="227"/>
      <c r="Y41" s="227"/>
      <c r="Z41" s="227"/>
      <c r="AA41" s="227"/>
      <c r="AB41" s="628"/>
      <c r="AC41" s="681"/>
      <c r="AD41" s="681"/>
      <c r="AE41" s="681"/>
      <c r="AF41" s="681"/>
      <c r="AG41" s="681"/>
      <c r="AH41" s="681"/>
      <c r="AI41" s="681"/>
      <c r="AJ41" s="681"/>
      <c r="AK41" s="681"/>
      <c r="AL41" s="681"/>
      <c r="AM41" s="681"/>
      <c r="AN41" s="681"/>
      <c r="AO41" s="681"/>
      <c r="AP41" s="681"/>
      <c r="AQ41" s="681"/>
      <c r="AR41" s="681"/>
      <c r="AS41" s="725"/>
      <c r="AT41" s="681"/>
      <c r="AU41" s="681"/>
      <c r="AV41" s="681"/>
      <c r="AW41" s="681"/>
      <c r="AY41" s="247"/>
      <c r="BA41" s="242" t="n">
        <v>7</v>
      </c>
      <c r="BB41" s="242"/>
      <c r="BC41" s="242"/>
      <c r="BD41" s="242"/>
      <c r="BE41" s="715" t="n">
        <v>40</v>
      </c>
      <c r="BF41" s="715"/>
      <c r="BG41" s="715"/>
      <c r="BH41" s="716" t="s">
        <v>522</v>
      </c>
      <c r="BI41" s="720"/>
      <c r="BJ41" s="721"/>
      <c r="BK41" s="731"/>
      <c r="BL41" s="684"/>
      <c r="BM41" s="242" t="n">
        <v>7</v>
      </c>
      <c r="BN41" s="242"/>
      <c r="BO41" s="242"/>
      <c r="BP41" s="242"/>
      <c r="BQ41" s="718" t="n">
        <v>40</v>
      </c>
      <c r="BR41" s="718"/>
      <c r="BS41" s="718"/>
      <c r="BT41" s="716" t="s">
        <v>522</v>
      </c>
      <c r="BU41" s="720"/>
      <c r="BV41" s="722"/>
    </row>
    <row r="42" customFormat="false" ht="14.1" hidden="false" customHeight="true" outlineLevel="0" collapsed="false">
      <c r="A42" s="606"/>
      <c r="B42" s="626"/>
      <c r="C42" s="227"/>
      <c r="D42" s="227" t="s">
        <v>533</v>
      </c>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34"/>
      <c r="AC42" s="681"/>
      <c r="AD42" s="681"/>
      <c r="AE42" s="681"/>
      <c r="AF42" s="681"/>
      <c r="AG42" s="681"/>
      <c r="AH42" s="681"/>
      <c r="AI42" s="681"/>
      <c r="AJ42" s="681"/>
      <c r="AK42" s="681"/>
      <c r="AL42" s="681"/>
      <c r="AM42" s="681"/>
      <c r="AN42" s="681"/>
      <c r="AO42" s="681"/>
      <c r="AP42" s="681"/>
      <c r="AQ42" s="681"/>
      <c r="AR42" s="681"/>
      <c r="AS42" s="725"/>
      <c r="AT42" s="681"/>
      <c r="AU42" s="681"/>
      <c r="AV42" s="681"/>
      <c r="AW42" s="681"/>
      <c r="AX42" s="666"/>
      <c r="BA42" s="242" t="n">
        <v>8</v>
      </c>
      <c r="BB42" s="242"/>
      <c r="BC42" s="242"/>
      <c r="BD42" s="242"/>
      <c r="BE42" s="715" t="n">
        <v>40</v>
      </c>
      <c r="BF42" s="715"/>
      <c r="BG42" s="715"/>
      <c r="BH42" s="716" t="s">
        <v>522</v>
      </c>
      <c r="BI42" s="720"/>
      <c r="BJ42" s="721"/>
      <c r="BK42" s="683"/>
      <c r="BL42" s="732"/>
      <c r="BM42" s="242" t="n">
        <v>8</v>
      </c>
      <c r="BN42" s="242"/>
      <c r="BO42" s="242"/>
      <c r="BP42" s="242"/>
      <c r="BQ42" s="718" t="n">
        <v>35</v>
      </c>
      <c r="BR42" s="718"/>
      <c r="BS42" s="718"/>
      <c r="BT42" s="716" t="s">
        <v>522</v>
      </c>
      <c r="BU42" s="720"/>
      <c r="BV42" s="722"/>
    </row>
    <row r="43" customFormat="false" ht="14.1" hidden="false" customHeight="true" outlineLevel="0" collapsed="false">
      <c r="A43" s="606"/>
      <c r="B43" s="626"/>
      <c r="C43" s="733" t="s">
        <v>534</v>
      </c>
      <c r="D43" s="733"/>
      <c r="E43" s="733"/>
      <c r="F43" s="733"/>
      <c r="G43" s="733"/>
      <c r="H43" s="733"/>
      <c r="I43" s="733"/>
      <c r="J43" s="733"/>
      <c r="K43" s="733"/>
      <c r="L43" s="733"/>
      <c r="M43" s="733"/>
      <c r="N43" s="733"/>
      <c r="O43" s="733"/>
      <c r="P43" s="733"/>
      <c r="Q43" s="733"/>
      <c r="S43" s="227"/>
      <c r="T43" s="227"/>
      <c r="U43" s="227"/>
      <c r="V43" s="227"/>
      <c r="W43" s="227"/>
      <c r="X43" s="734" t="n">
        <f aca="false">IFERROR((G13+Q13+M19)/(T74-T68),"")</f>
        <v>0.4375</v>
      </c>
      <c r="Y43" s="734"/>
      <c r="Z43" s="734"/>
      <c r="AA43" s="734"/>
      <c r="AB43" s="234"/>
      <c r="AC43" s="681"/>
      <c r="AD43" s="681"/>
      <c r="AE43" s="681"/>
      <c r="AF43" s="681"/>
      <c r="AG43" s="681"/>
      <c r="AH43" s="681"/>
      <c r="AI43" s="681"/>
      <c r="AJ43" s="681"/>
      <c r="AK43" s="681"/>
      <c r="AL43" s="681"/>
      <c r="AM43" s="681"/>
      <c r="AN43" s="681"/>
      <c r="AO43" s="681"/>
      <c r="AP43" s="681"/>
      <c r="AQ43" s="681"/>
      <c r="AR43" s="681"/>
      <c r="AS43" s="725"/>
      <c r="AT43" s="681"/>
      <c r="AU43" s="665"/>
      <c r="AV43" s="665"/>
      <c r="AW43" s="665"/>
      <c r="AX43" s="666"/>
      <c r="BA43" s="242" t="n">
        <v>9</v>
      </c>
      <c r="BB43" s="242"/>
      <c r="BC43" s="242"/>
      <c r="BD43" s="242"/>
      <c r="BE43" s="715" t="n">
        <v>35</v>
      </c>
      <c r="BF43" s="715"/>
      <c r="BG43" s="715"/>
      <c r="BH43" s="716" t="s">
        <v>522</v>
      </c>
      <c r="BI43" s="720"/>
      <c r="BJ43" s="721"/>
      <c r="BK43" s="735"/>
      <c r="BL43" s="732"/>
      <c r="BM43" s="242" t="n">
        <v>9</v>
      </c>
      <c r="BN43" s="242"/>
      <c r="BO43" s="242"/>
      <c r="BP43" s="242"/>
      <c r="BQ43" s="718" t="n">
        <v>35</v>
      </c>
      <c r="BR43" s="718"/>
      <c r="BS43" s="718"/>
      <c r="BT43" s="716" t="s">
        <v>522</v>
      </c>
      <c r="BU43" s="720"/>
      <c r="BV43" s="722"/>
    </row>
    <row r="44" customFormat="false" ht="14.1" hidden="false" customHeight="true" outlineLevel="0" collapsed="false">
      <c r="A44" s="606"/>
      <c r="B44" s="626"/>
      <c r="C44" s="733"/>
      <c r="D44" s="733"/>
      <c r="E44" s="733"/>
      <c r="F44" s="733"/>
      <c r="G44" s="733"/>
      <c r="H44" s="733"/>
      <c r="I44" s="733"/>
      <c r="J44" s="733"/>
      <c r="K44" s="733"/>
      <c r="L44" s="733"/>
      <c r="M44" s="733"/>
      <c r="N44" s="733"/>
      <c r="O44" s="733"/>
      <c r="P44" s="733"/>
      <c r="Q44" s="733"/>
      <c r="R44" s="227" t="s">
        <v>535</v>
      </c>
      <c r="T44" s="736" t="s">
        <v>536</v>
      </c>
      <c r="U44" s="736"/>
      <c r="V44" s="736"/>
      <c r="W44" s="736"/>
      <c r="X44" s="734"/>
      <c r="Y44" s="734"/>
      <c r="Z44" s="734"/>
      <c r="AA44" s="734"/>
      <c r="AB44" s="246" t="s">
        <v>537</v>
      </c>
      <c r="AC44" s="681"/>
      <c r="AD44" s="681"/>
      <c r="AE44" s="681"/>
      <c r="AF44" s="737" t="s">
        <v>538</v>
      </c>
      <c r="AG44" s="737"/>
      <c r="AH44" s="737"/>
      <c r="AI44" s="737"/>
      <c r="AJ44" s="737"/>
      <c r="AK44" s="737"/>
      <c r="AL44" s="737"/>
      <c r="AM44" s="737"/>
      <c r="AN44" s="737"/>
      <c r="AO44" s="737"/>
      <c r="AP44" s="681"/>
      <c r="AQ44" s="681"/>
      <c r="AR44" s="681"/>
      <c r="AS44" s="725"/>
      <c r="AT44" s="681"/>
      <c r="AU44" s="681"/>
      <c r="AV44" s="681"/>
      <c r="AW44" s="681"/>
      <c r="BA44" s="242" t="n">
        <v>10</v>
      </c>
      <c r="BB44" s="242"/>
      <c r="BC44" s="242"/>
      <c r="BD44" s="242"/>
      <c r="BE44" s="715" t="n">
        <v>35</v>
      </c>
      <c r="BF44" s="715"/>
      <c r="BG44" s="715"/>
      <c r="BH44" s="716" t="s">
        <v>522</v>
      </c>
      <c r="BI44" s="720"/>
      <c r="BJ44" s="721"/>
      <c r="BK44" s="735"/>
      <c r="BL44" s="738"/>
      <c r="BM44" s="242" t="n">
        <v>10</v>
      </c>
      <c r="BN44" s="242"/>
      <c r="BO44" s="242"/>
      <c r="BP44" s="242"/>
      <c r="BQ44" s="718" t="n">
        <v>35</v>
      </c>
      <c r="BR44" s="718"/>
      <c r="BS44" s="718"/>
      <c r="BT44" s="716" t="s">
        <v>522</v>
      </c>
      <c r="BU44" s="720"/>
      <c r="BV44" s="722"/>
    </row>
    <row r="45" customFormat="false" ht="14.1" hidden="false" customHeight="true" outlineLevel="0" collapsed="false">
      <c r="A45" s="606"/>
      <c r="B45" s="626"/>
      <c r="C45" s="733"/>
      <c r="D45" s="733"/>
      <c r="E45" s="733"/>
      <c r="F45" s="733"/>
      <c r="G45" s="733"/>
      <c r="H45" s="733"/>
      <c r="I45" s="733"/>
      <c r="J45" s="733"/>
      <c r="K45" s="733"/>
      <c r="L45" s="733"/>
      <c r="M45" s="733"/>
      <c r="N45" s="733"/>
      <c r="O45" s="733"/>
      <c r="P45" s="733"/>
      <c r="Q45" s="733"/>
      <c r="R45" s="227"/>
      <c r="S45" s="227"/>
      <c r="T45" s="227"/>
      <c r="U45" s="227"/>
      <c r="V45" s="227"/>
      <c r="W45" s="227"/>
      <c r="X45" s="227"/>
      <c r="Y45" s="227"/>
      <c r="Z45" s="227"/>
      <c r="AA45" s="228"/>
      <c r="AB45" s="238"/>
      <c r="AC45" s="238"/>
      <c r="AD45" s="238"/>
      <c r="AE45" s="238"/>
      <c r="AF45" s="737"/>
      <c r="AG45" s="737"/>
      <c r="AH45" s="737"/>
      <c r="AI45" s="737"/>
      <c r="AJ45" s="737"/>
      <c r="AK45" s="737"/>
      <c r="AL45" s="737"/>
      <c r="AM45" s="737"/>
      <c r="AN45" s="737"/>
      <c r="AO45" s="737"/>
      <c r="AP45" s="690"/>
      <c r="AQ45" s="690"/>
      <c r="AR45" s="690"/>
      <c r="AS45" s="739"/>
      <c r="AT45" s="690"/>
      <c r="AU45" s="681"/>
      <c r="AV45" s="681"/>
      <c r="AW45" s="681"/>
      <c r="AY45" s="740"/>
      <c r="BA45" s="242" t="n">
        <v>11</v>
      </c>
      <c r="BB45" s="242"/>
      <c r="BC45" s="242"/>
      <c r="BD45" s="242"/>
      <c r="BE45" s="715" t="n">
        <v>35</v>
      </c>
      <c r="BF45" s="715"/>
      <c r="BG45" s="715"/>
      <c r="BH45" s="716" t="s">
        <v>522</v>
      </c>
      <c r="BI45" s="717"/>
      <c r="BJ45" s="688"/>
      <c r="BK45" s="741"/>
      <c r="BL45" s="738"/>
      <c r="BM45" s="242" t="n">
        <v>11</v>
      </c>
      <c r="BN45" s="242"/>
      <c r="BO45" s="242"/>
      <c r="BP45" s="242"/>
      <c r="BQ45" s="718" t="n">
        <v>35</v>
      </c>
      <c r="BR45" s="718"/>
      <c r="BS45" s="718"/>
      <c r="BT45" s="716" t="s">
        <v>522</v>
      </c>
      <c r="BU45" s="717"/>
      <c r="BV45" s="688"/>
    </row>
    <row r="46" customFormat="false" ht="14.1" hidden="false" customHeight="true" outlineLevel="0" collapsed="false">
      <c r="A46" s="606"/>
      <c r="B46" s="626"/>
      <c r="C46" s="733"/>
      <c r="D46" s="733"/>
      <c r="E46" s="733"/>
      <c r="F46" s="733"/>
      <c r="G46" s="733"/>
      <c r="H46" s="733"/>
      <c r="I46" s="733"/>
      <c r="J46" s="733"/>
      <c r="K46" s="733"/>
      <c r="L46" s="733"/>
      <c r="M46" s="733"/>
      <c r="N46" s="733"/>
      <c r="O46" s="733"/>
      <c r="P46" s="733"/>
      <c r="Q46" s="733"/>
      <c r="R46" s="227"/>
      <c r="S46" s="227"/>
      <c r="T46" s="227"/>
      <c r="U46" s="227"/>
      <c r="V46" s="227"/>
      <c r="W46" s="742"/>
      <c r="X46" s="743"/>
      <c r="Y46" s="743"/>
      <c r="Z46" s="743"/>
      <c r="AA46" s="743"/>
      <c r="AB46" s="744" t="s">
        <v>539</v>
      </c>
      <c r="AC46" s="744"/>
      <c r="AD46" s="744"/>
      <c r="AE46" s="744"/>
      <c r="AF46" s="737"/>
      <c r="AG46" s="737"/>
      <c r="AH46" s="737"/>
      <c r="AI46" s="737"/>
      <c r="AJ46" s="737"/>
      <c r="AK46" s="737"/>
      <c r="AL46" s="737"/>
      <c r="AM46" s="737"/>
      <c r="AN46" s="737"/>
      <c r="AO46" s="737"/>
      <c r="AP46" s="633"/>
      <c r="AQ46" s="633"/>
      <c r="AR46" s="633"/>
      <c r="AS46" s="634"/>
      <c r="AT46" s="633"/>
      <c r="AU46" s="745"/>
      <c r="AV46" s="745"/>
      <c r="AW46" s="745"/>
      <c r="AY46" s="740"/>
      <c r="BA46" s="242" t="n">
        <v>12</v>
      </c>
      <c r="BB46" s="242"/>
      <c r="BC46" s="242"/>
      <c r="BD46" s="242"/>
      <c r="BE46" s="715" t="n">
        <v>35</v>
      </c>
      <c r="BF46" s="715"/>
      <c r="BG46" s="715"/>
      <c r="BH46" s="716" t="s">
        <v>522</v>
      </c>
      <c r="BI46" s="720"/>
      <c r="BJ46" s="721"/>
      <c r="BK46" s="741"/>
      <c r="BL46" s="738"/>
      <c r="BM46" s="242" t="n">
        <v>12</v>
      </c>
      <c r="BN46" s="242"/>
      <c r="BO46" s="242"/>
      <c r="BP46" s="242"/>
      <c r="BQ46" s="718" t="n">
        <v>35</v>
      </c>
      <c r="BR46" s="718"/>
      <c r="BS46" s="718"/>
      <c r="BT46" s="716" t="s">
        <v>522</v>
      </c>
      <c r="BU46" s="720"/>
      <c r="BV46" s="722"/>
    </row>
    <row r="47" customFormat="false" ht="14.1" hidden="false" customHeight="true" outlineLevel="0" collapsed="false">
      <c r="A47" s="606"/>
      <c r="B47" s="626"/>
      <c r="C47" s="733"/>
      <c r="D47" s="733"/>
      <c r="E47" s="733"/>
      <c r="F47" s="733"/>
      <c r="G47" s="733"/>
      <c r="H47" s="733"/>
      <c r="I47" s="733"/>
      <c r="J47" s="733"/>
      <c r="K47" s="733"/>
      <c r="L47" s="733"/>
      <c r="M47" s="733"/>
      <c r="N47" s="733"/>
      <c r="O47" s="733"/>
      <c r="P47" s="733"/>
      <c r="Q47" s="733"/>
      <c r="R47" s="227" t="s">
        <v>540</v>
      </c>
      <c r="T47" s="746" t="s">
        <v>536</v>
      </c>
      <c r="U47" s="746"/>
      <c r="V47" s="746"/>
      <c r="W47" s="746"/>
      <c r="X47" s="743"/>
      <c r="Y47" s="743"/>
      <c r="Z47" s="743"/>
      <c r="AA47" s="743"/>
      <c r="AB47" s="744"/>
      <c r="AC47" s="744"/>
      <c r="AD47" s="744"/>
      <c r="AE47" s="744"/>
      <c r="AF47" s="195" t="s">
        <v>541</v>
      </c>
      <c r="AG47" s="195"/>
      <c r="AH47" s="195"/>
      <c r="AI47" s="195"/>
      <c r="AJ47" s="195"/>
      <c r="AK47" s="195"/>
      <c r="AL47" s="195"/>
      <c r="AM47" s="195"/>
      <c r="AN47" s="195"/>
      <c r="AO47" s="195"/>
      <c r="AP47" s="246"/>
      <c r="AQ47" s="246"/>
      <c r="AR47" s="246"/>
      <c r="AS47" s="747"/>
      <c r="AT47" s="246"/>
      <c r="AU47" s="745"/>
      <c r="AV47" s="745"/>
      <c r="AW47" s="745"/>
      <c r="AY47" s="740"/>
      <c r="BA47" s="242" t="n">
        <v>13</v>
      </c>
      <c r="BB47" s="242"/>
      <c r="BC47" s="242"/>
      <c r="BD47" s="242"/>
      <c r="BE47" s="715" t="n">
        <v>35</v>
      </c>
      <c r="BF47" s="715"/>
      <c r="BG47" s="715"/>
      <c r="BH47" s="716" t="s">
        <v>522</v>
      </c>
      <c r="BI47" s="720"/>
      <c r="BJ47" s="721"/>
      <c r="BK47" s="741"/>
      <c r="BL47" s="738"/>
      <c r="BM47" s="242" t="n">
        <v>13</v>
      </c>
      <c r="BN47" s="242"/>
      <c r="BO47" s="242"/>
      <c r="BP47" s="242"/>
      <c r="BQ47" s="718" t="n">
        <v>35</v>
      </c>
      <c r="BR47" s="718"/>
      <c r="BS47" s="718"/>
      <c r="BT47" s="716" t="s">
        <v>522</v>
      </c>
      <c r="BU47" s="720"/>
      <c r="BV47" s="722"/>
    </row>
    <row r="48" customFormat="false" ht="14.1" hidden="false" customHeight="true" outlineLevel="0" collapsed="false">
      <c r="A48" s="606"/>
      <c r="B48" s="626"/>
      <c r="C48" s="748"/>
      <c r="D48" s="227"/>
      <c r="E48" s="227"/>
      <c r="F48" s="227"/>
      <c r="G48" s="227"/>
      <c r="H48" s="227"/>
      <c r="I48" s="227"/>
      <c r="J48" s="227"/>
      <c r="K48" s="227"/>
      <c r="L48" s="227"/>
      <c r="M48" s="227"/>
      <c r="N48" s="227"/>
      <c r="O48" s="227"/>
      <c r="P48" s="227"/>
      <c r="Q48" s="227"/>
      <c r="R48" s="227"/>
      <c r="S48" s="219"/>
      <c r="T48" s="219" t="s">
        <v>542</v>
      </c>
      <c r="U48" s="195"/>
      <c r="V48" s="195"/>
      <c r="W48" s="195"/>
      <c r="X48" s="749"/>
      <c r="Y48" s="749"/>
      <c r="Z48" s="749"/>
      <c r="AA48" s="750"/>
      <c r="AB48" s="227"/>
      <c r="AC48" s="681"/>
      <c r="AD48" s="681"/>
      <c r="AE48" s="681"/>
      <c r="AF48" s="681"/>
      <c r="AG48" s="681"/>
      <c r="AH48" s="681"/>
      <c r="AI48" s="681"/>
      <c r="AJ48" s="681"/>
      <c r="AK48" s="681"/>
      <c r="AL48" s="681"/>
      <c r="AM48" s="681"/>
      <c r="AN48" s="681"/>
      <c r="AO48" s="681"/>
      <c r="AP48" s="681"/>
      <c r="AQ48" s="681"/>
      <c r="AR48" s="681"/>
      <c r="AS48" s="725"/>
      <c r="AT48" s="681"/>
      <c r="AU48" s="227"/>
      <c r="AV48" s="227"/>
      <c r="AW48" s="227"/>
      <c r="AY48" s="740"/>
      <c r="BA48" s="242" t="n">
        <v>14</v>
      </c>
      <c r="BB48" s="242"/>
      <c r="BC48" s="242"/>
      <c r="BD48" s="242"/>
      <c r="BE48" s="715" t="n">
        <v>35</v>
      </c>
      <c r="BF48" s="715"/>
      <c r="BG48" s="715"/>
      <c r="BH48" s="716" t="s">
        <v>522</v>
      </c>
      <c r="BI48" s="720"/>
      <c r="BJ48" s="721"/>
      <c r="BK48" s="741"/>
      <c r="BL48" s="738"/>
      <c r="BM48" s="242" t="n">
        <v>14</v>
      </c>
      <c r="BN48" s="242"/>
      <c r="BO48" s="242"/>
      <c r="BP48" s="242"/>
      <c r="BQ48" s="718" t="n">
        <v>25</v>
      </c>
      <c r="BR48" s="718"/>
      <c r="BS48" s="718"/>
      <c r="BT48" s="716" t="s">
        <v>522</v>
      </c>
      <c r="BU48" s="720"/>
      <c r="BV48" s="722"/>
    </row>
    <row r="49" customFormat="false" ht="14.1" hidden="false" customHeight="true" outlineLevel="0" collapsed="false">
      <c r="A49" s="606"/>
      <c r="B49" s="626"/>
      <c r="C49" s="227" t="s">
        <v>543</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8"/>
      <c r="AB49" s="391" t="s">
        <v>268</v>
      </c>
      <c r="AC49" s="696" t="s">
        <v>544</v>
      </c>
      <c r="AD49" s="696"/>
      <c r="AE49" s="696"/>
      <c r="AF49" s="696"/>
      <c r="AG49" s="696"/>
      <c r="AH49" s="696"/>
      <c r="AI49" s="696"/>
      <c r="AJ49" s="696"/>
      <c r="AK49" s="696"/>
      <c r="AL49" s="696"/>
      <c r="AM49" s="696"/>
      <c r="AN49" s="696"/>
      <c r="AO49" s="696"/>
      <c r="AP49" s="696"/>
      <c r="AQ49" s="696"/>
      <c r="AR49" s="696"/>
      <c r="AS49" s="751"/>
      <c r="AT49" s="696"/>
      <c r="AU49" s="666"/>
      <c r="AV49" s="666"/>
      <c r="AW49" s="666"/>
      <c r="AY49" s="740"/>
      <c r="BA49" s="242" t="n">
        <v>15</v>
      </c>
      <c r="BB49" s="242"/>
      <c r="BC49" s="242"/>
      <c r="BD49" s="242"/>
      <c r="BE49" s="715" t="n">
        <v>35</v>
      </c>
      <c r="BF49" s="715"/>
      <c r="BG49" s="715"/>
      <c r="BH49" s="716" t="s">
        <v>522</v>
      </c>
      <c r="BI49" s="720"/>
      <c r="BJ49" s="721"/>
      <c r="BK49" s="741"/>
      <c r="BL49" s="738"/>
      <c r="BM49" s="242" t="n">
        <v>15</v>
      </c>
      <c r="BN49" s="242"/>
      <c r="BO49" s="242"/>
      <c r="BP49" s="242"/>
      <c r="BQ49" s="718" t="n">
        <v>25</v>
      </c>
      <c r="BR49" s="718"/>
      <c r="BS49" s="718"/>
      <c r="BT49" s="716" t="s">
        <v>522</v>
      </c>
      <c r="BU49" s="720"/>
      <c r="BV49" s="722"/>
    </row>
    <row r="50" customFormat="false" ht="14.1" hidden="false" customHeight="true" outlineLevel="0" collapsed="false">
      <c r="A50" s="606"/>
      <c r="B50" s="626"/>
      <c r="C50" s="752"/>
      <c r="D50" s="753" t="s">
        <v>545</v>
      </c>
      <c r="E50" s="753"/>
      <c r="F50" s="753"/>
      <c r="G50" s="753"/>
      <c r="H50" s="753" t="s">
        <v>546</v>
      </c>
      <c r="I50" s="753"/>
      <c r="J50" s="753"/>
      <c r="K50" s="753"/>
      <c r="L50" s="753"/>
      <c r="M50" s="753"/>
      <c r="N50" s="753"/>
      <c r="O50" s="753"/>
      <c r="P50" s="753"/>
      <c r="Q50" s="753"/>
      <c r="R50" s="753"/>
      <c r="S50" s="753"/>
      <c r="T50" s="753"/>
      <c r="U50" s="753"/>
      <c r="V50" s="753"/>
      <c r="W50" s="754" t="s">
        <v>547</v>
      </c>
      <c r="X50" s="754"/>
      <c r="Y50" s="754"/>
      <c r="Z50" s="754"/>
      <c r="AA50" s="151"/>
      <c r="AB50" s="755" t="s">
        <v>268</v>
      </c>
      <c r="AC50" s="756" t="s">
        <v>548</v>
      </c>
      <c r="AD50" s="756"/>
      <c r="AE50" s="756"/>
      <c r="AF50" s="756"/>
      <c r="AG50" s="756"/>
      <c r="AH50" s="756"/>
      <c r="AI50" s="756"/>
      <c r="AJ50" s="756"/>
      <c r="AK50" s="756"/>
      <c r="AL50" s="756"/>
      <c r="AM50" s="756"/>
      <c r="AN50" s="756"/>
      <c r="AO50" s="756"/>
      <c r="AP50" s="756"/>
      <c r="AQ50" s="681"/>
      <c r="AR50" s="681"/>
      <c r="AS50" s="725"/>
      <c r="AT50" s="681"/>
      <c r="AU50" s="666"/>
      <c r="AV50" s="666"/>
      <c r="AW50" s="666"/>
      <c r="AY50" s="740"/>
      <c r="BA50" s="242" t="n">
        <v>16</v>
      </c>
      <c r="BB50" s="242"/>
      <c r="BC50" s="242"/>
      <c r="BD50" s="242"/>
      <c r="BE50" s="715" t="n">
        <v>35</v>
      </c>
      <c r="BF50" s="715"/>
      <c r="BG50" s="715"/>
      <c r="BH50" s="716" t="s">
        <v>522</v>
      </c>
      <c r="BI50" s="717"/>
      <c r="BJ50" s="688"/>
      <c r="BK50" s="741"/>
      <c r="BL50" s="732"/>
      <c r="BM50" s="242" t="n">
        <v>16</v>
      </c>
      <c r="BN50" s="242"/>
      <c r="BO50" s="242"/>
      <c r="BP50" s="242"/>
      <c r="BQ50" s="718" t="n">
        <v>25</v>
      </c>
      <c r="BR50" s="718"/>
      <c r="BS50" s="718"/>
      <c r="BT50" s="716" t="s">
        <v>522</v>
      </c>
      <c r="BU50" s="717"/>
      <c r="BV50" s="688"/>
    </row>
    <row r="51" customFormat="false" ht="14.1" hidden="false" customHeight="true" outlineLevel="0" collapsed="false">
      <c r="A51" s="606"/>
      <c r="B51" s="626"/>
      <c r="C51" s="752"/>
      <c r="D51" s="753"/>
      <c r="E51" s="753"/>
      <c r="F51" s="753"/>
      <c r="G51" s="753"/>
      <c r="H51" s="753"/>
      <c r="I51" s="753"/>
      <c r="J51" s="753"/>
      <c r="K51" s="753"/>
      <c r="L51" s="753"/>
      <c r="M51" s="753"/>
      <c r="N51" s="753"/>
      <c r="O51" s="753"/>
      <c r="P51" s="753"/>
      <c r="Q51" s="753"/>
      <c r="R51" s="753"/>
      <c r="S51" s="753"/>
      <c r="T51" s="753"/>
      <c r="U51" s="753"/>
      <c r="V51" s="753"/>
      <c r="W51" s="754"/>
      <c r="X51" s="754"/>
      <c r="Y51" s="754"/>
      <c r="Z51" s="754"/>
      <c r="AA51" s="151"/>
      <c r="AB51" s="142"/>
      <c r="AC51" s="756"/>
      <c r="AD51" s="756"/>
      <c r="AE51" s="756"/>
      <c r="AF51" s="756"/>
      <c r="AG51" s="756"/>
      <c r="AH51" s="756"/>
      <c r="AI51" s="756"/>
      <c r="AJ51" s="756"/>
      <c r="AK51" s="756"/>
      <c r="AL51" s="756"/>
      <c r="AM51" s="756"/>
      <c r="AN51" s="756"/>
      <c r="AO51" s="756"/>
      <c r="AP51" s="756"/>
      <c r="AQ51" s="681"/>
      <c r="AR51" s="681"/>
      <c r="AS51" s="725"/>
      <c r="AT51" s="681"/>
      <c r="AU51" s="666"/>
      <c r="AV51" s="666"/>
      <c r="AW51" s="666"/>
      <c r="AY51" s="740"/>
      <c r="BA51" s="242" t="n">
        <v>17</v>
      </c>
      <c r="BB51" s="242"/>
      <c r="BC51" s="242"/>
      <c r="BD51" s="242"/>
      <c r="BE51" s="715" t="n">
        <v>35</v>
      </c>
      <c r="BF51" s="715"/>
      <c r="BG51" s="715"/>
      <c r="BH51" s="716" t="s">
        <v>522</v>
      </c>
      <c r="BI51" s="720"/>
      <c r="BJ51" s="721"/>
      <c r="BK51" s="735"/>
      <c r="BL51" s="732"/>
      <c r="BM51" s="242" t="n">
        <v>17</v>
      </c>
      <c r="BN51" s="242"/>
      <c r="BO51" s="242"/>
      <c r="BP51" s="242"/>
      <c r="BQ51" s="718" t="n">
        <v>25</v>
      </c>
      <c r="BR51" s="718"/>
      <c r="BS51" s="718"/>
      <c r="BT51" s="716" t="s">
        <v>522</v>
      </c>
      <c r="BU51" s="720"/>
      <c r="BV51" s="722"/>
    </row>
    <row r="52" customFormat="false" ht="14.1" hidden="false" customHeight="true" outlineLevel="0" collapsed="false">
      <c r="A52" s="606"/>
      <c r="B52" s="626"/>
      <c r="C52" s="757" t="s">
        <v>549</v>
      </c>
      <c r="D52" s="758" t="s">
        <v>550</v>
      </c>
      <c r="E52" s="759" t="s">
        <v>551</v>
      </c>
      <c r="F52" s="759"/>
      <c r="G52" s="759"/>
      <c r="H52" s="760" t="s">
        <v>247</v>
      </c>
      <c r="I52" s="760"/>
      <c r="J52" s="760"/>
      <c r="K52" s="761" t="n">
        <v>17</v>
      </c>
      <c r="L52" s="761"/>
      <c r="M52" s="762" t="s">
        <v>552</v>
      </c>
      <c r="N52" s="762"/>
      <c r="O52" s="763" t="n">
        <v>3</v>
      </c>
      <c r="P52" s="763"/>
      <c r="Q52" s="764" t="s">
        <v>553</v>
      </c>
      <c r="R52" s="764"/>
      <c r="S52" s="764"/>
      <c r="T52" s="765" t="n">
        <f aca="false">IF(K52=0,"",ROUNDDOWN(K52/O52,1))</f>
        <v>5.6</v>
      </c>
      <c r="U52" s="765"/>
      <c r="V52" s="766" t="s">
        <v>287</v>
      </c>
      <c r="W52" s="767" t="s">
        <v>554</v>
      </c>
      <c r="X52" s="767"/>
      <c r="Y52" s="767"/>
      <c r="Z52" s="767"/>
      <c r="AA52" s="151"/>
      <c r="AB52" s="142"/>
      <c r="AC52" s="756"/>
      <c r="AD52" s="756"/>
      <c r="AE52" s="756"/>
      <c r="AF52" s="756"/>
      <c r="AG52" s="756"/>
      <c r="AH52" s="756"/>
      <c r="AI52" s="756"/>
      <c r="AJ52" s="756"/>
      <c r="AK52" s="756"/>
      <c r="AL52" s="756"/>
      <c r="AM52" s="756"/>
      <c r="AN52" s="756"/>
      <c r="AO52" s="756"/>
      <c r="AP52" s="756"/>
      <c r="AQ52" s="681"/>
      <c r="AR52" s="681"/>
      <c r="AS52" s="725"/>
      <c r="AT52" s="681"/>
      <c r="AU52" s="666"/>
      <c r="AV52" s="666"/>
      <c r="AW52" s="666"/>
      <c r="AX52" s="666"/>
      <c r="AY52" s="740"/>
      <c r="BA52" s="242" t="n">
        <v>18</v>
      </c>
      <c r="BB52" s="242"/>
      <c r="BC52" s="242"/>
      <c r="BD52" s="242"/>
      <c r="BE52" s="715" t="n">
        <v>35</v>
      </c>
      <c r="BF52" s="715"/>
      <c r="BG52" s="715"/>
      <c r="BH52" s="716" t="s">
        <v>522</v>
      </c>
      <c r="BI52" s="720"/>
      <c r="BJ52" s="721"/>
      <c r="BK52" s="735"/>
      <c r="BL52" s="732"/>
      <c r="BM52" s="242" t="n">
        <v>18</v>
      </c>
      <c r="BN52" s="242"/>
      <c r="BO52" s="242"/>
      <c r="BP52" s="242"/>
      <c r="BQ52" s="718" t="n">
        <v>25</v>
      </c>
      <c r="BR52" s="718"/>
      <c r="BS52" s="718"/>
      <c r="BT52" s="716" t="s">
        <v>522</v>
      </c>
      <c r="BU52" s="720"/>
      <c r="BV52" s="722"/>
    </row>
    <row r="53" customFormat="false" ht="14.1" hidden="false" customHeight="true" outlineLevel="0" collapsed="false">
      <c r="A53" s="606"/>
      <c r="B53" s="626"/>
      <c r="C53" s="757"/>
      <c r="D53" s="758"/>
      <c r="E53" s="759"/>
      <c r="F53" s="759"/>
      <c r="G53" s="759"/>
      <c r="H53" s="760"/>
      <c r="I53" s="760"/>
      <c r="J53" s="760"/>
      <c r="K53" s="761"/>
      <c r="L53" s="761"/>
      <c r="M53" s="762"/>
      <c r="N53" s="762"/>
      <c r="O53" s="763"/>
      <c r="P53" s="763"/>
      <c r="Q53" s="764"/>
      <c r="R53" s="764"/>
      <c r="S53" s="764"/>
      <c r="T53" s="765"/>
      <c r="U53" s="765"/>
      <c r="V53" s="766"/>
      <c r="W53" s="767"/>
      <c r="X53" s="767"/>
      <c r="Y53" s="767"/>
      <c r="Z53" s="767"/>
      <c r="AA53" s="151"/>
      <c r="AB53" s="768"/>
      <c r="AC53" s="664" t="s">
        <v>555</v>
      </c>
      <c r="AD53" s="664"/>
      <c r="AE53" s="664"/>
      <c r="AF53" s="664"/>
      <c r="AG53" s="664"/>
      <c r="AH53" s="664"/>
      <c r="AI53" s="664"/>
      <c r="AJ53" s="664"/>
      <c r="AK53" s="664"/>
      <c r="AL53" s="664"/>
      <c r="AM53" s="664"/>
      <c r="AN53" s="664"/>
      <c r="AO53" s="664"/>
      <c r="AP53" s="664"/>
      <c r="AQ53" s="665"/>
      <c r="AR53" s="665"/>
      <c r="AS53" s="769"/>
      <c r="AT53" s="665"/>
      <c r="AU53" s="666"/>
      <c r="AV53" s="666"/>
      <c r="AW53" s="666"/>
      <c r="AX53" s="666"/>
      <c r="AZ53" s="770"/>
      <c r="BA53" s="242" t="n">
        <v>19</v>
      </c>
      <c r="BB53" s="242"/>
      <c r="BC53" s="242"/>
      <c r="BD53" s="242"/>
      <c r="BE53" s="715" t="n">
        <v>35</v>
      </c>
      <c r="BF53" s="715"/>
      <c r="BG53" s="715"/>
      <c r="BH53" s="716" t="s">
        <v>522</v>
      </c>
      <c r="BI53" s="720"/>
      <c r="BJ53" s="721"/>
      <c r="BK53" s="735"/>
      <c r="BL53" s="732"/>
      <c r="BM53" s="242" t="n">
        <v>19</v>
      </c>
      <c r="BN53" s="242"/>
      <c r="BO53" s="242"/>
      <c r="BP53" s="242"/>
      <c r="BQ53" s="718" t="n">
        <v>25</v>
      </c>
      <c r="BR53" s="718"/>
      <c r="BS53" s="718"/>
      <c r="BT53" s="716" t="s">
        <v>522</v>
      </c>
      <c r="BU53" s="720"/>
      <c r="BV53" s="722"/>
    </row>
    <row r="54" customFormat="false" ht="14.1" hidden="false" customHeight="true" outlineLevel="0" collapsed="false">
      <c r="A54" s="606"/>
      <c r="B54" s="626"/>
      <c r="C54" s="757"/>
      <c r="D54" s="758"/>
      <c r="E54" s="771" t="s">
        <v>556</v>
      </c>
      <c r="F54" s="771"/>
      <c r="G54" s="771"/>
      <c r="H54" s="772" t="s">
        <v>247</v>
      </c>
      <c r="I54" s="772"/>
      <c r="J54" s="772"/>
      <c r="K54" s="773" t="n">
        <v>37</v>
      </c>
      <c r="L54" s="773"/>
      <c r="M54" s="774" t="s">
        <v>552</v>
      </c>
      <c r="N54" s="774"/>
      <c r="O54" s="775" t="n">
        <v>6</v>
      </c>
      <c r="P54" s="775"/>
      <c r="Q54" s="776" t="s">
        <v>553</v>
      </c>
      <c r="R54" s="776"/>
      <c r="S54" s="776"/>
      <c r="T54" s="777" t="n">
        <f aca="false">IF(K54=0,"",ROUNDDOWN(K54/O54,1))</f>
        <v>6.1</v>
      </c>
      <c r="U54" s="777"/>
      <c r="V54" s="778" t="s">
        <v>287</v>
      </c>
      <c r="W54" s="767"/>
      <c r="X54" s="767"/>
      <c r="Y54" s="767"/>
      <c r="Z54" s="767"/>
      <c r="AA54" s="151"/>
      <c r="AB54" s="142"/>
      <c r="AC54" s="779" t="s">
        <v>557</v>
      </c>
      <c r="AD54" s="756" t="s">
        <v>558</v>
      </c>
      <c r="AE54" s="756"/>
      <c r="AF54" s="756"/>
      <c r="AG54" s="756"/>
      <c r="AH54" s="756"/>
      <c r="AI54" s="756"/>
      <c r="AJ54" s="756"/>
      <c r="AK54" s="756"/>
      <c r="AL54" s="756"/>
      <c r="AM54" s="756"/>
      <c r="AN54" s="756"/>
      <c r="AO54" s="756"/>
      <c r="AP54" s="756"/>
      <c r="AQ54" s="681"/>
      <c r="AR54" s="681"/>
      <c r="AS54" s="725"/>
      <c r="AT54" s="681"/>
      <c r="AU54" s="666"/>
      <c r="AV54" s="666"/>
      <c r="AW54" s="666"/>
      <c r="AX54" s="666"/>
      <c r="AZ54" s="770"/>
      <c r="BA54" s="242" t="n">
        <v>20</v>
      </c>
      <c r="BB54" s="242"/>
      <c r="BC54" s="242"/>
      <c r="BD54" s="242"/>
      <c r="BE54" s="715" t="n">
        <v>25</v>
      </c>
      <c r="BF54" s="715"/>
      <c r="BG54" s="715"/>
      <c r="BH54" s="716" t="s">
        <v>522</v>
      </c>
      <c r="BI54" s="720"/>
      <c r="BJ54" s="721"/>
      <c r="BK54" s="735"/>
      <c r="BL54" s="780"/>
      <c r="BM54" s="242" t="n">
        <v>20</v>
      </c>
      <c r="BN54" s="242"/>
      <c r="BO54" s="242"/>
      <c r="BP54" s="242"/>
      <c r="BQ54" s="718" t="n">
        <v>25</v>
      </c>
      <c r="BR54" s="718"/>
      <c r="BS54" s="718"/>
      <c r="BT54" s="716" t="s">
        <v>522</v>
      </c>
      <c r="BU54" s="720"/>
      <c r="BV54" s="722"/>
    </row>
    <row r="55" customFormat="false" ht="14.1" hidden="false" customHeight="true" outlineLevel="0" collapsed="false">
      <c r="A55" s="606"/>
      <c r="B55" s="626"/>
      <c r="C55" s="757"/>
      <c r="D55" s="758"/>
      <c r="E55" s="771"/>
      <c r="F55" s="771"/>
      <c r="G55" s="771"/>
      <c r="H55" s="772"/>
      <c r="I55" s="772"/>
      <c r="J55" s="772"/>
      <c r="K55" s="773"/>
      <c r="L55" s="773"/>
      <c r="M55" s="774"/>
      <c r="N55" s="774"/>
      <c r="O55" s="775"/>
      <c r="P55" s="775"/>
      <c r="Q55" s="776"/>
      <c r="R55" s="776"/>
      <c r="S55" s="776"/>
      <c r="T55" s="777"/>
      <c r="U55" s="777"/>
      <c r="V55" s="778"/>
      <c r="W55" s="767"/>
      <c r="X55" s="767"/>
      <c r="Y55" s="767"/>
      <c r="Z55" s="767"/>
      <c r="AA55" s="151"/>
      <c r="AB55" s="142"/>
      <c r="AC55" s="779"/>
      <c r="AD55" s="756"/>
      <c r="AE55" s="756"/>
      <c r="AF55" s="756"/>
      <c r="AG55" s="756"/>
      <c r="AH55" s="756"/>
      <c r="AI55" s="756"/>
      <c r="AJ55" s="756"/>
      <c r="AK55" s="756"/>
      <c r="AL55" s="756"/>
      <c r="AM55" s="756"/>
      <c r="AN55" s="756"/>
      <c r="AO55" s="756"/>
      <c r="AP55" s="756"/>
      <c r="AQ55" s="681"/>
      <c r="AR55" s="681"/>
      <c r="AS55" s="725"/>
      <c r="AT55" s="681"/>
      <c r="AU55" s="666"/>
      <c r="AV55" s="666"/>
      <c r="AW55" s="666"/>
      <c r="AX55" s="666"/>
      <c r="AY55" s="740"/>
      <c r="AZ55" s="770"/>
      <c r="BA55" s="242" t="n">
        <v>21</v>
      </c>
      <c r="BB55" s="242"/>
      <c r="BC55" s="242"/>
      <c r="BD55" s="242"/>
      <c r="BE55" s="715" t="n">
        <v>25</v>
      </c>
      <c r="BF55" s="715"/>
      <c r="BG55" s="715"/>
      <c r="BH55" s="716" t="s">
        <v>522</v>
      </c>
      <c r="BI55" s="717"/>
      <c r="BJ55" s="688"/>
      <c r="BK55" s="781"/>
      <c r="BL55" s="780"/>
      <c r="BM55" s="242" t="n">
        <v>21</v>
      </c>
      <c r="BN55" s="242"/>
      <c r="BO55" s="242"/>
      <c r="BP55" s="242"/>
      <c r="BQ55" s="718"/>
      <c r="BR55" s="718"/>
      <c r="BS55" s="718"/>
      <c r="BT55" s="716" t="s">
        <v>522</v>
      </c>
      <c r="BU55" s="717"/>
      <c r="BV55" s="688"/>
    </row>
    <row r="56" customFormat="false" ht="14.1" hidden="false" customHeight="true" outlineLevel="0" collapsed="false">
      <c r="A56" s="606"/>
      <c r="B56" s="626"/>
      <c r="C56" s="757"/>
      <c r="D56" s="758"/>
      <c r="E56" s="771" t="s">
        <v>559</v>
      </c>
      <c r="F56" s="771"/>
      <c r="G56" s="771"/>
      <c r="H56" s="782" t="s">
        <v>560</v>
      </c>
      <c r="I56" s="782"/>
      <c r="J56" s="782"/>
      <c r="K56" s="783"/>
      <c r="L56" s="783"/>
      <c r="M56" s="784" t="s">
        <v>552</v>
      </c>
      <c r="N56" s="784"/>
      <c r="O56" s="785" t="n">
        <v>20</v>
      </c>
      <c r="P56" s="785"/>
      <c r="Q56" s="786" t="s">
        <v>553</v>
      </c>
      <c r="R56" s="786"/>
      <c r="S56" s="786"/>
      <c r="T56" s="787" t="str">
        <f aca="false">IF(K56=0,"",ROUNDDOWN(K56/O56,1))</f>
        <v/>
      </c>
      <c r="U56" s="787"/>
      <c r="V56" s="788" t="s">
        <v>287</v>
      </c>
      <c r="W56" s="767"/>
      <c r="X56" s="767"/>
      <c r="Y56" s="767"/>
      <c r="Z56" s="767"/>
      <c r="AA56" s="151"/>
      <c r="AB56" s="142"/>
      <c r="AC56" s="779"/>
      <c r="AD56" s="756"/>
      <c r="AE56" s="756"/>
      <c r="AF56" s="756"/>
      <c r="AG56" s="756"/>
      <c r="AH56" s="756"/>
      <c r="AI56" s="756"/>
      <c r="AJ56" s="756"/>
      <c r="AK56" s="756"/>
      <c r="AL56" s="756"/>
      <c r="AM56" s="756"/>
      <c r="AN56" s="756"/>
      <c r="AO56" s="756"/>
      <c r="AP56" s="756"/>
      <c r="AQ56" s="681"/>
      <c r="AR56" s="681"/>
      <c r="AS56" s="725"/>
      <c r="AT56" s="681"/>
      <c r="AU56" s="666"/>
      <c r="AV56" s="666"/>
      <c r="AW56" s="666"/>
      <c r="AX56" s="227"/>
      <c r="AY56" s="740"/>
      <c r="AZ56" s="770"/>
      <c r="BA56" s="242" t="n">
        <v>22</v>
      </c>
      <c r="BB56" s="242"/>
      <c r="BC56" s="242"/>
      <c r="BD56" s="242"/>
      <c r="BE56" s="715" t="n">
        <v>25</v>
      </c>
      <c r="BF56" s="715"/>
      <c r="BG56" s="715"/>
      <c r="BH56" s="716" t="s">
        <v>522</v>
      </c>
      <c r="BI56" s="720"/>
      <c r="BJ56" s="721"/>
      <c r="BK56" s="781"/>
      <c r="BL56" s="780"/>
      <c r="BM56" s="242" t="n">
        <v>22</v>
      </c>
      <c r="BN56" s="242"/>
      <c r="BO56" s="242"/>
      <c r="BP56" s="242"/>
      <c r="BQ56" s="718"/>
      <c r="BR56" s="718"/>
      <c r="BS56" s="718"/>
      <c r="BT56" s="716" t="s">
        <v>522</v>
      </c>
      <c r="BU56" s="720"/>
      <c r="BV56" s="722"/>
    </row>
    <row r="57" customFormat="false" ht="14.1" hidden="false" customHeight="true" outlineLevel="0" collapsed="false">
      <c r="A57" s="606"/>
      <c r="B57" s="626"/>
      <c r="C57" s="757"/>
      <c r="D57" s="758"/>
      <c r="E57" s="771"/>
      <c r="F57" s="771"/>
      <c r="G57" s="771"/>
      <c r="H57" s="782"/>
      <c r="I57" s="782"/>
      <c r="J57" s="782"/>
      <c r="K57" s="783"/>
      <c r="L57" s="783"/>
      <c r="M57" s="784"/>
      <c r="N57" s="784"/>
      <c r="O57" s="785"/>
      <c r="P57" s="785"/>
      <c r="Q57" s="786"/>
      <c r="R57" s="786"/>
      <c r="S57" s="786"/>
      <c r="T57" s="787"/>
      <c r="U57" s="787"/>
      <c r="V57" s="788"/>
      <c r="W57" s="767"/>
      <c r="X57" s="767"/>
      <c r="Y57" s="767"/>
      <c r="Z57" s="767"/>
      <c r="AA57" s="151"/>
      <c r="AB57" s="142"/>
      <c r="AC57" s="779" t="s">
        <v>557</v>
      </c>
      <c r="AD57" s="664" t="s">
        <v>561</v>
      </c>
      <c r="AE57" s="664"/>
      <c r="AF57" s="664"/>
      <c r="AG57" s="664"/>
      <c r="AH57" s="664"/>
      <c r="AI57" s="664"/>
      <c r="AJ57" s="664"/>
      <c r="AK57" s="664"/>
      <c r="AL57" s="664"/>
      <c r="AM57" s="664"/>
      <c r="AN57" s="664"/>
      <c r="AO57" s="664"/>
      <c r="AP57" s="664"/>
      <c r="AQ57" s="665"/>
      <c r="AR57" s="665"/>
      <c r="AS57" s="769"/>
      <c r="AT57" s="665"/>
      <c r="AU57" s="235"/>
      <c r="AV57" s="235"/>
      <c r="AW57" s="235"/>
      <c r="AX57" s="227"/>
      <c r="AY57" s="740"/>
      <c r="BA57" s="242" t="n">
        <v>23</v>
      </c>
      <c r="BB57" s="242"/>
      <c r="BC57" s="242"/>
      <c r="BD57" s="242"/>
      <c r="BE57" s="715" t="n">
        <v>25</v>
      </c>
      <c r="BF57" s="715"/>
      <c r="BG57" s="715"/>
      <c r="BH57" s="716" t="s">
        <v>522</v>
      </c>
      <c r="BI57" s="720"/>
      <c r="BJ57" s="721"/>
      <c r="BK57" s="781"/>
      <c r="BL57" s="780"/>
      <c r="BM57" s="242" t="n">
        <v>23</v>
      </c>
      <c r="BN57" s="242"/>
      <c r="BO57" s="242"/>
      <c r="BP57" s="242"/>
      <c r="BQ57" s="718"/>
      <c r="BR57" s="718"/>
      <c r="BS57" s="718"/>
      <c r="BT57" s="716" t="s">
        <v>522</v>
      </c>
      <c r="BU57" s="720"/>
      <c r="BV57" s="722"/>
    </row>
    <row r="58" customFormat="false" ht="14.1" hidden="false" customHeight="true" outlineLevel="0" collapsed="false">
      <c r="A58" s="606"/>
      <c r="B58" s="626"/>
      <c r="C58" s="757"/>
      <c r="D58" s="758"/>
      <c r="E58" s="771"/>
      <c r="F58" s="771"/>
      <c r="G58" s="771"/>
      <c r="H58" s="789" t="s">
        <v>562</v>
      </c>
      <c r="I58" s="789"/>
      <c r="J58" s="789"/>
      <c r="K58" s="288" t="n">
        <v>21</v>
      </c>
      <c r="L58" s="288"/>
      <c r="M58" s="790" t="s">
        <v>552</v>
      </c>
      <c r="N58" s="790"/>
      <c r="O58" s="791" t="n">
        <v>15</v>
      </c>
      <c r="P58" s="791"/>
      <c r="Q58" s="792" t="s">
        <v>553</v>
      </c>
      <c r="R58" s="792"/>
      <c r="S58" s="792"/>
      <c r="T58" s="793" t="n">
        <f aca="false">IF(K58=0,"",ROUNDDOWN(K58/O58,1))</f>
        <v>1.4</v>
      </c>
      <c r="U58" s="793"/>
      <c r="V58" s="794" t="s">
        <v>287</v>
      </c>
      <c r="W58" s="767"/>
      <c r="X58" s="767"/>
      <c r="Y58" s="767"/>
      <c r="Z58" s="767"/>
      <c r="AA58" s="151"/>
      <c r="AB58" s="142"/>
      <c r="AC58" s="779" t="s">
        <v>557</v>
      </c>
      <c r="AD58" s="756" t="s">
        <v>563</v>
      </c>
      <c r="AE58" s="756"/>
      <c r="AF58" s="756"/>
      <c r="AG58" s="756"/>
      <c r="AH58" s="756"/>
      <c r="AI58" s="756"/>
      <c r="AJ58" s="756"/>
      <c r="AK58" s="756"/>
      <c r="AL58" s="756"/>
      <c r="AM58" s="756"/>
      <c r="AN58" s="756"/>
      <c r="AO58" s="756"/>
      <c r="AP58" s="756"/>
      <c r="AQ58" s="681"/>
      <c r="AR58" s="681"/>
      <c r="AS58" s="725"/>
      <c r="AT58" s="681"/>
      <c r="AU58" s="795"/>
      <c r="AV58" s="795"/>
      <c r="AW58" s="795"/>
      <c r="AX58" s="227"/>
      <c r="AY58" s="740"/>
      <c r="BA58" s="242" t="n">
        <v>24</v>
      </c>
      <c r="BB58" s="242"/>
      <c r="BC58" s="242"/>
      <c r="BD58" s="242"/>
      <c r="BE58" s="715" t="n">
        <v>25</v>
      </c>
      <c r="BF58" s="715"/>
      <c r="BG58" s="715"/>
      <c r="BH58" s="716" t="s">
        <v>522</v>
      </c>
      <c r="BI58" s="720"/>
      <c r="BJ58" s="721"/>
      <c r="BK58" s="781"/>
      <c r="BL58" s="780"/>
      <c r="BM58" s="242" t="n">
        <v>24</v>
      </c>
      <c r="BN58" s="242"/>
      <c r="BO58" s="242"/>
      <c r="BP58" s="242"/>
      <c r="BQ58" s="718"/>
      <c r="BR58" s="718"/>
      <c r="BS58" s="718"/>
      <c r="BT58" s="716" t="s">
        <v>522</v>
      </c>
      <c r="BU58" s="720"/>
      <c r="BV58" s="722"/>
    </row>
    <row r="59" customFormat="false" ht="14.1" hidden="false" customHeight="true" outlineLevel="0" collapsed="false">
      <c r="A59" s="606"/>
      <c r="B59" s="626"/>
      <c r="C59" s="757"/>
      <c r="D59" s="758"/>
      <c r="E59" s="771"/>
      <c r="F59" s="771"/>
      <c r="G59" s="771"/>
      <c r="H59" s="789"/>
      <c r="I59" s="789"/>
      <c r="J59" s="789"/>
      <c r="K59" s="288"/>
      <c r="L59" s="288"/>
      <c r="M59" s="790"/>
      <c r="N59" s="790"/>
      <c r="O59" s="791"/>
      <c r="P59" s="791"/>
      <c r="Q59" s="792"/>
      <c r="R59" s="792"/>
      <c r="S59" s="792"/>
      <c r="T59" s="793"/>
      <c r="U59" s="793"/>
      <c r="V59" s="794"/>
      <c r="W59" s="767"/>
      <c r="X59" s="767"/>
      <c r="Y59" s="767"/>
      <c r="Z59" s="767"/>
      <c r="AA59" s="151"/>
      <c r="AB59" s="142"/>
      <c r="AC59" s="142"/>
      <c r="AD59" s="756"/>
      <c r="AE59" s="756"/>
      <c r="AF59" s="756"/>
      <c r="AG59" s="756"/>
      <c r="AH59" s="756"/>
      <c r="AI59" s="756"/>
      <c r="AJ59" s="756"/>
      <c r="AK59" s="756"/>
      <c r="AL59" s="756"/>
      <c r="AM59" s="756"/>
      <c r="AN59" s="756"/>
      <c r="AO59" s="756"/>
      <c r="AP59" s="756"/>
      <c r="AQ59" s="681"/>
      <c r="AR59" s="681"/>
      <c r="AS59" s="725"/>
      <c r="AT59" s="681"/>
      <c r="AU59" s="796"/>
      <c r="AV59" s="666"/>
      <c r="AW59" s="666"/>
      <c r="AX59" s="227"/>
      <c r="BA59" s="242" t="n">
        <v>25</v>
      </c>
      <c r="BB59" s="242"/>
      <c r="BC59" s="242"/>
      <c r="BD59" s="242"/>
      <c r="BE59" s="715"/>
      <c r="BF59" s="715"/>
      <c r="BG59" s="715"/>
      <c r="BH59" s="716" t="s">
        <v>522</v>
      </c>
      <c r="BI59" s="720"/>
      <c r="BJ59" s="721"/>
      <c r="BK59" s="781"/>
      <c r="BL59" s="780"/>
      <c r="BM59" s="242" t="n">
        <v>25</v>
      </c>
      <c r="BN59" s="242"/>
      <c r="BO59" s="242"/>
      <c r="BP59" s="242"/>
      <c r="BQ59" s="718"/>
      <c r="BR59" s="718"/>
      <c r="BS59" s="718"/>
      <c r="BT59" s="716" t="s">
        <v>522</v>
      </c>
      <c r="BU59" s="720"/>
      <c r="BV59" s="722"/>
    </row>
    <row r="60" customFormat="false" ht="14.1" hidden="false" customHeight="true" outlineLevel="0" collapsed="false">
      <c r="A60" s="606"/>
      <c r="B60" s="626"/>
      <c r="C60" s="757"/>
      <c r="D60" s="758"/>
      <c r="E60" s="771" t="s">
        <v>564</v>
      </c>
      <c r="F60" s="771"/>
      <c r="G60" s="771"/>
      <c r="H60" s="772" t="s">
        <v>247</v>
      </c>
      <c r="I60" s="772"/>
      <c r="J60" s="772"/>
      <c r="K60" s="773" t="n">
        <v>41</v>
      </c>
      <c r="L60" s="773"/>
      <c r="M60" s="774" t="s">
        <v>552</v>
      </c>
      <c r="N60" s="774"/>
      <c r="O60" s="775" t="n">
        <v>30</v>
      </c>
      <c r="P60" s="775"/>
      <c r="Q60" s="776" t="s">
        <v>553</v>
      </c>
      <c r="R60" s="776"/>
      <c r="S60" s="776"/>
      <c r="T60" s="777" t="n">
        <f aca="false">IF(K60=0,"",ROUNDDOWN(K60/O60,1))</f>
        <v>1.3</v>
      </c>
      <c r="U60" s="777"/>
      <c r="V60" s="778" t="s">
        <v>287</v>
      </c>
      <c r="W60" s="767"/>
      <c r="X60" s="767"/>
      <c r="Y60" s="767"/>
      <c r="Z60" s="767"/>
      <c r="AA60" s="151"/>
      <c r="AB60" s="142"/>
      <c r="AC60" s="779" t="s">
        <v>557</v>
      </c>
      <c r="AD60" s="797" t="s">
        <v>565</v>
      </c>
      <c r="AE60" s="797"/>
      <c r="AF60" s="797"/>
      <c r="AG60" s="797"/>
      <c r="AH60" s="797"/>
      <c r="AI60" s="797"/>
      <c r="AJ60" s="797"/>
      <c r="AK60" s="797"/>
      <c r="AL60" s="797"/>
      <c r="AM60" s="797"/>
      <c r="AN60" s="797"/>
      <c r="AO60" s="797"/>
      <c r="AP60" s="797"/>
      <c r="AQ60" s="745"/>
      <c r="AR60" s="745"/>
      <c r="AS60" s="798"/>
      <c r="AT60" s="745"/>
      <c r="AU60" s="796"/>
      <c r="AV60" s="666"/>
      <c r="AW60" s="666"/>
      <c r="AX60" s="227"/>
      <c r="BA60" s="242" t="n">
        <v>26</v>
      </c>
      <c r="BB60" s="242"/>
      <c r="BC60" s="242"/>
      <c r="BD60" s="242"/>
      <c r="BE60" s="715"/>
      <c r="BF60" s="715"/>
      <c r="BG60" s="715"/>
      <c r="BH60" s="716" t="s">
        <v>522</v>
      </c>
      <c r="BI60" s="717"/>
      <c r="BJ60" s="688"/>
      <c r="BK60" s="781"/>
      <c r="BL60" s="780"/>
      <c r="BM60" s="242" t="n">
        <v>26</v>
      </c>
      <c r="BN60" s="242"/>
      <c r="BO60" s="242"/>
      <c r="BP60" s="242"/>
      <c r="BQ60" s="718"/>
      <c r="BR60" s="718"/>
      <c r="BS60" s="718"/>
      <c r="BT60" s="716" t="s">
        <v>522</v>
      </c>
      <c r="BU60" s="717"/>
      <c r="BV60" s="688"/>
    </row>
    <row r="61" customFormat="false" ht="14.1" hidden="false" customHeight="true" outlineLevel="0" collapsed="false">
      <c r="A61" s="606"/>
      <c r="B61" s="626"/>
      <c r="C61" s="757"/>
      <c r="D61" s="758"/>
      <c r="E61" s="771"/>
      <c r="F61" s="771"/>
      <c r="G61" s="771"/>
      <c r="H61" s="772"/>
      <c r="I61" s="772"/>
      <c r="J61" s="772"/>
      <c r="K61" s="773"/>
      <c r="L61" s="773"/>
      <c r="M61" s="774"/>
      <c r="N61" s="774"/>
      <c r="O61" s="775"/>
      <c r="P61" s="775"/>
      <c r="Q61" s="776"/>
      <c r="R61" s="776"/>
      <c r="S61" s="776"/>
      <c r="T61" s="777"/>
      <c r="U61" s="777"/>
      <c r="V61" s="778"/>
      <c r="W61" s="767"/>
      <c r="X61" s="767"/>
      <c r="Y61" s="767"/>
      <c r="Z61" s="767"/>
      <c r="AA61" s="151"/>
      <c r="AB61" s="142"/>
      <c r="AC61" s="799"/>
      <c r="AD61" s="797"/>
      <c r="AE61" s="797"/>
      <c r="AF61" s="797"/>
      <c r="AG61" s="797"/>
      <c r="AH61" s="797"/>
      <c r="AI61" s="797"/>
      <c r="AJ61" s="797"/>
      <c r="AK61" s="797"/>
      <c r="AL61" s="797"/>
      <c r="AM61" s="797"/>
      <c r="AN61" s="797"/>
      <c r="AO61" s="797"/>
      <c r="AP61" s="797"/>
      <c r="AQ61" s="745"/>
      <c r="AR61" s="745"/>
      <c r="AS61" s="798"/>
      <c r="AT61" s="745"/>
      <c r="AU61" s="796"/>
      <c r="AV61" s="666"/>
      <c r="AW61" s="666"/>
      <c r="BA61" s="242" t="n">
        <v>27</v>
      </c>
      <c r="BB61" s="242"/>
      <c r="BC61" s="242"/>
      <c r="BD61" s="242"/>
      <c r="BE61" s="715"/>
      <c r="BF61" s="715"/>
      <c r="BG61" s="715"/>
      <c r="BH61" s="716" t="s">
        <v>522</v>
      </c>
      <c r="BI61" s="720"/>
      <c r="BJ61" s="721"/>
      <c r="BK61" s="781"/>
      <c r="BL61" s="780"/>
      <c r="BM61" s="242" t="n">
        <v>27</v>
      </c>
      <c r="BN61" s="242"/>
      <c r="BO61" s="242"/>
      <c r="BP61" s="242"/>
      <c r="BQ61" s="718"/>
      <c r="BR61" s="718"/>
      <c r="BS61" s="718"/>
      <c r="BT61" s="716" t="s">
        <v>522</v>
      </c>
      <c r="BU61" s="720"/>
      <c r="BV61" s="722"/>
    </row>
    <row r="62" customFormat="false" ht="14.1" hidden="false" customHeight="true" outlineLevel="0" collapsed="false">
      <c r="A62" s="606"/>
      <c r="B62" s="626"/>
      <c r="C62" s="757"/>
      <c r="D62" s="758"/>
      <c r="E62" s="800" t="s">
        <v>300</v>
      </c>
      <c r="F62" s="800"/>
      <c r="G62" s="800"/>
      <c r="H62" s="801" t="s">
        <v>247</v>
      </c>
      <c r="I62" s="801"/>
      <c r="J62" s="801"/>
      <c r="K62" s="802" t="n">
        <f aca="false">SUM(K52:L61)</f>
        <v>116</v>
      </c>
      <c r="L62" s="802"/>
      <c r="M62" s="661" t="s">
        <v>287</v>
      </c>
      <c r="N62" s="661"/>
      <c r="O62" s="661"/>
      <c r="P62" s="803"/>
      <c r="Q62" s="804" t="s">
        <v>566</v>
      </c>
      <c r="R62" s="804"/>
      <c r="S62" s="804"/>
      <c r="T62" s="805" t="n">
        <f aca="false">ROUND(SUM(T52:U61),0)</f>
        <v>14</v>
      </c>
      <c r="U62" s="805"/>
      <c r="V62" s="806" t="s">
        <v>287</v>
      </c>
      <c r="W62" s="807" t="s">
        <v>567</v>
      </c>
      <c r="X62" s="807"/>
      <c r="Y62" s="807"/>
      <c r="Z62" s="807"/>
      <c r="AA62" s="151"/>
      <c r="AB62" s="808" t="s">
        <v>568</v>
      </c>
      <c r="AC62" s="142"/>
      <c r="AD62" s="142"/>
      <c r="AE62" s="142"/>
      <c r="AF62" s="142"/>
      <c r="AG62" s="142"/>
      <c r="AH62" s="142"/>
      <c r="AI62" s="142"/>
      <c r="AJ62" s="142"/>
      <c r="AK62" s="142"/>
      <c r="AL62" s="142"/>
      <c r="AM62" s="142"/>
      <c r="AN62" s="142"/>
      <c r="AO62" s="142"/>
      <c r="AP62" s="142"/>
      <c r="AQ62" s="227"/>
      <c r="AR62" s="227"/>
      <c r="AS62" s="197"/>
      <c r="AT62" s="227"/>
      <c r="AU62" s="796"/>
      <c r="AV62" s="666"/>
      <c r="AW62" s="666"/>
      <c r="BA62" s="242" t="n">
        <v>28</v>
      </c>
      <c r="BB62" s="242"/>
      <c r="BC62" s="242"/>
      <c r="BD62" s="242"/>
      <c r="BE62" s="715"/>
      <c r="BF62" s="715"/>
      <c r="BG62" s="715"/>
      <c r="BH62" s="716" t="s">
        <v>522</v>
      </c>
      <c r="BI62" s="720"/>
      <c r="BJ62" s="721"/>
      <c r="BK62" s="781"/>
      <c r="BL62" s="780"/>
      <c r="BM62" s="242" t="n">
        <v>28</v>
      </c>
      <c r="BN62" s="242"/>
      <c r="BO62" s="242"/>
      <c r="BP62" s="242"/>
      <c r="BQ62" s="718"/>
      <c r="BR62" s="718"/>
      <c r="BS62" s="718"/>
      <c r="BT62" s="716" t="s">
        <v>522</v>
      </c>
      <c r="BU62" s="720"/>
      <c r="BV62" s="722"/>
    </row>
    <row r="63" customFormat="false" ht="14.1" hidden="false" customHeight="true" outlineLevel="0" collapsed="false">
      <c r="A63" s="606"/>
      <c r="B63" s="626"/>
      <c r="C63" s="757"/>
      <c r="D63" s="758"/>
      <c r="E63" s="800"/>
      <c r="F63" s="800"/>
      <c r="G63" s="800"/>
      <c r="H63" s="801"/>
      <c r="I63" s="801"/>
      <c r="J63" s="801"/>
      <c r="K63" s="802"/>
      <c r="L63" s="802"/>
      <c r="M63" s="661"/>
      <c r="N63" s="661"/>
      <c r="O63" s="142"/>
      <c r="P63" s="142"/>
      <c r="Q63" s="804"/>
      <c r="R63" s="804"/>
      <c r="S63" s="804"/>
      <c r="T63" s="805"/>
      <c r="U63" s="805"/>
      <c r="V63" s="806"/>
      <c r="W63" s="807"/>
      <c r="X63" s="807"/>
      <c r="Y63" s="807"/>
      <c r="Z63" s="807"/>
      <c r="AA63" s="151"/>
      <c r="AB63" s="152"/>
      <c r="AC63" s="418" t="s">
        <v>569</v>
      </c>
      <c r="AD63" s="418"/>
      <c r="AE63" s="418"/>
      <c r="AF63" s="418"/>
      <c r="AG63" s="418"/>
      <c r="AH63" s="418"/>
      <c r="AI63" s="418"/>
      <c r="AJ63" s="418"/>
      <c r="AK63" s="418"/>
      <c r="AL63" s="418"/>
      <c r="AM63" s="418"/>
      <c r="AN63" s="418"/>
      <c r="AO63" s="418"/>
      <c r="AP63" s="418"/>
      <c r="AQ63" s="666"/>
      <c r="AR63" s="666"/>
      <c r="AS63" s="211"/>
      <c r="AT63" s="666"/>
      <c r="AU63" s="695"/>
      <c r="AV63" s="227"/>
      <c r="AW63" s="227"/>
      <c r="BA63" s="242" t="n">
        <v>29</v>
      </c>
      <c r="BB63" s="242"/>
      <c r="BC63" s="242"/>
      <c r="BD63" s="242"/>
      <c r="BE63" s="715"/>
      <c r="BF63" s="715"/>
      <c r="BG63" s="715"/>
      <c r="BH63" s="716" t="s">
        <v>522</v>
      </c>
      <c r="BI63" s="720"/>
      <c r="BJ63" s="721"/>
      <c r="BK63" s="781"/>
      <c r="BL63" s="780"/>
      <c r="BM63" s="242" t="n">
        <v>29</v>
      </c>
      <c r="BN63" s="242"/>
      <c r="BO63" s="242"/>
      <c r="BP63" s="242"/>
      <c r="BQ63" s="718"/>
      <c r="BR63" s="718"/>
      <c r="BS63" s="718"/>
      <c r="BT63" s="716" t="s">
        <v>522</v>
      </c>
      <c r="BU63" s="720"/>
      <c r="BV63" s="722"/>
    </row>
    <row r="64" customFormat="false" ht="14.1" hidden="false" customHeight="true" outlineLevel="0" collapsed="false">
      <c r="A64" s="606"/>
      <c r="B64" s="626"/>
      <c r="C64" s="757"/>
      <c r="D64" s="771" t="s">
        <v>570</v>
      </c>
      <c r="E64" s="771"/>
      <c r="F64" s="771"/>
      <c r="G64" s="771"/>
      <c r="H64" s="809" t="s">
        <v>571</v>
      </c>
      <c r="I64" s="809"/>
      <c r="J64" s="809"/>
      <c r="K64" s="809"/>
      <c r="L64" s="809"/>
      <c r="M64" s="809"/>
      <c r="N64" s="809"/>
      <c r="O64" s="809"/>
      <c r="P64" s="809"/>
      <c r="Q64" s="810" t="s">
        <v>566</v>
      </c>
      <c r="R64" s="810"/>
      <c r="S64" s="810"/>
      <c r="T64" s="811"/>
      <c r="U64" s="811"/>
      <c r="V64" s="812" t="s">
        <v>287</v>
      </c>
      <c r="W64" s="813"/>
      <c r="X64" s="813"/>
      <c r="Y64" s="813"/>
      <c r="Z64" s="813"/>
      <c r="AA64" s="151"/>
      <c r="AB64" s="152"/>
      <c r="AC64" s="418"/>
      <c r="AD64" s="418"/>
      <c r="AE64" s="418"/>
      <c r="AF64" s="418"/>
      <c r="AG64" s="418"/>
      <c r="AH64" s="418"/>
      <c r="AI64" s="418"/>
      <c r="AJ64" s="418"/>
      <c r="AK64" s="418"/>
      <c r="AL64" s="418"/>
      <c r="AM64" s="418"/>
      <c r="AN64" s="418"/>
      <c r="AO64" s="418"/>
      <c r="AP64" s="418"/>
      <c r="AQ64" s="666"/>
      <c r="AR64" s="666"/>
      <c r="AS64" s="211"/>
      <c r="AT64" s="666"/>
      <c r="AU64" s="814"/>
      <c r="AV64" s="733"/>
      <c r="AW64" s="733"/>
      <c r="AY64" s="815"/>
      <c r="BA64" s="242" t="n">
        <v>30</v>
      </c>
      <c r="BB64" s="242"/>
      <c r="BC64" s="242"/>
      <c r="BD64" s="242"/>
      <c r="BE64" s="715"/>
      <c r="BF64" s="715"/>
      <c r="BG64" s="715"/>
      <c r="BH64" s="716" t="s">
        <v>522</v>
      </c>
      <c r="BI64" s="720"/>
      <c r="BJ64" s="721"/>
      <c r="BK64" s="781"/>
      <c r="BL64" s="780"/>
      <c r="BM64" s="242" t="n">
        <v>30</v>
      </c>
      <c r="BN64" s="242"/>
      <c r="BO64" s="242"/>
      <c r="BP64" s="242"/>
      <c r="BQ64" s="718"/>
      <c r="BR64" s="718"/>
      <c r="BS64" s="718"/>
      <c r="BT64" s="716" t="s">
        <v>522</v>
      </c>
      <c r="BU64" s="720"/>
      <c r="BV64" s="722"/>
    </row>
    <row r="65" customFormat="false" ht="14.1" hidden="false" customHeight="true" outlineLevel="0" collapsed="false">
      <c r="A65" s="606"/>
      <c r="B65" s="626"/>
      <c r="C65" s="757"/>
      <c r="D65" s="771"/>
      <c r="E65" s="771"/>
      <c r="F65" s="771"/>
      <c r="G65" s="771"/>
      <c r="H65" s="809"/>
      <c r="I65" s="809"/>
      <c r="J65" s="809"/>
      <c r="K65" s="809"/>
      <c r="L65" s="809"/>
      <c r="M65" s="809"/>
      <c r="N65" s="809"/>
      <c r="O65" s="809"/>
      <c r="P65" s="809"/>
      <c r="Q65" s="810"/>
      <c r="R65" s="810"/>
      <c r="S65" s="810"/>
      <c r="T65" s="811"/>
      <c r="U65" s="811"/>
      <c r="V65" s="812"/>
      <c r="W65" s="813"/>
      <c r="X65" s="813"/>
      <c r="Y65" s="813"/>
      <c r="Z65" s="813"/>
      <c r="AA65" s="151"/>
      <c r="AB65" s="152"/>
      <c r="AC65" s="418"/>
      <c r="AD65" s="418"/>
      <c r="AE65" s="418"/>
      <c r="AF65" s="418"/>
      <c r="AG65" s="418"/>
      <c r="AH65" s="418"/>
      <c r="AI65" s="418"/>
      <c r="AJ65" s="418"/>
      <c r="AK65" s="418"/>
      <c r="AL65" s="418"/>
      <c r="AM65" s="418"/>
      <c r="AN65" s="418"/>
      <c r="AO65" s="418"/>
      <c r="AP65" s="418"/>
      <c r="AQ65" s="666"/>
      <c r="AR65" s="666"/>
      <c r="AS65" s="211"/>
      <c r="AT65" s="666"/>
      <c r="AU65" s="814"/>
      <c r="AV65" s="733"/>
      <c r="AW65" s="733"/>
      <c r="AY65" s="815"/>
      <c r="BA65" s="242" t="n">
        <v>31</v>
      </c>
      <c r="BB65" s="242"/>
      <c r="BC65" s="242"/>
      <c r="BD65" s="242"/>
      <c r="BE65" s="715"/>
      <c r="BF65" s="715"/>
      <c r="BG65" s="715"/>
      <c r="BH65" s="716" t="s">
        <v>522</v>
      </c>
      <c r="BI65" s="717"/>
      <c r="BJ65" s="688"/>
      <c r="BK65" s="781"/>
      <c r="BL65" s="780"/>
      <c r="BM65" s="242" t="n">
        <v>31</v>
      </c>
      <c r="BN65" s="242"/>
      <c r="BO65" s="242"/>
      <c r="BP65" s="242"/>
      <c r="BQ65" s="718"/>
      <c r="BR65" s="718"/>
      <c r="BS65" s="718"/>
      <c r="BT65" s="716" t="s">
        <v>522</v>
      </c>
      <c r="BU65" s="720"/>
      <c r="BV65" s="722"/>
    </row>
    <row r="66" customFormat="false" ht="14.1" hidden="false" customHeight="true" outlineLevel="0" collapsed="false">
      <c r="B66" s="626"/>
      <c r="C66" s="757"/>
      <c r="D66" s="771"/>
      <c r="E66" s="771"/>
      <c r="F66" s="771"/>
      <c r="G66" s="771"/>
      <c r="H66" s="816" t="s">
        <v>572</v>
      </c>
      <c r="I66" s="816"/>
      <c r="J66" s="816"/>
      <c r="K66" s="816"/>
      <c r="L66" s="816"/>
      <c r="M66" s="816"/>
      <c r="N66" s="816"/>
      <c r="O66" s="816"/>
      <c r="P66" s="816"/>
      <c r="Q66" s="810" t="s">
        <v>566</v>
      </c>
      <c r="R66" s="810"/>
      <c r="S66" s="810"/>
      <c r="T66" s="817" t="n">
        <v>1</v>
      </c>
      <c r="U66" s="817"/>
      <c r="V66" s="812" t="s">
        <v>287</v>
      </c>
      <c r="W66" s="813"/>
      <c r="X66" s="813"/>
      <c r="Y66" s="813"/>
      <c r="Z66" s="813"/>
      <c r="AA66" s="151"/>
      <c r="AB66" s="152"/>
      <c r="AC66" s="418"/>
      <c r="AD66" s="418"/>
      <c r="AE66" s="418"/>
      <c r="AF66" s="418"/>
      <c r="AG66" s="418"/>
      <c r="AH66" s="418"/>
      <c r="AI66" s="418"/>
      <c r="AJ66" s="418"/>
      <c r="AK66" s="418"/>
      <c r="AL66" s="418"/>
      <c r="AM66" s="418"/>
      <c r="AN66" s="418"/>
      <c r="AO66" s="418"/>
      <c r="AP66" s="418"/>
      <c r="AQ66" s="666"/>
      <c r="AR66" s="666"/>
      <c r="AS66" s="211"/>
      <c r="AT66" s="666"/>
      <c r="AU66" s="814"/>
      <c r="AV66" s="733"/>
      <c r="AW66" s="733"/>
      <c r="AY66" s="815"/>
      <c r="BA66" s="242" t="n">
        <v>32</v>
      </c>
      <c r="BB66" s="242"/>
      <c r="BC66" s="242"/>
      <c r="BD66" s="242"/>
      <c r="BE66" s="715"/>
      <c r="BF66" s="715"/>
      <c r="BG66" s="715"/>
      <c r="BH66" s="716" t="s">
        <v>522</v>
      </c>
      <c r="BI66" s="720"/>
      <c r="BJ66" s="721"/>
      <c r="BK66" s="781"/>
      <c r="BL66" s="780"/>
      <c r="BM66" s="242" t="n">
        <v>32</v>
      </c>
      <c r="BN66" s="242"/>
      <c r="BO66" s="242"/>
      <c r="BP66" s="242"/>
      <c r="BQ66" s="718"/>
      <c r="BR66" s="718"/>
      <c r="BS66" s="718"/>
      <c r="BT66" s="716" t="s">
        <v>522</v>
      </c>
      <c r="BU66" s="720"/>
      <c r="BV66" s="722"/>
    </row>
    <row r="67" customFormat="false" ht="14.1" hidden="false" customHeight="true" outlineLevel="0" collapsed="false">
      <c r="B67" s="626"/>
      <c r="C67" s="757"/>
      <c r="D67" s="771"/>
      <c r="E67" s="771"/>
      <c r="F67" s="771"/>
      <c r="G67" s="771"/>
      <c r="H67" s="816"/>
      <c r="I67" s="816"/>
      <c r="J67" s="816"/>
      <c r="K67" s="816"/>
      <c r="L67" s="816"/>
      <c r="M67" s="816"/>
      <c r="N67" s="816"/>
      <c r="O67" s="816"/>
      <c r="P67" s="816"/>
      <c r="Q67" s="810"/>
      <c r="R67" s="810"/>
      <c r="S67" s="810"/>
      <c r="T67" s="817"/>
      <c r="U67" s="817"/>
      <c r="V67" s="812"/>
      <c r="W67" s="813"/>
      <c r="X67" s="813"/>
      <c r="Y67" s="813"/>
      <c r="Z67" s="813"/>
      <c r="AA67" s="151"/>
      <c r="AB67" s="152"/>
      <c r="AC67" s="418"/>
      <c r="AD67" s="418"/>
      <c r="AE67" s="418"/>
      <c r="AF67" s="418"/>
      <c r="AG67" s="418"/>
      <c r="AH67" s="418"/>
      <c r="AI67" s="418"/>
      <c r="AJ67" s="418"/>
      <c r="AK67" s="418"/>
      <c r="AL67" s="418"/>
      <c r="AM67" s="418"/>
      <c r="AN67" s="418"/>
      <c r="AO67" s="418"/>
      <c r="AP67" s="418"/>
      <c r="AQ67" s="666"/>
      <c r="AR67" s="666"/>
      <c r="AS67" s="211"/>
      <c r="AT67" s="666"/>
      <c r="AU67" s="814"/>
      <c r="AV67" s="733"/>
      <c r="AW67" s="733"/>
      <c r="AY67" s="815"/>
      <c r="BA67" s="242" t="n">
        <v>33</v>
      </c>
      <c r="BB67" s="242"/>
      <c r="BC67" s="242"/>
      <c r="BD67" s="242"/>
      <c r="BE67" s="715"/>
      <c r="BF67" s="715"/>
      <c r="BG67" s="715"/>
      <c r="BH67" s="716" t="s">
        <v>522</v>
      </c>
      <c r="BI67" s="720"/>
      <c r="BJ67" s="721"/>
      <c r="BK67" s="781"/>
      <c r="BL67" s="780"/>
      <c r="BM67" s="242" t="n">
        <v>33</v>
      </c>
      <c r="BN67" s="242"/>
      <c r="BO67" s="242"/>
      <c r="BP67" s="242"/>
      <c r="BQ67" s="718"/>
      <c r="BR67" s="718"/>
      <c r="BS67" s="718"/>
      <c r="BT67" s="716" t="s">
        <v>522</v>
      </c>
      <c r="BU67" s="720"/>
      <c r="BV67" s="722"/>
    </row>
    <row r="68" customFormat="false" ht="14.1" hidden="false" customHeight="true" outlineLevel="0" collapsed="false">
      <c r="B68" s="626"/>
      <c r="C68" s="818" t="s">
        <v>573</v>
      </c>
      <c r="D68" s="818"/>
      <c r="E68" s="818"/>
      <c r="F68" s="818"/>
      <c r="G68" s="818"/>
      <c r="H68" s="819" t="s">
        <v>574</v>
      </c>
      <c r="I68" s="819"/>
      <c r="J68" s="819"/>
      <c r="K68" s="819"/>
      <c r="L68" s="819"/>
      <c r="M68" s="819"/>
      <c r="N68" s="819"/>
      <c r="O68" s="819"/>
      <c r="P68" s="819"/>
      <c r="Q68" s="820" t="s">
        <v>566</v>
      </c>
      <c r="R68" s="820"/>
      <c r="S68" s="820"/>
      <c r="T68" s="821" t="n">
        <v>1</v>
      </c>
      <c r="U68" s="821"/>
      <c r="V68" s="822" t="s">
        <v>287</v>
      </c>
      <c r="W68" s="823"/>
      <c r="X68" s="157"/>
      <c r="Y68" s="157"/>
      <c r="Z68" s="824"/>
      <c r="AA68" s="151"/>
      <c r="AB68" s="152"/>
      <c r="AC68" s="418"/>
      <c r="AD68" s="418"/>
      <c r="AE68" s="418"/>
      <c r="AF68" s="418"/>
      <c r="AG68" s="418"/>
      <c r="AH68" s="418"/>
      <c r="AI68" s="418"/>
      <c r="AJ68" s="418"/>
      <c r="AK68" s="418"/>
      <c r="AL68" s="418"/>
      <c r="AM68" s="418"/>
      <c r="AN68" s="418"/>
      <c r="AO68" s="418"/>
      <c r="AP68" s="418"/>
      <c r="AQ68" s="666"/>
      <c r="AR68" s="666"/>
      <c r="AS68" s="211"/>
      <c r="AT68" s="666"/>
      <c r="AU68" s="814"/>
      <c r="AV68" s="733"/>
      <c r="AW68" s="733"/>
      <c r="AY68" s="815"/>
      <c r="BA68" s="242" t="n">
        <v>34</v>
      </c>
      <c r="BB68" s="242"/>
      <c r="BC68" s="242"/>
      <c r="BD68" s="242"/>
      <c r="BE68" s="715"/>
      <c r="BF68" s="715"/>
      <c r="BG68" s="715"/>
      <c r="BH68" s="716" t="s">
        <v>522</v>
      </c>
      <c r="BI68" s="720"/>
      <c r="BJ68" s="721"/>
      <c r="BK68" s="781"/>
      <c r="BL68" s="780"/>
      <c r="BM68" s="242" t="n">
        <v>34</v>
      </c>
      <c r="BN68" s="242"/>
      <c r="BO68" s="242"/>
      <c r="BP68" s="242"/>
      <c r="BQ68" s="718"/>
      <c r="BR68" s="718"/>
      <c r="BS68" s="718"/>
      <c r="BT68" s="716" t="s">
        <v>522</v>
      </c>
      <c r="BU68" s="717"/>
      <c r="BV68" s="688"/>
    </row>
    <row r="69" customFormat="false" ht="14.1" hidden="false" customHeight="true" outlineLevel="0" collapsed="false">
      <c r="B69" s="626"/>
      <c r="C69" s="818"/>
      <c r="D69" s="818"/>
      <c r="E69" s="818"/>
      <c r="F69" s="818"/>
      <c r="G69" s="818"/>
      <c r="H69" s="819"/>
      <c r="I69" s="819"/>
      <c r="J69" s="819"/>
      <c r="K69" s="819"/>
      <c r="L69" s="819"/>
      <c r="M69" s="819"/>
      <c r="N69" s="819"/>
      <c r="O69" s="819"/>
      <c r="P69" s="819"/>
      <c r="Q69" s="820"/>
      <c r="R69" s="820"/>
      <c r="S69" s="820"/>
      <c r="T69" s="821"/>
      <c r="U69" s="821"/>
      <c r="V69" s="822"/>
      <c r="W69" s="825"/>
      <c r="X69" s="491"/>
      <c r="Y69" s="491"/>
      <c r="Z69" s="826"/>
      <c r="AA69" s="151"/>
      <c r="AB69" s="827" t="s">
        <v>14</v>
      </c>
      <c r="AC69" s="418" t="s">
        <v>575</v>
      </c>
      <c r="AD69" s="418"/>
      <c r="AE69" s="418"/>
      <c r="AF69" s="418"/>
      <c r="AG69" s="418"/>
      <c r="AH69" s="418"/>
      <c r="AI69" s="418"/>
      <c r="AJ69" s="418"/>
      <c r="AK69" s="418"/>
      <c r="AL69" s="418"/>
      <c r="AM69" s="418"/>
      <c r="AN69" s="418"/>
      <c r="AO69" s="418"/>
      <c r="AP69" s="418"/>
      <c r="AQ69" s="666"/>
      <c r="AR69" s="666"/>
      <c r="AS69" s="211"/>
      <c r="AT69" s="666"/>
      <c r="AU69" s="814"/>
      <c r="AV69" s="733"/>
      <c r="AW69" s="733"/>
      <c r="AY69" s="815"/>
      <c r="BA69" s="242" t="n">
        <v>35</v>
      </c>
      <c r="BB69" s="242"/>
      <c r="BC69" s="242"/>
      <c r="BD69" s="242"/>
      <c r="BE69" s="715"/>
      <c r="BF69" s="715"/>
      <c r="BG69" s="715"/>
      <c r="BH69" s="716" t="s">
        <v>522</v>
      </c>
      <c r="BI69" s="720"/>
      <c r="BJ69" s="721"/>
      <c r="BK69" s="781"/>
      <c r="BL69" s="780"/>
      <c r="BM69" s="242" t="n">
        <v>35</v>
      </c>
      <c r="BN69" s="242"/>
      <c r="BO69" s="242"/>
      <c r="BP69" s="242"/>
      <c r="BQ69" s="718"/>
      <c r="BR69" s="718"/>
      <c r="BS69" s="718"/>
      <c r="BT69" s="716" t="s">
        <v>522</v>
      </c>
      <c r="BU69" s="720"/>
      <c r="BV69" s="722"/>
    </row>
    <row r="70" customFormat="false" ht="14.1" hidden="false" customHeight="true" outlineLevel="0" collapsed="false">
      <c r="A70" s="606"/>
      <c r="B70" s="626"/>
      <c r="C70" s="828" t="s">
        <v>245</v>
      </c>
      <c r="D70" s="828"/>
      <c r="E70" s="828"/>
      <c r="F70" s="828"/>
      <c r="G70" s="828"/>
      <c r="H70" s="829"/>
      <c r="I70" s="829"/>
      <c r="J70" s="829"/>
      <c r="K70" s="829"/>
      <c r="L70" s="829"/>
      <c r="M70" s="829"/>
      <c r="N70" s="829"/>
      <c r="O70" s="829"/>
      <c r="P70" s="829"/>
      <c r="Q70" s="830" t="s">
        <v>566</v>
      </c>
      <c r="R70" s="830"/>
      <c r="S70" s="830"/>
      <c r="T70" s="831" t="n">
        <f aca="false">SUM(T62:U69)</f>
        <v>16</v>
      </c>
      <c r="U70" s="831"/>
      <c r="V70" s="832" t="s">
        <v>287</v>
      </c>
      <c r="W70" s="833" t="s">
        <v>576</v>
      </c>
      <c r="X70" s="833"/>
      <c r="Y70" s="833"/>
      <c r="Z70" s="833"/>
      <c r="AA70" s="151"/>
      <c r="AB70" s="152"/>
      <c r="AC70" s="418"/>
      <c r="AD70" s="418"/>
      <c r="AE70" s="418"/>
      <c r="AF70" s="418"/>
      <c r="AG70" s="418"/>
      <c r="AH70" s="418"/>
      <c r="AI70" s="418"/>
      <c r="AJ70" s="418"/>
      <c r="AK70" s="418"/>
      <c r="AL70" s="418"/>
      <c r="AM70" s="418"/>
      <c r="AN70" s="418"/>
      <c r="AO70" s="418"/>
      <c r="AP70" s="418"/>
      <c r="AQ70" s="666"/>
      <c r="AR70" s="666"/>
      <c r="AS70" s="211"/>
      <c r="AT70" s="666"/>
      <c r="AU70" s="814"/>
      <c r="AV70" s="733"/>
      <c r="AW70" s="733"/>
      <c r="AY70" s="815"/>
      <c r="BA70" s="242" t="n">
        <v>36</v>
      </c>
      <c r="BB70" s="242"/>
      <c r="BC70" s="242"/>
      <c r="BD70" s="242"/>
      <c r="BE70" s="715"/>
      <c r="BF70" s="715"/>
      <c r="BG70" s="715"/>
      <c r="BH70" s="716" t="s">
        <v>522</v>
      </c>
      <c r="BI70" s="717"/>
      <c r="BJ70" s="688"/>
      <c r="BK70" s="781"/>
      <c r="BL70" s="780"/>
      <c r="BM70" s="242" t="n">
        <v>36</v>
      </c>
      <c r="BN70" s="242"/>
      <c r="BO70" s="242"/>
      <c r="BP70" s="242"/>
      <c r="BQ70" s="718"/>
      <c r="BR70" s="718"/>
      <c r="BS70" s="718"/>
      <c r="BT70" s="716" t="s">
        <v>522</v>
      </c>
      <c r="BU70" s="720"/>
      <c r="BV70" s="722"/>
    </row>
    <row r="71" customFormat="false" ht="14.1" hidden="false" customHeight="true" outlineLevel="0" collapsed="false">
      <c r="A71" s="606"/>
      <c r="B71" s="626"/>
      <c r="C71" s="828"/>
      <c r="D71" s="828"/>
      <c r="E71" s="828"/>
      <c r="F71" s="828"/>
      <c r="G71" s="828"/>
      <c r="H71" s="829"/>
      <c r="I71" s="829"/>
      <c r="J71" s="829"/>
      <c r="K71" s="829"/>
      <c r="L71" s="829"/>
      <c r="M71" s="829"/>
      <c r="N71" s="829"/>
      <c r="O71" s="829"/>
      <c r="P71" s="829"/>
      <c r="Q71" s="830"/>
      <c r="R71" s="830"/>
      <c r="S71" s="830"/>
      <c r="T71" s="831"/>
      <c r="U71" s="831"/>
      <c r="V71" s="832"/>
      <c r="W71" s="833"/>
      <c r="X71" s="833"/>
      <c r="Y71" s="833"/>
      <c r="Z71" s="833"/>
      <c r="AA71" s="151"/>
      <c r="AB71" s="152"/>
      <c r="AC71" s="719"/>
      <c r="AD71" s="719"/>
      <c r="AE71" s="719"/>
      <c r="AF71" s="719"/>
      <c r="AG71" s="719"/>
      <c r="AH71" s="719"/>
      <c r="AI71" s="719"/>
      <c r="AJ71" s="719"/>
      <c r="AK71" s="719"/>
      <c r="AL71" s="719"/>
      <c r="AM71" s="719"/>
      <c r="AN71" s="719"/>
      <c r="AO71" s="719"/>
      <c r="AP71" s="719"/>
      <c r="AQ71" s="235"/>
      <c r="AR71" s="235"/>
      <c r="AS71" s="236"/>
      <c r="AT71" s="235"/>
      <c r="AU71" s="814"/>
      <c r="AV71" s="733"/>
      <c r="AW71" s="733"/>
      <c r="AY71" s="815"/>
      <c r="BA71" s="242" t="n">
        <v>37</v>
      </c>
      <c r="BB71" s="242"/>
      <c r="BC71" s="242"/>
      <c r="BD71" s="242"/>
      <c r="BE71" s="715"/>
      <c r="BF71" s="715"/>
      <c r="BG71" s="715"/>
      <c r="BH71" s="716" t="s">
        <v>522</v>
      </c>
      <c r="BI71" s="720"/>
      <c r="BJ71" s="721"/>
      <c r="BK71" s="781"/>
      <c r="BL71" s="780"/>
      <c r="BM71" s="242" t="n">
        <v>37</v>
      </c>
      <c r="BN71" s="242"/>
      <c r="BO71" s="242"/>
      <c r="BP71" s="242"/>
      <c r="BQ71" s="718"/>
      <c r="BR71" s="718"/>
      <c r="BS71" s="718"/>
      <c r="BT71" s="716" t="s">
        <v>522</v>
      </c>
      <c r="BU71" s="720"/>
      <c r="BV71" s="722"/>
    </row>
    <row r="72" customFormat="false" ht="14.1" hidden="false" customHeight="true" outlineLevel="0" collapsed="false">
      <c r="B72" s="626"/>
      <c r="C72" s="834" t="s">
        <v>577</v>
      </c>
      <c r="D72" s="834"/>
      <c r="E72" s="834"/>
      <c r="F72" s="834"/>
      <c r="G72" s="834"/>
      <c r="H72" s="835" t="s">
        <v>578</v>
      </c>
      <c r="I72" s="835"/>
      <c r="J72" s="835"/>
      <c r="K72" s="835"/>
      <c r="L72" s="835"/>
      <c r="M72" s="835"/>
      <c r="N72" s="835"/>
      <c r="O72" s="835"/>
      <c r="P72" s="835"/>
      <c r="Q72" s="836" t="s">
        <v>566</v>
      </c>
      <c r="R72" s="836"/>
      <c r="S72" s="836"/>
      <c r="T72" s="837" t="n">
        <v>1</v>
      </c>
      <c r="U72" s="837"/>
      <c r="V72" s="838" t="s">
        <v>287</v>
      </c>
      <c r="W72" s="839"/>
      <c r="X72" s="246"/>
      <c r="Y72" s="246"/>
      <c r="Z72" s="840"/>
      <c r="AA72" s="228"/>
      <c r="AB72" s="841" t="s">
        <v>14</v>
      </c>
      <c r="AC72" s="795" t="s">
        <v>579</v>
      </c>
      <c r="AD72" s="795"/>
      <c r="AE72" s="795"/>
      <c r="AF72" s="795"/>
      <c r="AG72" s="795"/>
      <c r="AH72" s="795"/>
      <c r="AI72" s="795"/>
      <c r="AJ72" s="795"/>
      <c r="AK72" s="795"/>
      <c r="AL72" s="795"/>
      <c r="AM72" s="795"/>
      <c r="AN72" s="795"/>
      <c r="AO72" s="795"/>
      <c r="AP72" s="795"/>
      <c r="AQ72" s="795"/>
      <c r="AR72" s="795"/>
      <c r="AS72" s="842"/>
      <c r="AT72" s="795"/>
      <c r="AU72" s="814"/>
      <c r="AV72" s="733"/>
      <c r="AW72" s="733"/>
      <c r="AY72" s="815"/>
      <c r="BA72" s="242" t="n">
        <v>38</v>
      </c>
      <c r="BB72" s="242"/>
      <c r="BC72" s="242"/>
      <c r="BD72" s="242"/>
      <c r="BE72" s="715"/>
      <c r="BF72" s="715"/>
      <c r="BG72" s="715"/>
      <c r="BH72" s="716" t="s">
        <v>522</v>
      </c>
      <c r="BI72" s="720"/>
      <c r="BJ72" s="721"/>
      <c r="BK72" s="781"/>
      <c r="BL72" s="780"/>
      <c r="BM72" s="242" t="n">
        <v>38</v>
      </c>
      <c r="BN72" s="242"/>
      <c r="BO72" s="242"/>
      <c r="BP72" s="242"/>
      <c r="BQ72" s="718"/>
      <c r="BR72" s="718"/>
      <c r="BS72" s="718"/>
      <c r="BT72" s="716" t="s">
        <v>522</v>
      </c>
      <c r="BU72" s="720"/>
      <c r="BV72" s="722"/>
    </row>
    <row r="73" customFormat="false" ht="14.1" hidden="false" customHeight="true" outlineLevel="0" collapsed="false">
      <c r="B73" s="626"/>
      <c r="C73" s="834"/>
      <c r="D73" s="834"/>
      <c r="E73" s="834"/>
      <c r="F73" s="834"/>
      <c r="G73" s="834"/>
      <c r="H73" s="835"/>
      <c r="I73" s="835"/>
      <c r="J73" s="835"/>
      <c r="K73" s="835"/>
      <c r="L73" s="835"/>
      <c r="M73" s="835"/>
      <c r="N73" s="835"/>
      <c r="O73" s="835"/>
      <c r="P73" s="835"/>
      <c r="Q73" s="836"/>
      <c r="R73" s="836"/>
      <c r="S73" s="836"/>
      <c r="T73" s="837"/>
      <c r="U73" s="837"/>
      <c r="V73" s="838"/>
      <c r="W73" s="843"/>
      <c r="X73" s="736"/>
      <c r="Y73" s="736"/>
      <c r="Z73" s="844"/>
      <c r="AA73" s="845"/>
      <c r="AB73" s="134"/>
      <c r="AC73" s="846"/>
      <c r="AD73" s="846"/>
      <c r="AE73" s="846"/>
      <c r="AF73" s="846"/>
      <c r="AG73" s="846"/>
      <c r="AH73" s="846"/>
      <c r="AI73" s="846"/>
      <c r="AJ73" s="846"/>
      <c r="AK73" s="846"/>
      <c r="AL73" s="846"/>
      <c r="AM73" s="846"/>
      <c r="AN73" s="846"/>
      <c r="AO73" s="846"/>
      <c r="AP73" s="846"/>
      <c r="AQ73" s="846"/>
      <c r="AR73" s="846"/>
      <c r="AS73" s="846"/>
      <c r="AT73" s="796"/>
      <c r="AU73" s="814"/>
      <c r="AV73" s="733"/>
      <c r="AW73" s="733"/>
      <c r="AY73" s="815"/>
      <c r="BA73" s="242" t="n">
        <v>39</v>
      </c>
      <c r="BB73" s="242"/>
      <c r="BC73" s="242"/>
      <c r="BD73" s="242"/>
      <c r="BE73" s="715"/>
      <c r="BF73" s="715"/>
      <c r="BG73" s="715"/>
      <c r="BH73" s="716" t="s">
        <v>522</v>
      </c>
      <c r="BI73" s="720"/>
      <c r="BJ73" s="721"/>
      <c r="BK73" s="781"/>
      <c r="BL73" s="780"/>
      <c r="BM73" s="242" t="n">
        <v>39</v>
      </c>
      <c r="BN73" s="242"/>
      <c r="BO73" s="242"/>
      <c r="BP73" s="242"/>
      <c r="BQ73" s="718"/>
      <c r="BR73" s="718"/>
      <c r="BS73" s="718"/>
      <c r="BT73" s="716" t="s">
        <v>522</v>
      </c>
      <c r="BU73" s="717"/>
      <c r="BV73" s="688"/>
    </row>
    <row r="74" customFormat="false" ht="14.1" hidden="false" customHeight="true" outlineLevel="0" collapsed="false">
      <c r="B74" s="626"/>
      <c r="C74" s="847" t="s">
        <v>245</v>
      </c>
      <c r="D74" s="847"/>
      <c r="E74" s="847"/>
      <c r="F74" s="847"/>
      <c r="G74" s="847"/>
      <c r="H74" s="848"/>
      <c r="I74" s="848"/>
      <c r="J74" s="848"/>
      <c r="K74" s="848"/>
      <c r="L74" s="848"/>
      <c r="M74" s="848"/>
      <c r="N74" s="848"/>
      <c r="O74" s="848"/>
      <c r="P74" s="848"/>
      <c r="Q74" s="849" t="s">
        <v>566</v>
      </c>
      <c r="R74" s="849"/>
      <c r="S74" s="849"/>
      <c r="T74" s="850" t="n">
        <f aca="false">SUM(T70:U73)</f>
        <v>17</v>
      </c>
      <c r="U74" s="850"/>
      <c r="V74" s="851" t="s">
        <v>287</v>
      </c>
      <c r="W74" s="242"/>
      <c r="X74" s="242"/>
      <c r="Y74" s="242"/>
      <c r="Z74" s="242"/>
      <c r="AA74" s="845"/>
      <c r="AB74" s="852"/>
      <c r="AC74" s="846"/>
      <c r="AD74" s="846"/>
      <c r="AE74" s="846"/>
      <c r="AF74" s="846"/>
      <c r="AG74" s="846"/>
      <c r="AH74" s="846"/>
      <c r="AI74" s="846"/>
      <c r="AJ74" s="846"/>
      <c r="AK74" s="846"/>
      <c r="AL74" s="846"/>
      <c r="AM74" s="846"/>
      <c r="AN74" s="846"/>
      <c r="AO74" s="846"/>
      <c r="AP74" s="846"/>
      <c r="AQ74" s="846"/>
      <c r="AR74" s="846"/>
      <c r="AS74" s="846"/>
      <c r="AT74" s="796"/>
      <c r="AY74" s="815"/>
      <c r="BA74" s="242" t="n">
        <v>40</v>
      </c>
      <c r="BB74" s="242"/>
      <c r="BC74" s="242"/>
      <c r="BD74" s="242"/>
      <c r="BE74" s="715"/>
      <c r="BF74" s="715"/>
      <c r="BG74" s="715"/>
      <c r="BH74" s="716" t="s">
        <v>522</v>
      </c>
      <c r="BI74" s="720"/>
      <c r="BJ74" s="721"/>
      <c r="BK74" s="781"/>
      <c r="BL74" s="780"/>
      <c r="BM74" s="242" t="n">
        <v>40</v>
      </c>
      <c r="BN74" s="242"/>
      <c r="BO74" s="242"/>
      <c r="BP74" s="242"/>
      <c r="BQ74" s="718"/>
      <c r="BR74" s="718"/>
      <c r="BS74" s="718"/>
      <c r="BT74" s="716" t="s">
        <v>522</v>
      </c>
      <c r="BU74" s="720"/>
      <c r="BV74" s="722"/>
    </row>
    <row r="75" customFormat="false" ht="14.1" hidden="false" customHeight="true" outlineLevel="0" collapsed="false">
      <c r="B75" s="626"/>
      <c r="C75" s="847"/>
      <c r="D75" s="847"/>
      <c r="E75" s="847"/>
      <c r="F75" s="847"/>
      <c r="G75" s="847"/>
      <c r="H75" s="853"/>
      <c r="I75" s="853"/>
      <c r="J75" s="853"/>
      <c r="K75" s="853"/>
      <c r="L75" s="853"/>
      <c r="M75" s="853"/>
      <c r="N75" s="853"/>
      <c r="O75" s="853"/>
      <c r="P75" s="853"/>
      <c r="Q75" s="849"/>
      <c r="R75" s="849"/>
      <c r="S75" s="849"/>
      <c r="T75" s="850"/>
      <c r="U75" s="850"/>
      <c r="V75" s="851"/>
      <c r="W75" s="242"/>
      <c r="X75" s="242"/>
      <c r="Y75" s="242"/>
      <c r="Z75" s="242"/>
      <c r="AA75" s="845"/>
      <c r="AB75" s="852"/>
      <c r="AC75" s="846"/>
      <c r="AD75" s="846"/>
      <c r="AE75" s="846"/>
      <c r="AF75" s="846"/>
      <c r="AG75" s="846"/>
      <c r="AH75" s="846"/>
      <c r="AI75" s="846"/>
      <c r="AJ75" s="846"/>
      <c r="AK75" s="846"/>
      <c r="AL75" s="846"/>
      <c r="AM75" s="846"/>
      <c r="AN75" s="846"/>
      <c r="AO75" s="846"/>
      <c r="AP75" s="846"/>
      <c r="AQ75" s="846"/>
      <c r="AR75" s="846"/>
      <c r="AS75" s="846"/>
      <c r="AT75" s="796"/>
      <c r="AY75" s="815"/>
      <c r="BA75" s="242" t="n">
        <v>41</v>
      </c>
      <c r="BB75" s="242"/>
      <c r="BC75" s="242"/>
      <c r="BD75" s="242"/>
      <c r="BE75" s="715"/>
      <c r="BF75" s="715"/>
      <c r="BG75" s="715"/>
      <c r="BH75" s="716" t="s">
        <v>522</v>
      </c>
      <c r="BI75" s="717"/>
      <c r="BJ75" s="688"/>
      <c r="BK75" s="781"/>
      <c r="BL75" s="780"/>
      <c r="BM75" s="242" t="n">
        <v>41</v>
      </c>
      <c r="BN75" s="242"/>
      <c r="BO75" s="242"/>
      <c r="BP75" s="242"/>
      <c r="BQ75" s="718"/>
      <c r="BR75" s="718"/>
      <c r="BS75" s="718"/>
      <c r="BT75" s="716" t="s">
        <v>522</v>
      </c>
      <c r="BU75" s="720"/>
      <c r="BV75" s="722"/>
    </row>
    <row r="76" customFormat="false" ht="14.1" hidden="false" customHeight="true" outlineLevel="0" collapsed="false">
      <c r="B76" s="626"/>
      <c r="C76" s="227"/>
      <c r="E76" s="617"/>
      <c r="F76" s="617"/>
      <c r="G76" s="617"/>
      <c r="H76" s="617"/>
      <c r="I76" s="617"/>
      <c r="J76" s="617"/>
      <c r="K76" s="617"/>
      <c r="L76" s="617"/>
      <c r="M76" s="617"/>
      <c r="N76" s="617"/>
      <c r="O76" s="617"/>
      <c r="P76" s="617"/>
      <c r="Q76" s="617"/>
      <c r="R76" s="617"/>
      <c r="S76" s="640"/>
      <c r="T76" s="640"/>
      <c r="U76" s="640"/>
      <c r="V76" s="640"/>
      <c r="W76" s="640"/>
      <c r="X76" s="640"/>
      <c r="Y76" s="640"/>
      <c r="Z76" s="640"/>
      <c r="AA76" s="845"/>
      <c r="AB76" s="622"/>
      <c r="AC76" s="846"/>
      <c r="AD76" s="846"/>
      <c r="AE76" s="846"/>
      <c r="AF76" s="846"/>
      <c r="AG76" s="846"/>
      <c r="AH76" s="846"/>
      <c r="AI76" s="846"/>
      <c r="AJ76" s="846"/>
      <c r="AK76" s="846"/>
      <c r="AL76" s="846"/>
      <c r="AM76" s="846"/>
      <c r="AN76" s="846"/>
      <c r="AO76" s="846"/>
      <c r="AP76" s="846"/>
      <c r="AQ76" s="846"/>
      <c r="AR76" s="846"/>
      <c r="AS76" s="846"/>
      <c r="AT76" s="796"/>
      <c r="BA76" s="242" t="n">
        <v>42</v>
      </c>
      <c r="BB76" s="242"/>
      <c r="BC76" s="242"/>
      <c r="BD76" s="242"/>
      <c r="BE76" s="715"/>
      <c r="BF76" s="715"/>
      <c r="BG76" s="715"/>
      <c r="BH76" s="716" t="s">
        <v>522</v>
      </c>
      <c r="BI76" s="720"/>
      <c r="BJ76" s="721"/>
      <c r="BK76" s="781"/>
      <c r="BL76" s="780"/>
      <c r="BM76" s="242" t="n">
        <v>42</v>
      </c>
      <c r="BN76" s="242"/>
      <c r="BO76" s="242"/>
      <c r="BP76" s="242"/>
      <c r="BQ76" s="718"/>
      <c r="BR76" s="718"/>
      <c r="BS76" s="718"/>
      <c r="BT76" s="716" t="s">
        <v>522</v>
      </c>
      <c r="BU76" s="720"/>
      <c r="BV76" s="722"/>
    </row>
    <row r="77" customFormat="false" ht="14.1" hidden="false" customHeight="true" outlineLevel="0" collapsed="false">
      <c r="B77" s="626"/>
      <c r="C77" s="227"/>
      <c r="D77" s="614" t="s">
        <v>580</v>
      </c>
      <c r="E77" s="227"/>
      <c r="F77" s="227"/>
      <c r="G77" s="227"/>
      <c r="H77" s="227"/>
      <c r="I77" s="227"/>
      <c r="J77" s="227"/>
      <c r="K77" s="227"/>
      <c r="L77" s="227"/>
      <c r="M77" s="227"/>
      <c r="N77" s="227"/>
      <c r="O77" s="227"/>
      <c r="P77" s="227"/>
      <c r="Q77" s="227"/>
      <c r="R77" s="227"/>
      <c r="S77" s="614"/>
      <c r="T77" s="195"/>
      <c r="U77" s="195"/>
      <c r="V77" s="382"/>
      <c r="W77" s="383"/>
      <c r="X77" s="383"/>
      <c r="Y77" s="614"/>
      <c r="Z77" s="614"/>
      <c r="AA77" s="845"/>
      <c r="AB77" s="854" t="s">
        <v>581</v>
      </c>
      <c r="AC77" s="854"/>
      <c r="AD77" s="195"/>
      <c r="AE77" s="227"/>
      <c r="AF77" s="227"/>
      <c r="AG77" s="227"/>
      <c r="AH77" s="227"/>
      <c r="AI77" s="227"/>
      <c r="AJ77" s="227"/>
      <c r="AK77" s="227"/>
      <c r="AL77" s="227"/>
      <c r="AM77" s="227"/>
      <c r="AN77" s="227"/>
      <c r="AO77" s="227"/>
      <c r="AP77" s="227"/>
      <c r="AQ77" s="227"/>
      <c r="AR77" s="227"/>
      <c r="AS77" s="197"/>
      <c r="AT77" s="227"/>
      <c r="BA77" s="242" t="n">
        <v>43</v>
      </c>
      <c r="BB77" s="242"/>
      <c r="BC77" s="242"/>
      <c r="BD77" s="242"/>
      <c r="BE77" s="715"/>
      <c r="BF77" s="715"/>
      <c r="BG77" s="715"/>
      <c r="BH77" s="716" t="s">
        <v>522</v>
      </c>
      <c r="BI77" s="720"/>
      <c r="BJ77" s="721"/>
      <c r="BK77" s="781"/>
      <c r="BL77" s="780"/>
      <c r="BM77" s="242" t="n">
        <v>43</v>
      </c>
      <c r="BN77" s="242"/>
      <c r="BO77" s="242"/>
      <c r="BP77" s="242"/>
      <c r="BQ77" s="718"/>
      <c r="BR77" s="718"/>
      <c r="BS77" s="718"/>
      <c r="BT77" s="716" t="s">
        <v>522</v>
      </c>
      <c r="BU77" s="720"/>
      <c r="BV77" s="722"/>
    </row>
    <row r="78" customFormat="false" ht="14.1" hidden="false" customHeight="true" outlineLevel="0" collapsed="false">
      <c r="B78" s="626"/>
      <c r="C78" s="227"/>
      <c r="D78" s="227"/>
      <c r="E78" s="227"/>
      <c r="F78" s="227"/>
      <c r="G78" s="227"/>
      <c r="H78" s="227"/>
      <c r="I78" s="227"/>
      <c r="J78" s="227"/>
      <c r="K78" s="227"/>
      <c r="L78" s="227"/>
      <c r="M78" s="227"/>
      <c r="N78" s="227"/>
      <c r="O78" s="227"/>
      <c r="P78" s="227"/>
      <c r="Q78" s="227"/>
      <c r="R78" s="227"/>
      <c r="S78" s="227"/>
      <c r="T78" s="614"/>
      <c r="U78" s="614"/>
      <c r="V78" s="614"/>
      <c r="W78" s="227"/>
      <c r="X78" s="227"/>
      <c r="Y78" s="227"/>
      <c r="Z78" s="227"/>
      <c r="AA78" s="845"/>
      <c r="AB78" s="227"/>
      <c r="AC78" s="855" t="s">
        <v>582</v>
      </c>
      <c r="AD78" s="855"/>
      <c r="AE78" s="855"/>
      <c r="AF78" s="855"/>
      <c r="AG78" s="855"/>
      <c r="AH78" s="855"/>
      <c r="AI78" s="855"/>
      <c r="AJ78" s="855"/>
      <c r="AK78" s="855"/>
      <c r="AL78" s="855"/>
      <c r="AM78" s="855"/>
      <c r="AN78" s="855"/>
      <c r="AO78" s="855"/>
      <c r="AP78" s="855"/>
      <c r="AQ78" s="855"/>
      <c r="AR78" s="855"/>
      <c r="AS78" s="855"/>
      <c r="AT78" s="666"/>
      <c r="BA78" s="242" t="n">
        <v>44</v>
      </c>
      <c r="BB78" s="242"/>
      <c r="BC78" s="242"/>
      <c r="BD78" s="242"/>
      <c r="BE78" s="715"/>
      <c r="BF78" s="715"/>
      <c r="BG78" s="715"/>
      <c r="BH78" s="716" t="s">
        <v>522</v>
      </c>
      <c r="BI78" s="720"/>
      <c r="BJ78" s="721"/>
      <c r="BK78" s="781"/>
      <c r="BL78" s="780"/>
      <c r="BM78" s="242" t="n">
        <v>44</v>
      </c>
      <c r="BN78" s="242"/>
      <c r="BO78" s="242"/>
      <c r="BP78" s="242"/>
      <c r="BQ78" s="718"/>
      <c r="BR78" s="718"/>
      <c r="BS78" s="718"/>
      <c r="BT78" s="716" t="s">
        <v>522</v>
      </c>
      <c r="BU78" s="717"/>
      <c r="BV78" s="688"/>
    </row>
    <row r="79" customFormat="false" ht="14.1" hidden="false" customHeight="true" outlineLevel="0" collapsed="false">
      <c r="B79" s="856"/>
      <c r="C79" s="227"/>
      <c r="D79" s="614" t="s">
        <v>583</v>
      </c>
      <c r="E79" s="227"/>
      <c r="F79" s="227"/>
      <c r="G79" s="227"/>
      <c r="H79" s="227"/>
      <c r="I79" s="227"/>
      <c r="J79" s="227"/>
      <c r="K79" s="227"/>
      <c r="L79" s="227"/>
      <c r="M79" s="227"/>
      <c r="N79" s="227"/>
      <c r="O79" s="227"/>
      <c r="P79" s="227"/>
      <c r="Q79" s="227"/>
      <c r="R79" s="227"/>
      <c r="S79" s="614"/>
      <c r="T79" s="195"/>
      <c r="U79" s="195"/>
      <c r="V79" s="382"/>
      <c r="W79" s="383"/>
      <c r="X79" s="383"/>
      <c r="Y79" s="614"/>
      <c r="Z79" s="614"/>
      <c r="AA79" s="845"/>
      <c r="AB79" s="622"/>
      <c r="AC79" s="855"/>
      <c r="AD79" s="855"/>
      <c r="AE79" s="855"/>
      <c r="AF79" s="855"/>
      <c r="AG79" s="855"/>
      <c r="AH79" s="855"/>
      <c r="AI79" s="855"/>
      <c r="AJ79" s="855"/>
      <c r="AK79" s="855"/>
      <c r="AL79" s="855"/>
      <c r="AM79" s="855"/>
      <c r="AN79" s="855"/>
      <c r="AO79" s="855"/>
      <c r="AP79" s="855"/>
      <c r="AQ79" s="855"/>
      <c r="AR79" s="855"/>
      <c r="AS79" s="855"/>
      <c r="AT79" s="666"/>
      <c r="BA79" s="242" t="n">
        <v>45</v>
      </c>
      <c r="BB79" s="242"/>
      <c r="BC79" s="242"/>
      <c r="BD79" s="242"/>
      <c r="BE79" s="715"/>
      <c r="BF79" s="715"/>
      <c r="BG79" s="715"/>
      <c r="BH79" s="716" t="s">
        <v>522</v>
      </c>
      <c r="BI79" s="720"/>
      <c r="BJ79" s="721"/>
      <c r="BK79" s="781"/>
      <c r="BL79" s="780"/>
      <c r="BM79" s="242" t="n">
        <v>45</v>
      </c>
      <c r="BN79" s="242"/>
      <c r="BO79" s="242"/>
      <c r="BP79" s="242"/>
      <c r="BQ79" s="718"/>
      <c r="BR79" s="718"/>
      <c r="BS79" s="718"/>
      <c r="BT79" s="716" t="s">
        <v>522</v>
      </c>
      <c r="BU79" s="720"/>
      <c r="BV79" s="722"/>
    </row>
    <row r="80" customFormat="false" ht="14.1" hidden="false" customHeight="true" outlineLevel="0" collapsed="false">
      <c r="B80" s="856"/>
      <c r="C80" s="227"/>
      <c r="D80" s="227"/>
      <c r="E80" s="227"/>
      <c r="F80" s="227"/>
      <c r="G80" s="227"/>
      <c r="H80" s="227"/>
      <c r="I80" s="227"/>
      <c r="J80" s="227"/>
      <c r="K80" s="227"/>
      <c r="L80" s="227"/>
      <c r="M80" s="227"/>
      <c r="N80" s="227"/>
      <c r="O80" s="227"/>
      <c r="P80" s="227"/>
      <c r="Q80" s="227"/>
      <c r="R80" s="227"/>
      <c r="S80" s="614"/>
      <c r="T80" s="195"/>
      <c r="U80" s="195"/>
      <c r="V80" s="382"/>
      <c r="W80" s="383"/>
      <c r="X80" s="383"/>
      <c r="Y80" s="614"/>
      <c r="Z80" s="614"/>
      <c r="AA80" s="845"/>
      <c r="AB80" s="234"/>
      <c r="AC80" s="855"/>
      <c r="AD80" s="855"/>
      <c r="AE80" s="855"/>
      <c r="AF80" s="855"/>
      <c r="AG80" s="855"/>
      <c r="AH80" s="855"/>
      <c r="AI80" s="855"/>
      <c r="AJ80" s="855"/>
      <c r="AK80" s="855"/>
      <c r="AL80" s="855"/>
      <c r="AM80" s="855"/>
      <c r="AN80" s="855"/>
      <c r="AO80" s="855"/>
      <c r="AP80" s="855"/>
      <c r="AQ80" s="855"/>
      <c r="AR80" s="855"/>
      <c r="AS80" s="855"/>
      <c r="AT80" s="666"/>
      <c r="BA80" s="242" t="n">
        <v>46</v>
      </c>
      <c r="BB80" s="242"/>
      <c r="BC80" s="242"/>
      <c r="BD80" s="242"/>
      <c r="BE80" s="715"/>
      <c r="BF80" s="715"/>
      <c r="BG80" s="715"/>
      <c r="BH80" s="716" t="s">
        <v>522</v>
      </c>
      <c r="BI80" s="717"/>
      <c r="BJ80" s="688"/>
      <c r="BK80" s="781"/>
      <c r="BL80" s="780"/>
      <c r="BM80" s="242" t="n">
        <v>46</v>
      </c>
      <c r="BN80" s="242"/>
      <c r="BO80" s="242"/>
      <c r="BP80" s="242"/>
      <c r="BQ80" s="718"/>
      <c r="BR80" s="718"/>
      <c r="BS80" s="718"/>
      <c r="BT80" s="716" t="s">
        <v>522</v>
      </c>
      <c r="BU80" s="720"/>
      <c r="BV80" s="722"/>
    </row>
    <row r="81" customFormat="false" ht="14.1" hidden="false" customHeight="true" outlineLevel="0" collapsed="false">
      <c r="B81" s="856"/>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8"/>
      <c r="AB81" s="234"/>
      <c r="AC81" s="855"/>
      <c r="AD81" s="855"/>
      <c r="AE81" s="855"/>
      <c r="AF81" s="855"/>
      <c r="AG81" s="855"/>
      <c r="AH81" s="855"/>
      <c r="AI81" s="855"/>
      <c r="AJ81" s="855"/>
      <c r="AK81" s="855"/>
      <c r="AL81" s="855"/>
      <c r="AM81" s="855"/>
      <c r="AN81" s="855"/>
      <c r="AO81" s="855"/>
      <c r="AP81" s="855"/>
      <c r="AQ81" s="855"/>
      <c r="AR81" s="855"/>
      <c r="AS81" s="855"/>
      <c r="AT81" s="666"/>
      <c r="BA81" s="242" t="n">
        <v>47</v>
      </c>
      <c r="BB81" s="242"/>
      <c r="BC81" s="242"/>
      <c r="BD81" s="242"/>
      <c r="BE81" s="715"/>
      <c r="BF81" s="715"/>
      <c r="BG81" s="715"/>
      <c r="BH81" s="716" t="s">
        <v>522</v>
      </c>
      <c r="BI81" s="720"/>
      <c r="BJ81" s="721"/>
      <c r="BK81" s="781"/>
      <c r="BL81" s="780"/>
      <c r="BM81" s="242" t="n">
        <v>47</v>
      </c>
      <c r="BN81" s="242"/>
      <c r="BO81" s="242"/>
      <c r="BP81" s="242"/>
      <c r="BQ81" s="718"/>
      <c r="BR81" s="718"/>
      <c r="BS81" s="718"/>
      <c r="BT81" s="716" t="s">
        <v>522</v>
      </c>
      <c r="BU81" s="720"/>
      <c r="BV81" s="722"/>
    </row>
    <row r="82" customFormat="false" ht="14.1" hidden="false" customHeight="true" outlineLevel="0" collapsed="false">
      <c r="B82" s="856"/>
      <c r="C82" s="67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34"/>
      <c r="AC82" s="855"/>
      <c r="AD82" s="855"/>
      <c r="AE82" s="855"/>
      <c r="AF82" s="855"/>
      <c r="AG82" s="855"/>
      <c r="AH82" s="855"/>
      <c r="AI82" s="855"/>
      <c r="AJ82" s="855"/>
      <c r="AK82" s="855"/>
      <c r="AL82" s="855"/>
      <c r="AM82" s="855"/>
      <c r="AN82" s="855"/>
      <c r="AO82" s="855"/>
      <c r="AP82" s="855"/>
      <c r="AQ82" s="855"/>
      <c r="AR82" s="855"/>
      <c r="AS82" s="855"/>
      <c r="AT82" s="666"/>
      <c r="BA82" s="242" t="n">
        <v>48</v>
      </c>
      <c r="BB82" s="242"/>
      <c r="BC82" s="242"/>
      <c r="BD82" s="242"/>
      <c r="BE82" s="715"/>
      <c r="BF82" s="715"/>
      <c r="BG82" s="715"/>
      <c r="BH82" s="716" t="s">
        <v>522</v>
      </c>
      <c r="BI82" s="720"/>
      <c r="BJ82" s="721"/>
      <c r="BK82" s="781"/>
      <c r="BL82" s="780"/>
      <c r="BM82" s="242" t="n">
        <v>48</v>
      </c>
      <c r="BN82" s="242"/>
      <c r="BO82" s="242"/>
      <c r="BP82" s="242"/>
      <c r="BQ82" s="718"/>
      <c r="BR82" s="718"/>
      <c r="BS82" s="718"/>
      <c r="BT82" s="716" t="s">
        <v>522</v>
      </c>
      <c r="BU82" s="720"/>
      <c r="BV82" s="722"/>
    </row>
    <row r="83" customFormat="false" ht="14.1" hidden="false" customHeight="true" outlineLevel="0" collapsed="false">
      <c r="B83" s="626"/>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34"/>
      <c r="AC83" s="855"/>
      <c r="AD83" s="855"/>
      <c r="AE83" s="855"/>
      <c r="AF83" s="855"/>
      <c r="AG83" s="855"/>
      <c r="AH83" s="855"/>
      <c r="AI83" s="855"/>
      <c r="AJ83" s="855"/>
      <c r="AK83" s="855"/>
      <c r="AL83" s="855"/>
      <c r="AM83" s="855"/>
      <c r="AN83" s="855"/>
      <c r="AO83" s="855"/>
      <c r="AP83" s="855"/>
      <c r="AQ83" s="855"/>
      <c r="AR83" s="855"/>
      <c r="AS83" s="855"/>
      <c r="AT83" s="666"/>
      <c r="BA83" s="242" t="n">
        <v>49</v>
      </c>
      <c r="BB83" s="242"/>
      <c r="BC83" s="242"/>
      <c r="BD83" s="242"/>
      <c r="BE83" s="715"/>
      <c r="BF83" s="715"/>
      <c r="BG83" s="715"/>
      <c r="BH83" s="716" t="s">
        <v>522</v>
      </c>
      <c r="BI83" s="720"/>
      <c r="BJ83" s="721"/>
      <c r="BK83" s="781"/>
      <c r="BL83" s="780"/>
      <c r="BM83" s="242" t="n">
        <v>49</v>
      </c>
      <c r="BN83" s="242"/>
      <c r="BO83" s="242"/>
      <c r="BP83" s="242"/>
      <c r="BQ83" s="718"/>
      <c r="BR83" s="718"/>
      <c r="BS83" s="718"/>
      <c r="BT83" s="716" t="s">
        <v>522</v>
      </c>
      <c r="BU83" s="717"/>
      <c r="BV83" s="688"/>
    </row>
    <row r="84" customFormat="false" ht="14.1" hidden="false" customHeight="true" outlineLevel="0" collapsed="false">
      <c r="B84" s="856"/>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34"/>
      <c r="AC84" s="855"/>
      <c r="AD84" s="855"/>
      <c r="AE84" s="855"/>
      <c r="AF84" s="855"/>
      <c r="AG84" s="855"/>
      <c r="AH84" s="855"/>
      <c r="AI84" s="855"/>
      <c r="AJ84" s="855"/>
      <c r="AK84" s="855"/>
      <c r="AL84" s="855"/>
      <c r="AM84" s="855"/>
      <c r="AN84" s="855"/>
      <c r="AO84" s="855"/>
      <c r="AP84" s="855"/>
      <c r="AQ84" s="855"/>
      <c r="AR84" s="855"/>
      <c r="AS84" s="855"/>
      <c r="AT84" s="666"/>
      <c r="BA84" s="242" t="n">
        <v>50</v>
      </c>
      <c r="BB84" s="242"/>
      <c r="BC84" s="242"/>
      <c r="BD84" s="242"/>
      <c r="BE84" s="715"/>
      <c r="BF84" s="715"/>
      <c r="BG84" s="715"/>
      <c r="BH84" s="716" t="s">
        <v>522</v>
      </c>
      <c r="BI84" s="720"/>
      <c r="BJ84" s="721"/>
      <c r="BK84" s="781"/>
      <c r="BL84" s="780"/>
      <c r="BM84" s="242" t="n">
        <v>50</v>
      </c>
      <c r="BN84" s="242"/>
      <c r="BO84" s="242"/>
      <c r="BP84" s="242"/>
      <c r="BQ84" s="718"/>
      <c r="BR84" s="718"/>
      <c r="BS84" s="718"/>
      <c r="BT84" s="716" t="s">
        <v>522</v>
      </c>
      <c r="BU84" s="720"/>
      <c r="BV84" s="722"/>
    </row>
    <row r="85" customFormat="false" ht="14.1" hidden="false" customHeight="true" outlineLevel="0" collapsed="false">
      <c r="B85" s="857"/>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858"/>
      <c r="AC85" s="855"/>
      <c r="AD85" s="855"/>
      <c r="AE85" s="855"/>
      <c r="AF85" s="855"/>
      <c r="AG85" s="855"/>
      <c r="AH85" s="855"/>
      <c r="AI85" s="855"/>
      <c r="AJ85" s="855"/>
      <c r="AK85" s="855"/>
      <c r="AL85" s="855"/>
      <c r="AM85" s="855"/>
      <c r="AN85" s="855"/>
      <c r="AO85" s="855"/>
      <c r="AP85" s="855"/>
      <c r="AQ85" s="855"/>
      <c r="AR85" s="855"/>
      <c r="AS85" s="855"/>
      <c r="AT85" s="666"/>
      <c r="BA85" s="242" t="n">
        <v>51</v>
      </c>
      <c r="BB85" s="242"/>
      <c r="BC85" s="242"/>
      <c r="BD85" s="242"/>
      <c r="BE85" s="715"/>
      <c r="BF85" s="715"/>
      <c r="BG85" s="715"/>
      <c r="BH85" s="716" t="s">
        <v>522</v>
      </c>
      <c r="BI85" s="717"/>
      <c r="BJ85" s="688"/>
      <c r="BK85" s="781"/>
      <c r="BL85" s="780"/>
      <c r="BM85" s="242" t="n">
        <v>51</v>
      </c>
      <c r="BN85" s="242"/>
      <c r="BO85" s="242"/>
      <c r="BP85" s="242"/>
      <c r="BQ85" s="718"/>
      <c r="BR85" s="718"/>
      <c r="BS85" s="718"/>
      <c r="BT85" s="716" t="s">
        <v>522</v>
      </c>
      <c r="BU85" s="720"/>
      <c r="BV85" s="722"/>
    </row>
    <row r="86" customFormat="false" ht="14.1" hidden="false" customHeight="true" outlineLevel="0" collapsed="false">
      <c r="AT86" s="666"/>
      <c r="BA86" s="242" t="n">
        <v>52</v>
      </c>
      <c r="BB86" s="242"/>
      <c r="BC86" s="242"/>
      <c r="BD86" s="242"/>
      <c r="BE86" s="715"/>
      <c r="BF86" s="715"/>
      <c r="BG86" s="715"/>
      <c r="BH86" s="716" t="s">
        <v>522</v>
      </c>
      <c r="BI86" s="720"/>
      <c r="BJ86" s="721"/>
      <c r="BK86" s="781"/>
      <c r="BL86" s="780"/>
      <c r="BM86" s="242" t="n">
        <v>52</v>
      </c>
      <c r="BN86" s="242"/>
      <c r="BO86" s="242"/>
      <c r="BP86" s="242"/>
      <c r="BQ86" s="718"/>
      <c r="BR86" s="718"/>
      <c r="BS86" s="718"/>
      <c r="BT86" s="716" t="s">
        <v>522</v>
      </c>
      <c r="BU86" s="720"/>
      <c r="BV86" s="722"/>
    </row>
    <row r="87" customFormat="false" ht="14.1" hidden="false" customHeight="true" outlineLevel="0" collapsed="false">
      <c r="AT87" s="666"/>
      <c r="BA87" s="242" t="n">
        <v>53</v>
      </c>
      <c r="BB87" s="242"/>
      <c r="BC87" s="242"/>
      <c r="BD87" s="242"/>
      <c r="BE87" s="715"/>
      <c r="BF87" s="715"/>
      <c r="BG87" s="715"/>
      <c r="BH87" s="716" t="s">
        <v>522</v>
      </c>
      <c r="BI87" s="720"/>
      <c r="BJ87" s="721"/>
      <c r="BK87" s="781"/>
      <c r="BL87" s="780"/>
      <c r="BM87" s="242" t="n">
        <v>53</v>
      </c>
      <c r="BN87" s="242"/>
      <c r="BO87" s="242"/>
      <c r="BP87" s="242"/>
      <c r="BQ87" s="718"/>
      <c r="BR87" s="718"/>
      <c r="BS87" s="718"/>
      <c r="BT87" s="716" t="s">
        <v>522</v>
      </c>
      <c r="BU87" s="720"/>
      <c r="BV87" s="722"/>
    </row>
    <row r="88" customFormat="false" ht="14.1" hidden="false" customHeight="true" outlineLevel="0" collapsed="false">
      <c r="BA88" s="242" t="n">
        <v>54</v>
      </c>
      <c r="BB88" s="242"/>
      <c r="BC88" s="242"/>
      <c r="BD88" s="242"/>
      <c r="BE88" s="715"/>
      <c r="BF88" s="715"/>
      <c r="BG88" s="715"/>
      <c r="BH88" s="716" t="s">
        <v>522</v>
      </c>
      <c r="BI88" s="720"/>
      <c r="BJ88" s="721"/>
      <c r="BK88" s="781"/>
      <c r="BL88" s="780"/>
      <c r="BM88" s="242" t="n">
        <v>54</v>
      </c>
      <c r="BN88" s="242"/>
      <c r="BO88" s="242"/>
      <c r="BP88" s="242"/>
      <c r="BQ88" s="718"/>
      <c r="BR88" s="718"/>
      <c r="BS88" s="718"/>
      <c r="BT88" s="716" t="s">
        <v>522</v>
      </c>
      <c r="BU88" s="717"/>
      <c r="BV88" s="688"/>
    </row>
    <row r="89" customFormat="false" ht="14.1" hidden="false" customHeight="true" outlineLevel="0" collapsed="false">
      <c r="BA89" s="242" t="n">
        <v>55</v>
      </c>
      <c r="BB89" s="242"/>
      <c r="BC89" s="242"/>
      <c r="BD89" s="242"/>
      <c r="BE89" s="715"/>
      <c r="BF89" s="715"/>
      <c r="BG89" s="715"/>
      <c r="BH89" s="716" t="s">
        <v>522</v>
      </c>
      <c r="BI89" s="720"/>
      <c r="BJ89" s="721"/>
      <c r="BK89" s="781"/>
      <c r="BL89" s="780"/>
      <c r="BM89" s="242" t="n">
        <v>55</v>
      </c>
      <c r="BN89" s="242"/>
      <c r="BO89" s="242"/>
      <c r="BP89" s="242"/>
      <c r="BQ89" s="718"/>
      <c r="BR89" s="718"/>
      <c r="BS89" s="718"/>
      <c r="BT89" s="716" t="s">
        <v>522</v>
      </c>
      <c r="BU89" s="720"/>
      <c r="BV89" s="722"/>
    </row>
    <row r="90" customFormat="false" ht="14.1" hidden="false" customHeight="true" outlineLevel="0" collapsed="false">
      <c r="BA90" s="242" t="n">
        <v>56</v>
      </c>
      <c r="BB90" s="242"/>
      <c r="BC90" s="242"/>
      <c r="BD90" s="242"/>
      <c r="BE90" s="715"/>
      <c r="BF90" s="715"/>
      <c r="BG90" s="715"/>
      <c r="BH90" s="716" t="s">
        <v>522</v>
      </c>
      <c r="BI90" s="717"/>
      <c r="BJ90" s="688"/>
      <c r="BK90" s="781"/>
      <c r="BL90" s="780"/>
      <c r="BM90" s="242" t="n">
        <v>56</v>
      </c>
      <c r="BN90" s="242"/>
      <c r="BO90" s="242"/>
      <c r="BP90" s="242"/>
      <c r="BQ90" s="718"/>
      <c r="BR90" s="718"/>
      <c r="BS90" s="718"/>
      <c r="BT90" s="716" t="s">
        <v>522</v>
      </c>
      <c r="BU90" s="720"/>
      <c r="BV90" s="722"/>
    </row>
    <row r="91" customFormat="false" ht="14.1" hidden="false" customHeight="true" outlineLevel="0" collapsed="false">
      <c r="BA91" s="242" t="n">
        <v>57</v>
      </c>
      <c r="BB91" s="242"/>
      <c r="BC91" s="242"/>
      <c r="BD91" s="242"/>
      <c r="BE91" s="715"/>
      <c r="BF91" s="715"/>
      <c r="BG91" s="715"/>
      <c r="BH91" s="716" t="s">
        <v>522</v>
      </c>
      <c r="BI91" s="720"/>
      <c r="BJ91" s="721"/>
      <c r="BK91" s="781"/>
      <c r="BL91" s="780"/>
      <c r="BM91" s="242" t="n">
        <v>57</v>
      </c>
      <c r="BN91" s="242"/>
      <c r="BO91" s="242"/>
      <c r="BP91" s="242"/>
      <c r="BQ91" s="718"/>
      <c r="BR91" s="718"/>
      <c r="BS91" s="718"/>
      <c r="BT91" s="716" t="s">
        <v>522</v>
      </c>
      <c r="BU91" s="720"/>
      <c r="BV91" s="722"/>
    </row>
    <row r="92" customFormat="false" ht="14.1" hidden="false" customHeight="true" outlineLevel="0" collapsed="false">
      <c r="BA92" s="242" t="n">
        <v>58</v>
      </c>
      <c r="BB92" s="242"/>
      <c r="BC92" s="242"/>
      <c r="BD92" s="242"/>
      <c r="BE92" s="715"/>
      <c r="BF92" s="715"/>
      <c r="BG92" s="715"/>
      <c r="BH92" s="716" t="s">
        <v>522</v>
      </c>
      <c r="BI92" s="720"/>
      <c r="BJ92" s="721"/>
      <c r="BK92" s="781"/>
      <c r="BL92" s="780"/>
      <c r="BM92" s="242" t="n">
        <v>58</v>
      </c>
      <c r="BN92" s="242"/>
      <c r="BO92" s="242"/>
      <c r="BP92" s="242"/>
      <c r="BQ92" s="718"/>
      <c r="BR92" s="718"/>
      <c r="BS92" s="718"/>
      <c r="BT92" s="716" t="s">
        <v>522</v>
      </c>
      <c r="BU92" s="720"/>
      <c r="BV92" s="722"/>
    </row>
    <row r="93" customFormat="false" ht="14.1" hidden="false" customHeight="true" outlineLevel="0" collapsed="false">
      <c r="BA93" s="242" t="n">
        <v>59</v>
      </c>
      <c r="BB93" s="242"/>
      <c r="BC93" s="242"/>
      <c r="BD93" s="242"/>
      <c r="BE93" s="715"/>
      <c r="BF93" s="715"/>
      <c r="BG93" s="715"/>
      <c r="BH93" s="716" t="s">
        <v>522</v>
      </c>
      <c r="BI93" s="720"/>
      <c r="BJ93" s="721"/>
      <c r="BK93" s="781"/>
      <c r="BM93" s="242" t="n">
        <v>59</v>
      </c>
      <c r="BN93" s="242"/>
      <c r="BO93" s="242"/>
      <c r="BP93" s="242"/>
      <c r="BQ93" s="718"/>
      <c r="BR93" s="718"/>
      <c r="BS93" s="718"/>
      <c r="BT93" s="716" t="s">
        <v>522</v>
      </c>
      <c r="BU93" s="720"/>
      <c r="BV93" s="722"/>
    </row>
    <row r="94" customFormat="false" ht="14.1" hidden="false" customHeight="true" outlineLevel="0" collapsed="false">
      <c r="BA94" s="242" t="n">
        <v>60</v>
      </c>
      <c r="BB94" s="242"/>
      <c r="BC94" s="242"/>
      <c r="BD94" s="242"/>
      <c r="BE94" s="715"/>
      <c r="BF94" s="715"/>
      <c r="BG94" s="715"/>
      <c r="BH94" s="716" t="s">
        <v>522</v>
      </c>
      <c r="BI94" s="720"/>
      <c r="BJ94" s="721"/>
      <c r="BK94" s="781"/>
      <c r="BM94" s="242" t="n">
        <v>60</v>
      </c>
      <c r="BN94" s="242"/>
      <c r="BO94" s="242"/>
      <c r="BP94" s="242"/>
      <c r="BQ94" s="718"/>
      <c r="BR94" s="718"/>
      <c r="BS94" s="718"/>
      <c r="BT94" s="716" t="s">
        <v>522</v>
      </c>
      <c r="BU94" s="720"/>
      <c r="BV94" s="722"/>
    </row>
    <row r="95" customFormat="false" ht="14.1" hidden="false" customHeight="true" outlineLevel="0" collapsed="false"/>
    <row r="96" customFormat="false" ht="14.1" hidden="false" customHeight="true" outlineLevel="0" collapsed="false"/>
    <row r="97" customFormat="false" ht="14.1" hidden="false" customHeight="true" outlineLevel="0" collapsed="false"/>
    <row r="98" customFormat="false" ht="14.1" hidden="false" customHeight="true" outlineLevel="0" collapsed="false"/>
    <row r="99" customFormat="false" ht="14.1" hidden="false" customHeight="true" outlineLevel="0" collapsed="false"/>
    <row r="100" customFormat="false" ht="14.1" hidden="false" customHeight="true" outlineLevel="0" collapsed="false"/>
    <row r="101" customFormat="false" ht="14.1" hidden="false" customHeight="true" outlineLevel="0" collapsed="false"/>
    <row r="102" customFormat="false" ht="14.1" hidden="false" customHeight="true" outlineLevel="0" collapsed="false"/>
  </sheetData>
  <mergeCells count="446">
    <mergeCell ref="B1:I2"/>
    <mergeCell ref="O1:AC1"/>
    <mergeCell ref="AF1:AP2"/>
    <mergeCell ref="AU1:AX1"/>
    <mergeCell ref="B3:AA3"/>
    <mergeCell ref="AB3:AP3"/>
    <mergeCell ref="AB4:AC4"/>
    <mergeCell ref="AC8:AH8"/>
    <mergeCell ref="AI8:AJ8"/>
    <mergeCell ref="AK8:AP8"/>
    <mergeCell ref="D9:F12"/>
    <mergeCell ref="G9:AE9"/>
    <mergeCell ref="G10:N10"/>
    <mergeCell ref="O10:V10"/>
    <mergeCell ref="W10:AE10"/>
    <mergeCell ref="G11:J11"/>
    <mergeCell ref="K11:N12"/>
    <mergeCell ref="O11:R11"/>
    <mergeCell ref="S11:V12"/>
    <mergeCell ref="W11:Z12"/>
    <mergeCell ref="AA11:AE12"/>
    <mergeCell ref="I12:J12"/>
    <mergeCell ref="Q12:R12"/>
    <mergeCell ref="D13:F14"/>
    <mergeCell ref="G13:H14"/>
    <mergeCell ref="I13:J14"/>
    <mergeCell ref="K13:N14"/>
    <mergeCell ref="O13:P14"/>
    <mergeCell ref="Q13:R14"/>
    <mergeCell ref="S13:V14"/>
    <mergeCell ref="W13:Z14"/>
    <mergeCell ref="AA13:AE14"/>
    <mergeCell ref="AZ14:CK14"/>
    <mergeCell ref="D16:M16"/>
    <mergeCell ref="N16:Y16"/>
    <mergeCell ref="Z16:AG16"/>
    <mergeCell ref="AH16:AK18"/>
    <mergeCell ref="D17:F18"/>
    <mergeCell ref="G17:J18"/>
    <mergeCell ref="K17:L18"/>
    <mergeCell ref="M17:M18"/>
    <mergeCell ref="N17:P18"/>
    <mergeCell ref="Q17:V18"/>
    <mergeCell ref="W17:Y18"/>
    <mergeCell ref="Z17:AC18"/>
    <mergeCell ref="AD17:AG18"/>
    <mergeCell ref="D19:F20"/>
    <mergeCell ref="G19:J20"/>
    <mergeCell ref="K19:L20"/>
    <mergeCell ref="M19:M20"/>
    <mergeCell ref="N19:P20"/>
    <mergeCell ref="Q19:V20"/>
    <mergeCell ref="W19:Y20"/>
    <mergeCell ref="Z19:AC20"/>
    <mergeCell ref="AD19:AG20"/>
    <mergeCell ref="AH19:AK20"/>
    <mergeCell ref="AL20:AQ22"/>
    <mergeCell ref="E22:AA22"/>
    <mergeCell ref="E23:AS25"/>
    <mergeCell ref="BA23:BJ24"/>
    <mergeCell ref="BM23:BV24"/>
    <mergeCell ref="BA25:BD26"/>
    <mergeCell ref="BE25:BG26"/>
    <mergeCell ref="BH25:BJ26"/>
    <mergeCell ref="BM25:BP26"/>
    <mergeCell ref="BQ25:BS26"/>
    <mergeCell ref="BT25:BV26"/>
    <mergeCell ref="E26:AS27"/>
    <mergeCell ref="BA27:BD28"/>
    <mergeCell ref="BE27:BG28"/>
    <mergeCell ref="BH27:BJ28"/>
    <mergeCell ref="BM27:BP28"/>
    <mergeCell ref="BQ27:BS28"/>
    <mergeCell ref="BT27:BV28"/>
    <mergeCell ref="F29:AS30"/>
    <mergeCell ref="BA29:BD30"/>
    <mergeCell ref="BE29:BG30"/>
    <mergeCell ref="BH29:BJ30"/>
    <mergeCell ref="BM29:BP30"/>
    <mergeCell ref="BQ29:BS30"/>
    <mergeCell ref="BT29:BV30"/>
    <mergeCell ref="BA31:BJ32"/>
    <mergeCell ref="BM31:BV32"/>
    <mergeCell ref="E32:AS35"/>
    <mergeCell ref="BA33:BD33"/>
    <mergeCell ref="BE33:BJ33"/>
    <mergeCell ref="BM33:BP33"/>
    <mergeCell ref="BQ33:BV33"/>
    <mergeCell ref="BA34:BD34"/>
    <mergeCell ref="BE34:BG34"/>
    <mergeCell ref="BM34:BP34"/>
    <mergeCell ref="BQ34:BS34"/>
    <mergeCell ref="AY35:AY41"/>
    <mergeCell ref="BA35:BD35"/>
    <mergeCell ref="BE35:BG35"/>
    <mergeCell ref="BM35:BP35"/>
    <mergeCell ref="BQ35:BS35"/>
    <mergeCell ref="BA36:BD36"/>
    <mergeCell ref="BE36:BG36"/>
    <mergeCell ref="BM36:BP36"/>
    <mergeCell ref="BQ36:BS36"/>
    <mergeCell ref="AB37:AP37"/>
    <mergeCell ref="BA37:BD37"/>
    <mergeCell ref="BE37:BG37"/>
    <mergeCell ref="BM37:BP37"/>
    <mergeCell ref="BQ37:BS37"/>
    <mergeCell ref="AC38:AP42"/>
    <mergeCell ref="BA38:BD38"/>
    <mergeCell ref="BE38:BG38"/>
    <mergeCell ref="BM38:BP38"/>
    <mergeCell ref="BQ38:BS38"/>
    <mergeCell ref="F39:L39"/>
    <mergeCell ref="N39:O39"/>
    <mergeCell ref="S39:W39"/>
    <mergeCell ref="BA39:BD39"/>
    <mergeCell ref="BE39:BG39"/>
    <mergeCell ref="BM39:BP39"/>
    <mergeCell ref="BQ39:BS39"/>
    <mergeCell ref="F40:L40"/>
    <mergeCell ref="N40:O40"/>
    <mergeCell ref="BA40:BD40"/>
    <mergeCell ref="BE40:BG40"/>
    <mergeCell ref="BM40:BP40"/>
    <mergeCell ref="BQ40:BS40"/>
    <mergeCell ref="F41:L41"/>
    <mergeCell ref="N41:O41"/>
    <mergeCell ref="BA41:BD41"/>
    <mergeCell ref="BE41:BG41"/>
    <mergeCell ref="BM41:BP41"/>
    <mergeCell ref="BQ41:BS41"/>
    <mergeCell ref="BA42:BD42"/>
    <mergeCell ref="BE42:BG42"/>
    <mergeCell ref="BM42:BP42"/>
    <mergeCell ref="BQ42:BS42"/>
    <mergeCell ref="C43:Q47"/>
    <mergeCell ref="X43:AA44"/>
    <mergeCell ref="BA43:BD43"/>
    <mergeCell ref="BE43:BG43"/>
    <mergeCell ref="BM43:BP43"/>
    <mergeCell ref="BQ43:BS43"/>
    <mergeCell ref="AF44:AO46"/>
    <mergeCell ref="BA44:BD44"/>
    <mergeCell ref="BE44:BG44"/>
    <mergeCell ref="BM44:BP44"/>
    <mergeCell ref="BQ44:BS44"/>
    <mergeCell ref="AY45:AY52"/>
    <mergeCell ref="BA45:BD45"/>
    <mergeCell ref="BE45:BG45"/>
    <mergeCell ref="BM45:BP45"/>
    <mergeCell ref="BQ45:BS45"/>
    <mergeCell ref="X46:AA47"/>
    <mergeCell ref="AB46:AE47"/>
    <mergeCell ref="BA46:BD46"/>
    <mergeCell ref="BE46:BG46"/>
    <mergeCell ref="BM46:BP46"/>
    <mergeCell ref="BQ46:BS46"/>
    <mergeCell ref="T47:W47"/>
    <mergeCell ref="AF47:AO47"/>
    <mergeCell ref="BA47:BD47"/>
    <mergeCell ref="BE47:BG47"/>
    <mergeCell ref="BM47:BP47"/>
    <mergeCell ref="BQ47:BS47"/>
    <mergeCell ref="BA48:BD48"/>
    <mergeCell ref="BE48:BG48"/>
    <mergeCell ref="BM48:BP48"/>
    <mergeCell ref="BQ48:BS48"/>
    <mergeCell ref="BA49:BD49"/>
    <mergeCell ref="BE49:BG49"/>
    <mergeCell ref="BM49:BP49"/>
    <mergeCell ref="BQ49:BS49"/>
    <mergeCell ref="C50:C51"/>
    <mergeCell ref="D50:G51"/>
    <mergeCell ref="H50:V51"/>
    <mergeCell ref="W50:Z51"/>
    <mergeCell ref="AC50:AP52"/>
    <mergeCell ref="BA50:BD50"/>
    <mergeCell ref="BE50:BG50"/>
    <mergeCell ref="BM50:BP50"/>
    <mergeCell ref="BQ50:BS50"/>
    <mergeCell ref="BA51:BD51"/>
    <mergeCell ref="BE51:BG51"/>
    <mergeCell ref="BM51:BP51"/>
    <mergeCell ref="BQ51:BS51"/>
    <mergeCell ref="C52:C67"/>
    <mergeCell ref="D52:D63"/>
    <mergeCell ref="E52:G53"/>
    <mergeCell ref="H52:J53"/>
    <mergeCell ref="K52:L53"/>
    <mergeCell ref="M52:N53"/>
    <mergeCell ref="O52:P53"/>
    <mergeCell ref="Q52:S53"/>
    <mergeCell ref="T52:U53"/>
    <mergeCell ref="V52:V53"/>
    <mergeCell ref="W52:Z61"/>
    <mergeCell ref="BA52:BD52"/>
    <mergeCell ref="BE52:BG52"/>
    <mergeCell ref="BM52:BP52"/>
    <mergeCell ref="BQ52:BS52"/>
    <mergeCell ref="BA53:BD53"/>
    <mergeCell ref="BE53:BG53"/>
    <mergeCell ref="BM53:BP53"/>
    <mergeCell ref="BQ53:BS53"/>
    <mergeCell ref="E54:G55"/>
    <mergeCell ref="H54:J55"/>
    <mergeCell ref="K54:L55"/>
    <mergeCell ref="M54:N55"/>
    <mergeCell ref="O54:P55"/>
    <mergeCell ref="Q54:S55"/>
    <mergeCell ref="T54:U55"/>
    <mergeCell ref="V54:V55"/>
    <mergeCell ref="AD54:AP56"/>
    <mergeCell ref="BA54:BD54"/>
    <mergeCell ref="BE54:BG54"/>
    <mergeCell ref="BM54:BP54"/>
    <mergeCell ref="BQ54:BS54"/>
    <mergeCell ref="AY55:AY58"/>
    <mergeCell ref="BA55:BD55"/>
    <mergeCell ref="BE55:BG55"/>
    <mergeCell ref="BM55:BP55"/>
    <mergeCell ref="BQ55:BS55"/>
    <mergeCell ref="E56:G59"/>
    <mergeCell ref="H56:J57"/>
    <mergeCell ref="K56:L57"/>
    <mergeCell ref="M56:N57"/>
    <mergeCell ref="O56:P57"/>
    <mergeCell ref="Q56:S57"/>
    <mergeCell ref="T56:U57"/>
    <mergeCell ref="V56:V57"/>
    <mergeCell ref="BA56:BD56"/>
    <mergeCell ref="BE56:BG56"/>
    <mergeCell ref="BM56:BP56"/>
    <mergeCell ref="BQ56:BS56"/>
    <mergeCell ref="AD57:AP57"/>
    <mergeCell ref="BA57:BD57"/>
    <mergeCell ref="BE57:BG57"/>
    <mergeCell ref="BM57:BP57"/>
    <mergeCell ref="BQ57:BS57"/>
    <mergeCell ref="H58:J59"/>
    <mergeCell ref="K58:L59"/>
    <mergeCell ref="M58:N59"/>
    <mergeCell ref="O58:P59"/>
    <mergeCell ref="Q58:S59"/>
    <mergeCell ref="T58:U59"/>
    <mergeCell ref="V58:V59"/>
    <mergeCell ref="AD58:AP59"/>
    <mergeCell ref="BA58:BD58"/>
    <mergeCell ref="BE58:BG58"/>
    <mergeCell ref="BM58:BP58"/>
    <mergeCell ref="BQ58:BS58"/>
    <mergeCell ref="BA59:BD59"/>
    <mergeCell ref="BE59:BG59"/>
    <mergeCell ref="BM59:BP59"/>
    <mergeCell ref="BQ59:BS59"/>
    <mergeCell ref="E60:G61"/>
    <mergeCell ref="H60:J61"/>
    <mergeCell ref="K60:L61"/>
    <mergeCell ref="M60:N61"/>
    <mergeCell ref="O60:P61"/>
    <mergeCell ref="Q60:S61"/>
    <mergeCell ref="T60:U61"/>
    <mergeCell ref="V60:V61"/>
    <mergeCell ref="AD60:AP61"/>
    <mergeCell ref="BA60:BD60"/>
    <mergeCell ref="BE60:BG60"/>
    <mergeCell ref="BM60:BP60"/>
    <mergeCell ref="BQ60:BS60"/>
    <mergeCell ref="BA61:BD61"/>
    <mergeCell ref="BE61:BG61"/>
    <mergeCell ref="BM61:BP61"/>
    <mergeCell ref="BQ61:BS61"/>
    <mergeCell ref="E62:G63"/>
    <mergeCell ref="H62:J63"/>
    <mergeCell ref="K62:L63"/>
    <mergeCell ref="M62:N63"/>
    <mergeCell ref="Q62:S63"/>
    <mergeCell ref="T62:U63"/>
    <mergeCell ref="V62:V63"/>
    <mergeCell ref="W62:Z63"/>
    <mergeCell ref="BA62:BD62"/>
    <mergeCell ref="BE62:BG62"/>
    <mergeCell ref="BM62:BP62"/>
    <mergeCell ref="BQ62:BS62"/>
    <mergeCell ref="AC63:AP68"/>
    <mergeCell ref="BA63:BD63"/>
    <mergeCell ref="BE63:BG63"/>
    <mergeCell ref="BM63:BP63"/>
    <mergeCell ref="BQ63:BS63"/>
    <mergeCell ref="D64:G67"/>
    <mergeCell ref="H64:P65"/>
    <mergeCell ref="Q64:S65"/>
    <mergeCell ref="T64:U65"/>
    <mergeCell ref="V64:V65"/>
    <mergeCell ref="W64:Z67"/>
    <mergeCell ref="BA64:BD64"/>
    <mergeCell ref="BE64:BG64"/>
    <mergeCell ref="BM64:BP64"/>
    <mergeCell ref="BQ64:BS64"/>
    <mergeCell ref="BA65:BD65"/>
    <mergeCell ref="BE65:BG65"/>
    <mergeCell ref="BM65:BP65"/>
    <mergeCell ref="BQ65:BS65"/>
    <mergeCell ref="H66:P67"/>
    <mergeCell ref="Q66:S67"/>
    <mergeCell ref="T66:U67"/>
    <mergeCell ref="V66:V67"/>
    <mergeCell ref="BA66:BD66"/>
    <mergeCell ref="BE66:BG66"/>
    <mergeCell ref="BM66:BP66"/>
    <mergeCell ref="BQ66:BS66"/>
    <mergeCell ref="BA67:BD67"/>
    <mergeCell ref="BE67:BG67"/>
    <mergeCell ref="BM67:BP67"/>
    <mergeCell ref="BQ67:BS67"/>
    <mergeCell ref="C68:G69"/>
    <mergeCell ref="H68:P69"/>
    <mergeCell ref="Q68:S69"/>
    <mergeCell ref="T68:U69"/>
    <mergeCell ref="V68:V69"/>
    <mergeCell ref="BA68:BD68"/>
    <mergeCell ref="BE68:BG68"/>
    <mergeCell ref="BM68:BP68"/>
    <mergeCell ref="BQ68:BS68"/>
    <mergeCell ref="AC69:AP70"/>
    <mergeCell ref="BA69:BD69"/>
    <mergeCell ref="BE69:BG69"/>
    <mergeCell ref="BM69:BP69"/>
    <mergeCell ref="BQ69:BS69"/>
    <mergeCell ref="C70:G71"/>
    <mergeCell ref="H70:P71"/>
    <mergeCell ref="Q70:S71"/>
    <mergeCell ref="T70:U71"/>
    <mergeCell ref="V70:V71"/>
    <mergeCell ref="W70:Z71"/>
    <mergeCell ref="BA70:BD70"/>
    <mergeCell ref="BE70:BG70"/>
    <mergeCell ref="BM70:BP70"/>
    <mergeCell ref="BQ70:BS70"/>
    <mergeCell ref="BA71:BD71"/>
    <mergeCell ref="BE71:BG71"/>
    <mergeCell ref="BM71:BP71"/>
    <mergeCell ref="BQ71:BS71"/>
    <mergeCell ref="C72:G73"/>
    <mergeCell ref="H72:P73"/>
    <mergeCell ref="Q72:S73"/>
    <mergeCell ref="T72:U73"/>
    <mergeCell ref="V72:V73"/>
    <mergeCell ref="AC72:AQ72"/>
    <mergeCell ref="BA72:BD72"/>
    <mergeCell ref="BE72:BG72"/>
    <mergeCell ref="BM72:BP72"/>
    <mergeCell ref="BQ72:BS72"/>
    <mergeCell ref="AC73:AS76"/>
    <mergeCell ref="BA73:BD73"/>
    <mergeCell ref="BE73:BG73"/>
    <mergeCell ref="BM73:BP73"/>
    <mergeCell ref="BQ73:BS73"/>
    <mergeCell ref="C74:G75"/>
    <mergeCell ref="Q74:S75"/>
    <mergeCell ref="T74:U75"/>
    <mergeCell ref="V74:V75"/>
    <mergeCell ref="W74:Z75"/>
    <mergeCell ref="BA74:BD74"/>
    <mergeCell ref="BE74:BG74"/>
    <mergeCell ref="BM74:BP74"/>
    <mergeCell ref="BQ74:BS74"/>
    <mergeCell ref="BA75:BD75"/>
    <mergeCell ref="BE75:BG75"/>
    <mergeCell ref="BM75:BP75"/>
    <mergeCell ref="BQ75:BS75"/>
    <mergeCell ref="BA76:BD76"/>
    <mergeCell ref="BE76:BG76"/>
    <mergeCell ref="BM76:BP76"/>
    <mergeCell ref="BQ76:BS76"/>
    <mergeCell ref="BA77:BD77"/>
    <mergeCell ref="BE77:BG77"/>
    <mergeCell ref="BM77:BP77"/>
    <mergeCell ref="BQ77:BS77"/>
    <mergeCell ref="AC78:AS85"/>
    <mergeCell ref="BA78:BD78"/>
    <mergeCell ref="BE78:BG78"/>
    <mergeCell ref="BM78:BP78"/>
    <mergeCell ref="BQ78:BS78"/>
    <mergeCell ref="BA79:BD79"/>
    <mergeCell ref="BE79:BG79"/>
    <mergeCell ref="BM79:BP79"/>
    <mergeCell ref="BQ79:BS79"/>
    <mergeCell ref="BA80:BD80"/>
    <mergeCell ref="BE80:BG80"/>
    <mergeCell ref="BM80:BP80"/>
    <mergeCell ref="BQ80:BS80"/>
    <mergeCell ref="BA81:BD81"/>
    <mergeCell ref="BE81:BG81"/>
    <mergeCell ref="BM81:BP81"/>
    <mergeCell ref="BQ81:BS81"/>
    <mergeCell ref="BA82:BD82"/>
    <mergeCell ref="BE82:BG82"/>
    <mergeCell ref="BM82:BP82"/>
    <mergeCell ref="BQ82:BS82"/>
    <mergeCell ref="BA83:BD83"/>
    <mergeCell ref="BE83:BG83"/>
    <mergeCell ref="BM83:BP83"/>
    <mergeCell ref="BQ83:BS83"/>
    <mergeCell ref="BA84:BD84"/>
    <mergeCell ref="BE84:BG84"/>
    <mergeCell ref="BM84:BP84"/>
    <mergeCell ref="BQ84:BS84"/>
    <mergeCell ref="BA85:BD85"/>
    <mergeCell ref="BE85:BG85"/>
    <mergeCell ref="BM85:BP85"/>
    <mergeCell ref="BQ85:BS85"/>
    <mergeCell ref="BA86:BD86"/>
    <mergeCell ref="BE86:BG86"/>
    <mergeCell ref="BM86:BP86"/>
    <mergeCell ref="BQ86:BS86"/>
    <mergeCell ref="BA87:BD87"/>
    <mergeCell ref="BE87:BG87"/>
    <mergeCell ref="BM87:BP87"/>
    <mergeCell ref="BQ87:BS87"/>
    <mergeCell ref="BA88:BD88"/>
    <mergeCell ref="BE88:BG88"/>
    <mergeCell ref="BM88:BP88"/>
    <mergeCell ref="BQ88:BS88"/>
    <mergeCell ref="BA89:BD89"/>
    <mergeCell ref="BE89:BG89"/>
    <mergeCell ref="BM89:BP89"/>
    <mergeCell ref="BQ89:BS89"/>
    <mergeCell ref="BA90:BD90"/>
    <mergeCell ref="BE90:BG90"/>
    <mergeCell ref="BM90:BP90"/>
    <mergeCell ref="BQ90:BS90"/>
    <mergeCell ref="BA91:BD91"/>
    <mergeCell ref="BE91:BG91"/>
    <mergeCell ref="BM91:BP91"/>
    <mergeCell ref="BQ91:BS91"/>
    <mergeCell ref="BA92:BD92"/>
    <mergeCell ref="BE92:BG92"/>
    <mergeCell ref="BM92:BP92"/>
    <mergeCell ref="BQ92:BS92"/>
    <mergeCell ref="BA93:BD93"/>
    <mergeCell ref="BE93:BG93"/>
    <mergeCell ref="BM93:BP93"/>
    <mergeCell ref="BQ93:BS93"/>
    <mergeCell ref="BA94:BD94"/>
    <mergeCell ref="BE94:BG94"/>
    <mergeCell ref="BM94:BP94"/>
    <mergeCell ref="BQ94:BS94"/>
  </mergeCells>
  <conditionalFormatting sqref="AI8:AJ8">
    <cfRule type="expression" priority="2" aboveAverage="0" equalAverage="0" bottom="0" percent="0" rank="0" text="" dxfId="0">
      <formula>LEN(TRIM(AI8))=0</formula>
    </cfRule>
  </conditionalFormatting>
  <dataValidations count="1">
    <dataValidation allowBlank="true" operator="between" showDropDown="false" showErrorMessage="true" showInputMessage="true" sqref="AI8:AJ8" type="list">
      <formula1>"6,7,8,9,10,11,12,1,2,3"</formula1>
      <formula2>0</formula2>
    </dataValidation>
  </dataValidations>
  <hyperlinks>
    <hyperlink ref="AU1" location="'目次（保）'!A1" display="目次に戻る"/>
  </hyperlinks>
  <printOptions headings="false" gridLines="false" gridLinesSet="true" horizontalCentered="true" verticalCentered="false"/>
  <pageMargins left="0.708333333333333" right="0.315277777777778" top="0.39375" bottom="0.39375" header="0.511805555555555" footer="0.511805555555555"/>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6" man="true" max="65535" min="0"/>
  </colBreaks>
  <drawing r:id="rId2"/>
  <legacyDrawing r:id="rId3"/>
</worksheet>
</file>

<file path=xl/worksheets/sheet8.xml><?xml version="1.0" encoding="utf-8"?>
<worksheet xmlns="http://schemas.openxmlformats.org/spreadsheetml/2006/main" xmlns:r="http://schemas.openxmlformats.org/officeDocument/2006/relationships">
  <sheetPr filterMode="false">
    <tabColor rgb="FFFFCCFF"/>
    <pageSetUpPr fitToPage="false"/>
  </sheetPr>
  <dimension ref="A1:DA10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U9" activeCellId="0" sqref="AU9"/>
    </sheetView>
  </sheetViews>
  <sheetFormatPr defaultRowHeight="12" zeroHeight="false" outlineLevelRow="0" outlineLevelCol="0"/>
  <cols>
    <col collapsed="false" customWidth="true" hidden="false" outlineLevel="0" max="2" min="1" style="134" width="1.5"/>
    <col collapsed="false" customWidth="true" hidden="false" outlineLevel="0" max="3" min="3" style="134" width="2.37"/>
    <col collapsed="false" customWidth="true" hidden="false" outlineLevel="0" max="4" min="4" style="134" width="3"/>
    <col collapsed="false" customWidth="true" hidden="false" outlineLevel="0" max="5" min="5" style="134" width="2.75"/>
    <col collapsed="false" customWidth="true" hidden="false" outlineLevel="0" max="12" min="6" style="134" width="2.37"/>
    <col collapsed="false" customWidth="true" hidden="false" outlineLevel="0" max="13" min="13" style="134" width="4.38"/>
    <col collapsed="false" customWidth="true" hidden="false" outlineLevel="0" max="14" min="14" style="134" width="3"/>
    <col collapsed="false" customWidth="true" hidden="false" outlineLevel="0" max="15" min="15" style="134" width="6.25"/>
    <col collapsed="false" customWidth="true" hidden="false" outlineLevel="0" max="21" min="16" style="134" width="2.37"/>
    <col collapsed="false" customWidth="true" hidden="false" outlineLevel="0" max="22" min="22" style="134" width="1.88"/>
    <col collapsed="false" customWidth="true" hidden="false" outlineLevel="0" max="26" min="23" style="134" width="2.63"/>
    <col collapsed="false" customWidth="true" hidden="false" outlineLevel="0" max="29" min="27" style="134" width="2.37"/>
    <col collapsed="false" customWidth="true" hidden="false" outlineLevel="0" max="30" min="30" style="153" width="2.37"/>
    <col collapsed="false" customWidth="true" hidden="false" outlineLevel="0" max="42" min="31" style="134" width="2.37"/>
    <col collapsed="false" customWidth="true" hidden="false" outlineLevel="0" max="48" min="43" style="134" width="4.38"/>
    <col collapsed="false" customWidth="true" hidden="false" outlineLevel="0" max="105" min="49" style="134" width="2.37"/>
    <col collapsed="false" customWidth="true" hidden="false" outlineLevel="0" max="1025" min="106" style="134" width="8"/>
  </cols>
  <sheetData>
    <row r="1" customFormat="false" ht="14.1" hidden="false" customHeight="true" outlineLevel="0" collapsed="false">
      <c r="B1" s="136" t="s">
        <v>461</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5"/>
      <c r="AS1" s="135"/>
      <c r="AT1" s="859" t="s">
        <v>231</v>
      </c>
      <c r="AU1" s="859"/>
      <c r="AV1" s="859"/>
      <c r="AW1" s="859"/>
      <c r="AX1" s="606" t="s">
        <v>462</v>
      </c>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row>
    <row r="2" customFormat="false" ht="5.1" hidden="false" customHeight="true" outlineLevel="0" collapsed="false">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row>
    <row r="3" customFormat="false" ht="14.1" hidden="false" customHeight="true" outlineLevel="0" collapsed="false">
      <c r="B3" s="860" t="s">
        <v>463</v>
      </c>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1" t="s">
        <v>233</v>
      </c>
      <c r="AC3" s="861"/>
      <c r="AD3" s="861"/>
      <c r="AE3" s="861"/>
      <c r="AF3" s="861"/>
      <c r="AG3" s="861"/>
      <c r="AH3" s="861"/>
      <c r="AI3" s="861"/>
      <c r="AJ3" s="861"/>
      <c r="AK3" s="861"/>
      <c r="AL3" s="861"/>
      <c r="AM3" s="861"/>
      <c r="AN3" s="861"/>
      <c r="AO3" s="861"/>
      <c r="AP3" s="861"/>
      <c r="AQ3" s="861"/>
      <c r="AR3" s="140"/>
      <c r="AS3" s="862"/>
      <c r="AT3" s="611"/>
      <c r="AU3" s="611"/>
      <c r="AV3" s="611"/>
      <c r="AW3" s="206"/>
      <c r="AX3" s="206"/>
      <c r="AY3" s="620"/>
      <c r="AZ3" s="620"/>
      <c r="BA3" s="620"/>
      <c r="BB3" s="863"/>
      <c r="BC3" s="863"/>
      <c r="BD3" s="863"/>
      <c r="BE3" s="863"/>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72"/>
      <c r="CE3" s="672"/>
      <c r="CF3" s="672"/>
      <c r="CG3" s="620"/>
      <c r="CH3" s="206"/>
      <c r="CI3" s="206"/>
    </row>
    <row r="4" customFormat="false" ht="14.1" hidden="false" customHeight="true" outlineLevel="0" collapsed="false">
      <c r="B4" s="864"/>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865"/>
      <c r="AC4" s="399"/>
      <c r="AD4" s="399"/>
      <c r="AE4" s="399"/>
      <c r="AF4" s="399"/>
      <c r="AG4" s="399"/>
      <c r="AH4" s="399"/>
      <c r="AI4" s="399"/>
      <c r="AJ4" s="399"/>
      <c r="AK4" s="399"/>
      <c r="AL4" s="399"/>
      <c r="AM4" s="399"/>
      <c r="AN4" s="399"/>
      <c r="AO4" s="399"/>
      <c r="AP4" s="399"/>
      <c r="AQ4" s="399"/>
      <c r="AR4" s="399"/>
      <c r="AS4" s="866"/>
      <c r="AT4" s="618"/>
      <c r="AU4" s="618"/>
      <c r="AV4" s="618"/>
      <c r="AW4" s="206"/>
      <c r="AX4" s="606"/>
      <c r="AY4" s="606"/>
      <c r="AZ4" s="620"/>
      <c r="BA4" s="620"/>
      <c r="BB4" s="620"/>
      <c r="BC4" s="620"/>
      <c r="BD4" s="620"/>
      <c r="BE4" s="620"/>
      <c r="BF4" s="620"/>
      <c r="BG4" s="620"/>
      <c r="BH4" s="620"/>
      <c r="BI4" s="620"/>
      <c r="BJ4" s="620"/>
      <c r="BK4" s="620"/>
      <c r="BL4" s="620"/>
      <c r="BM4" s="620"/>
      <c r="BN4" s="623"/>
      <c r="BO4" s="623"/>
      <c r="BP4" s="620"/>
      <c r="BQ4" s="620"/>
      <c r="BR4" s="620"/>
      <c r="BS4" s="620"/>
      <c r="BT4" s="620"/>
      <c r="BU4" s="620"/>
      <c r="BV4" s="620"/>
      <c r="BW4" s="620"/>
      <c r="BX4" s="620"/>
      <c r="BY4" s="620"/>
      <c r="BZ4" s="620"/>
      <c r="CA4" s="620"/>
      <c r="CB4" s="620"/>
      <c r="CC4" s="620"/>
      <c r="CD4" s="620"/>
      <c r="CE4" s="620"/>
      <c r="CF4" s="237"/>
      <c r="CG4" s="237"/>
      <c r="CH4" s="206"/>
      <c r="CI4" s="206"/>
    </row>
    <row r="5" customFormat="false" ht="13.5" hidden="false" customHeight="true" outlineLevel="0" collapsed="false">
      <c r="A5" s="635"/>
      <c r="B5" s="867" t="s">
        <v>584</v>
      </c>
      <c r="C5" s="142"/>
      <c r="D5" s="142"/>
      <c r="E5" s="142"/>
      <c r="F5" s="142"/>
      <c r="G5" s="142"/>
      <c r="H5" s="142"/>
      <c r="I5" s="142"/>
      <c r="J5" s="142"/>
      <c r="K5" s="660"/>
      <c r="L5" s="660"/>
      <c r="M5" s="660"/>
      <c r="N5" s="660"/>
      <c r="O5" s="660"/>
      <c r="P5" s="660"/>
      <c r="Q5" s="660"/>
      <c r="R5" s="660"/>
      <c r="S5" s="660"/>
      <c r="T5" s="660"/>
      <c r="U5" s="868"/>
      <c r="V5" s="868"/>
      <c r="W5" s="660"/>
      <c r="X5" s="868"/>
      <c r="Y5" s="868"/>
      <c r="Z5" s="868"/>
      <c r="AA5" s="660"/>
      <c r="AB5" s="869"/>
      <c r="AC5" s="869"/>
      <c r="AD5" s="870"/>
      <c r="AE5" s="660"/>
      <c r="AF5" s="660"/>
      <c r="AG5" s="660"/>
      <c r="AH5" s="660"/>
      <c r="AI5" s="660"/>
      <c r="AJ5" s="660"/>
      <c r="AK5" s="660"/>
      <c r="AL5" s="660"/>
      <c r="AM5" s="660"/>
      <c r="AN5" s="660"/>
      <c r="AO5" s="660"/>
      <c r="AP5" s="660"/>
      <c r="AQ5" s="680"/>
      <c r="AR5" s="680"/>
      <c r="AS5" s="871"/>
      <c r="AT5" s="618"/>
      <c r="AU5" s="618"/>
      <c r="AV5" s="618"/>
      <c r="AW5" s="206"/>
      <c r="AX5" s="206" t="s">
        <v>464</v>
      </c>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row>
    <row r="6" customFormat="false" ht="14.1" hidden="false" customHeight="true" outlineLevel="0" collapsed="false">
      <c r="A6" s="635"/>
      <c r="B6" s="205"/>
      <c r="C6" s="872" t="s">
        <v>468</v>
      </c>
      <c r="D6" s="872"/>
      <c r="E6" s="872"/>
      <c r="F6" s="872"/>
      <c r="G6" s="872"/>
      <c r="H6" s="872"/>
      <c r="I6" s="872"/>
      <c r="J6" s="872"/>
      <c r="K6" s="872"/>
      <c r="L6" s="872"/>
      <c r="M6" s="872"/>
      <c r="N6" s="872"/>
      <c r="O6" s="872"/>
      <c r="P6" s="872"/>
      <c r="Q6" s="872"/>
      <c r="R6" s="872"/>
      <c r="S6" s="872"/>
      <c r="T6" s="872"/>
      <c r="U6" s="872"/>
      <c r="V6" s="872"/>
      <c r="W6" s="872"/>
      <c r="X6" s="872"/>
      <c r="Y6" s="872"/>
      <c r="Z6" s="872"/>
      <c r="AA6" s="873"/>
      <c r="AB6" s="768"/>
      <c r="AC6" s="660"/>
      <c r="AD6" s="870"/>
      <c r="AE6" s="660"/>
      <c r="AF6" s="660"/>
      <c r="AG6" s="660"/>
      <c r="AH6" s="660"/>
      <c r="AI6" s="660"/>
      <c r="AJ6" s="660"/>
      <c r="AK6" s="660"/>
      <c r="AL6" s="660"/>
      <c r="AM6" s="660"/>
      <c r="AN6" s="660"/>
      <c r="AO6" s="660"/>
      <c r="AP6" s="660"/>
      <c r="AQ6" s="680"/>
      <c r="AR6" s="680"/>
      <c r="AS6" s="871"/>
      <c r="AT6" s="618"/>
      <c r="AU6" s="618"/>
      <c r="AV6" s="618"/>
      <c r="AW6" s="206"/>
      <c r="AX6" s="606" t="s">
        <v>466</v>
      </c>
      <c r="AY6" s="620"/>
      <c r="AZ6" s="620"/>
      <c r="BA6" s="620"/>
      <c r="BB6" s="620"/>
      <c r="BC6" s="620"/>
      <c r="BD6" s="620"/>
      <c r="BE6" s="620"/>
      <c r="BF6" s="620"/>
      <c r="BG6" s="620"/>
      <c r="BH6" s="620"/>
      <c r="BI6" s="620"/>
      <c r="BJ6" s="620"/>
      <c r="BK6" s="620"/>
      <c r="BL6" s="620"/>
      <c r="BM6" s="620"/>
      <c r="BN6" s="623"/>
      <c r="BO6" s="623"/>
      <c r="BP6" s="620"/>
      <c r="BQ6" s="620"/>
      <c r="BR6" s="620"/>
      <c r="BS6" s="620"/>
      <c r="BT6" s="620"/>
      <c r="BU6" s="620"/>
      <c r="BV6" s="620"/>
      <c r="BW6" s="620"/>
      <c r="BX6" s="620"/>
      <c r="BY6" s="620"/>
      <c r="BZ6" s="620"/>
      <c r="CA6" s="620"/>
      <c r="CB6" s="620"/>
      <c r="CC6" s="620"/>
      <c r="CD6" s="620"/>
      <c r="CE6" s="620"/>
      <c r="CF6" s="237"/>
      <c r="CG6" s="237"/>
      <c r="CH6" s="206"/>
      <c r="CI6" s="620"/>
    </row>
    <row r="7" customFormat="false" ht="13.5" hidden="false" customHeight="true" outlineLevel="0" collapsed="false">
      <c r="A7" s="635"/>
      <c r="B7" s="874"/>
      <c r="C7" s="142"/>
      <c r="D7" s="142" t="s">
        <v>470</v>
      </c>
      <c r="E7" s="142"/>
      <c r="F7" s="142"/>
      <c r="G7" s="142"/>
      <c r="H7" s="142"/>
      <c r="I7" s="142"/>
      <c r="J7" s="142"/>
      <c r="K7" s="142"/>
      <c r="L7" s="142"/>
      <c r="M7" s="142"/>
      <c r="N7" s="142"/>
      <c r="O7" s="142"/>
      <c r="P7" s="142"/>
      <c r="Q7" s="142"/>
      <c r="R7" s="142"/>
      <c r="S7" s="142"/>
      <c r="T7" s="142"/>
      <c r="U7" s="142"/>
      <c r="V7" s="142"/>
      <c r="W7" s="142"/>
      <c r="X7" s="142"/>
      <c r="Y7" s="142"/>
      <c r="Z7" s="142"/>
      <c r="AA7" s="142"/>
      <c r="AB7" s="768"/>
      <c r="AC7" s="875" t="s">
        <v>471</v>
      </c>
      <c r="AD7" s="875"/>
      <c r="AE7" s="875"/>
      <c r="AF7" s="875"/>
      <c r="AG7" s="875"/>
      <c r="AH7" s="875"/>
      <c r="AI7" s="876"/>
      <c r="AJ7" s="876"/>
      <c r="AK7" s="176" t="s">
        <v>472</v>
      </c>
      <c r="AL7" s="176"/>
      <c r="AM7" s="176"/>
      <c r="AN7" s="176"/>
      <c r="AO7" s="176"/>
      <c r="AP7" s="176"/>
      <c r="AQ7" s="176"/>
      <c r="AR7" s="176"/>
      <c r="AS7" s="877"/>
      <c r="AT7" s="227"/>
      <c r="AU7" s="227"/>
      <c r="AV7" s="227"/>
      <c r="AW7" s="206"/>
      <c r="AX7" s="620"/>
      <c r="AY7" s="606" t="s">
        <v>467</v>
      </c>
      <c r="AZ7" s="620"/>
      <c r="BA7" s="620"/>
      <c r="BB7" s="620"/>
      <c r="BC7" s="620"/>
      <c r="BD7" s="620"/>
      <c r="BE7" s="620"/>
      <c r="BF7" s="620"/>
      <c r="BG7" s="620"/>
      <c r="BH7" s="620"/>
      <c r="BI7" s="620"/>
      <c r="BJ7" s="620"/>
      <c r="BK7" s="620"/>
      <c r="BL7" s="620"/>
      <c r="BM7" s="620"/>
      <c r="BN7" s="624"/>
      <c r="BO7" s="624"/>
      <c r="BP7" s="620"/>
      <c r="BQ7" s="620"/>
      <c r="BR7" s="620"/>
      <c r="BS7" s="620"/>
      <c r="BT7" s="620"/>
      <c r="BU7" s="620"/>
      <c r="BV7" s="620"/>
      <c r="BW7" s="620"/>
      <c r="BX7" s="620"/>
      <c r="BY7" s="620"/>
      <c r="BZ7" s="620"/>
      <c r="CA7" s="620"/>
      <c r="CB7" s="620"/>
      <c r="CC7" s="620"/>
      <c r="CD7" s="620"/>
      <c r="CE7" s="620"/>
      <c r="CF7" s="625"/>
      <c r="CG7" s="625"/>
      <c r="CH7" s="206"/>
      <c r="CI7" s="206"/>
    </row>
    <row r="8" customFormat="false" ht="14.1" hidden="false" customHeight="true" outlineLevel="0" collapsed="false">
      <c r="A8" s="635"/>
      <c r="B8" s="874"/>
      <c r="C8" s="142"/>
      <c r="D8" s="636" t="s">
        <v>474</v>
      </c>
      <c r="E8" s="636"/>
      <c r="F8" s="636"/>
      <c r="G8" s="637" t="s">
        <v>475</v>
      </c>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8"/>
      <c r="AG8" s="639"/>
      <c r="AH8" s="639"/>
      <c r="AI8" s="639"/>
      <c r="AJ8" s="639"/>
      <c r="AK8" s="639"/>
      <c r="AL8" s="639"/>
      <c r="AM8" s="639"/>
      <c r="AN8" s="639"/>
      <c r="AO8" s="639"/>
      <c r="AP8" s="639"/>
      <c r="AQ8" s="680"/>
      <c r="AR8" s="680"/>
      <c r="AS8" s="871"/>
      <c r="AT8" s="227"/>
      <c r="AU8" s="227"/>
      <c r="AV8" s="227"/>
      <c r="AW8" s="206"/>
      <c r="AX8" s="620"/>
      <c r="AY8" s="606" t="s">
        <v>469</v>
      </c>
      <c r="AZ8" s="620"/>
      <c r="BA8" s="620"/>
      <c r="BB8" s="620"/>
      <c r="BC8" s="620"/>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row>
    <row r="9" customFormat="false" ht="26.25" hidden="false" customHeight="true" outlineLevel="0" collapsed="false">
      <c r="A9" s="635"/>
      <c r="B9" s="874"/>
      <c r="C9" s="142"/>
      <c r="D9" s="636"/>
      <c r="E9" s="636"/>
      <c r="F9" s="636"/>
      <c r="G9" s="641" t="s">
        <v>477</v>
      </c>
      <c r="H9" s="641"/>
      <c r="I9" s="641"/>
      <c r="J9" s="641"/>
      <c r="K9" s="641"/>
      <c r="L9" s="641"/>
      <c r="M9" s="641"/>
      <c r="N9" s="641"/>
      <c r="O9" s="642" t="s">
        <v>478</v>
      </c>
      <c r="P9" s="642"/>
      <c r="Q9" s="642"/>
      <c r="R9" s="642"/>
      <c r="S9" s="642"/>
      <c r="T9" s="642"/>
      <c r="U9" s="642"/>
      <c r="V9" s="642"/>
      <c r="W9" s="643" t="s">
        <v>479</v>
      </c>
      <c r="X9" s="643"/>
      <c r="Y9" s="643"/>
      <c r="Z9" s="643"/>
      <c r="AA9" s="643"/>
      <c r="AB9" s="643"/>
      <c r="AC9" s="643"/>
      <c r="AD9" s="643"/>
      <c r="AE9" s="643"/>
      <c r="AF9" s="639"/>
      <c r="AG9" s="639"/>
      <c r="AH9" s="639"/>
      <c r="AI9" s="639"/>
      <c r="AJ9" s="639"/>
      <c r="AK9" s="639"/>
      <c r="AL9" s="639"/>
      <c r="AM9" s="639"/>
      <c r="AN9" s="639"/>
      <c r="AO9" s="639"/>
      <c r="AP9" s="639"/>
      <c r="AQ9" s="639"/>
      <c r="AR9" s="639"/>
      <c r="AS9" s="878"/>
      <c r="AT9" s="227"/>
      <c r="AU9" s="227"/>
      <c r="AV9" s="227"/>
      <c r="AW9" s="206"/>
      <c r="AX9" s="206" t="s">
        <v>473</v>
      </c>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row>
    <row r="10" customFormat="false" ht="14.1" hidden="false" customHeight="true" outlineLevel="0" collapsed="false">
      <c r="A10" s="635"/>
      <c r="B10" s="874"/>
      <c r="C10" s="142"/>
      <c r="D10" s="636"/>
      <c r="E10" s="636"/>
      <c r="F10" s="636"/>
      <c r="G10" s="645" t="s">
        <v>481</v>
      </c>
      <c r="H10" s="645"/>
      <c r="I10" s="645"/>
      <c r="J10" s="645"/>
      <c r="K10" s="159" t="s">
        <v>482</v>
      </c>
      <c r="L10" s="159"/>
      <c r="M10" s="159"/>
      <c r="N10" s="159"/>
      <c r="O10" s="645" t="s">
        <v>481</v>
      </c>
      <c r="P10" s="645"/>
      <c r="Q10" s="645"/>
      <c r="R10" s="645"/>
      <c r="S10" s="159" t="s">
        <v>482</v>
      </c>
      <c r="T10" s="159"/>
      <c r="U10" s="159"/>
      <c r="V10" s="159"/>
      <c r="W10" s="641" t="s">
        <v>481</v>
      </c>
      <c r="X10" s="641"/>
      <c r="Y10" s="641"/>
      <c r="Z10" s="641"/>
      <c r="AA10" s="160" t="s">
        <v>482</v>
      </c>
      <c r="AB10" s="160"/>
      <c r="AC10" s="160"/>
      <c r="AD10" s="160"/>
      <c r="AE10" s="160"/>
      <c r="AF10" s="646"/>
      <c r="AG10" s="646"/>
      <c r="AH10" s="646"/>
      <c r="AI10" s="646"/>
      <c r="AJ10" s="646"/>
      <c r="AK10" s="646"/>
      <c r="AL10" s="646"/>
      <c r="AM10" s="646"/>
      <c r="AN10" s="646"/>
      <c r="AO10" s="646"/>
      <c r="AP10" s="646"/>
      <c r="AQ10" s="680"/>
      <c r="AR10" s="680"/>
      <c r="AS10" s="871"/>
      <c r="AT10" s="227"/>
      <c r="AU10" s="227"/>
      <c r="AV10" s="227"/>
      <c r="AW10" s="206"/>
      <c r="AX10" s="206"/>
      <c r="AY10" s="206" t="s">
        <v>476</v>
      </c>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row>
    <row r="11" customFormat="false" ht="14.1" hidden="false" customHeight="true" outlineLevel="0" collapsed="false">
      <c r="A11" s="635"/>
      <c r="B11" s="874"/>
      <c r="C11" s="142"/>
      <c r="D11" s="636"/>
      <c r="E11" s="636"/>
      <c r="F11" s="636"/>
      <c r="G11" s="649"/>
      <c r="H11" s="650"/>
      <c r="I11" s="641" t="s">
        <v>484</v>
      </c>
      <c r="J11" s="641"/>
      <c r="K11" s="159"/>
      <c r="L11" s="159"/>
      <c r="M11" s="159"/>
      <c r="N11" s="159"/>
      <c r="O11" s="649"/>
      <c r="P11" s="650"/>
      <c r="Q11" s="641" t="s">
        <v>484</v>
      </c>
      <c r="R11" s="641"/>
      <c r="S11" s="159"/>
      <c r="T11" s="159"/>
      <c r="U11" s="159"/>
      <c r="V11" s="159"/>
      <c r="W11" s="641"/>
      <c r="X11" s="641"/>
      <c r="Y11" s="641"/>
      <c r="Z11" s="641"/>
      <c r="AA11" s="160"/>
      <c r="AB11" s="160"/>
      <c r="AC11" s="160"/>
      <c r="AD11" s="160"/>
      <c r="AE11" s="160"/>
      <c r="AF11" s="646"/>
      <c r="AG11" s="646"/>
      <c r="AH11" s="646"/>
      <c r="AI11" s="646"/>
      <c r="AJ11" s="646"/>
      <c r="AK11" s="646"/>
      <c r="AL11" s="646"/>
      <c r="AM11" s="646"/>
      <c r="AN11" s="646"/>
      <c r="AO11" s="646"/>
      <c r="AP11" s="646"/>
      <c r="AQ11" s="680"/>
      <c r="AR11" s="680"/>
      <c r="AS11" s="871"/>
      <c r="AT11" s="227"/>
      <c r="AU11" s="227"/>
      <c r="AV11" s="227"/>
      <c r="AW11" s="206"/>
      <c r="AX11" s="206" t="s">
        <v>480</v>
      </c>
      <c r="AY11" s="620"/>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37"/>
      <c r="CI11" s="206"/>
      <c r="CJ11" s="651"/>
      <c r="CK11" s="651"/>
      <c r="CL11" s="651"/>
      <c r="CM11" s="153"/>
      <c r="CN11" s="153"/>
      <c r="CO11" s="153"/>
      <c r="CP11" s="153"/>
      <c r="CQ11" s="153"/>
      <c r="CR11" s="153"/>
    </row>
    <row r="12" customFormat="false" ht="14.1" hidden="false" customHeight="true" outlineLevel="0" collapsed="false">
      <c r="A12" s="635"/>
      <c r="B12" s="874"/>
      <c r="C12" s="142"/>
      <c r="D12" s="652"/>
      <c r="E12" s="652"/>
      <c r="F12" s="652"/>
      <c r="G12" s="653"/>
      <c r="H12" s="653"/>
      <c r="I12" s="654"/>
      <c r="J12" s="654"/>
      <c r="K12" s="652"/>
      <c r="L12" s="652"/>
      <c r="M12" s="652"/>
      <c r="N12" s="652"/>
      <c r="O12" s="653"/>
      <c r="P12" s="653"/>
      <c r="Q12" s="654"/>
      <c r="R12" s="654"/>
      <c r="S12" s="879"/>
      <c r="T12" s="880"/>
      <c r="U12" s="880"/>
      <c r="V12" s="880"/>
      <c r="W12" s="653"/>
      <c r="X12" s="653"/>
      <c r="Y12" s="653"/>
      <c r="Z12" s="653"/>
      <c r="AA12" s="653"/>
      <c r="AB12" s="653"/>
      <c r="AC12" s="653"/>
      <c r="AD12" s="653"/>
      <c r="AE12" s="653"/>
      <c r="AF12" s="655"/>
      <c r="AG12" s="655"/>
      <c r="AH12" s="655"/>
      <c r="AI12" s="655"/>
      <c r="AJ12" s="655"/>
      <c r="AK12" s="655"/>
      <c r="AL12" s="655"/>
      <c r="AM12" s="655"/>
      <c r="AN12" s="655"/>
      <c r="AO12" s="655"/>
      <c r="AP12" s="655"/>
      <c r="AQ12" s="680"/>
      <c r="AR12" s="680"/>
      <c r="AS12" s="871"/>
      <c r="AT12" s="227"/>
      <c r="AU12" s="227"/>
      <c r="AV12" s="227"/>
      <c r="AW12" s="206"/>
      <c r="AX12" s="206"/>
      <c r="AY12" s="154" t="s">
        <v>585</v>
      </c>
      <c r="AZ12" s="648"/>
      <c r="BA12" s="648"/>
      <c r="BB12" s="648"/>
      <c r="BC12" s="648"/>
      <c r="BD12" s="648"/>
      <c r="BE12" s="648"/>
      <c r="BF12" s="648"/>
      <c r="BG12" s="648"/>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48"/>
      <c r="CD12" s="648"/>
      <c r="CE12" s="648"/>
      <c r="CF12" s="648"/>
      <c r="CG12" s="648"/>
      <c r="CH12" s="648"/>
      <c r="CI12" s="648"/>
    </row>
    <row r="13" customFormat="false" ht="14.1" hidden="false" customHeight="true" outlineLevel="0" collapsed="false">
      <c r="A13" s="635"/>
      <c r="B13" s="874"/>
      <c r="C13" s="142"/>
      <c r="D13" s="652"/>
      <c r="E13" s="652"/>
      <c r="F13" s="652"/>
      <c r="G13" s="653"/>
      <c r="H13" s="653"/>
      <c r="I13" s="654"/>
      <c r="J13" s="654"/>
      <c r="K13" s="652"/>
      <c r="L13" s="652"/>
      <c r="M13" s="652"/>
      <c r="N13" s="652"/>
      <c r="O13" s="653"/>
      <c r="P13" s="653"/>
      <c r="Q13" s="654"/>
      <c r="R13" s="654"/>
      <c r="S13" s="881"/>
      <c r="T13" s="882"/>
      <c r="U13" s="882"/>
      <c r="V13" s="882"/>
      <c r="W13" s="653"/>
      <c r="X13" s="653"/>
      <c r="Y13" s="653"/>
      <c r="Z13" s="653"/>
      <c r="AA13" s="653"/>
      <c r="AB13" s="653"/>
      <c r="AC13" s="653"/>
      <c r="AD13" s="653"/>
      <c r="AE13" s="653"/>
      <c r="AF13" s="655"/>
      <c r="AG13" s="655"/>
      <c r="AH13" s="655"/>
      <c r="AI13" s="655"/>
      <c r="AJ13" s="655"/>
      <c r="AK13" s="655"/>
      <c r="AL13" s="655"/>
      <c r="AM13" s="655"/>
      <c r="AN13" s="655"/>
      <c r="AO13" s="655"/>
      <c r="AP13" s="655"/>
      <c r="AQ13" s="680"/>
      <c r="AR13" s="680"/>
      <c r="AS13" s="871"/>
      <c r="AT13" s="227"/>
      <c r="AU13" s="227"/>
      <c r="AV13" s="227"/>
      <c r="AW13" s="206"/>
      <c r="AX13" s="206"/>
      <c r="AY13" s="648"/>
      <c r="AZ13" s="648"/>
      <c r="BA13" s="648"/>
      <c r="BB13" s="648"/>
      <c r="BC13" s="648"/>
      <c r="BD13" s="648"/>
      <c r="BE13" s="648"/>
      <c r="BF13" s="648"/>
      <c r="BG13" s="648"/>
      <c r="BH13" s="648"/>
      <c r="BI13" s="648"/>
      <c r="BJ13" s="648"/>
      <c r="BK13" s="648"/>
      <c r="BL13" s="648"/>
      <c r="BM13" s="648"/>
      <c r="BN13" s="648"/>
      <c r="BO13" s="648"/>
      <c r="BP13" s="648"/>
      <c r="BQ13" s="648"/>
      <c r="BR13" s="648"/>
      <c r="BS13" s="648"/>
      <c r="BT13" s="648"/>
      <c r="BU13" s="648"/>
      <c r="BV13" s="648"/>
      <c r="BW13" s="648"/>
      <c r="BX13" s="648"/>
      <c r="BY13" s="648"/>
      <c r="BZ13" s="648"/>
      <c r="CA13" s="648"/>
      <c r="CB13" s="648"/>
      <c r="CC13" s="648"/>
      <c r="CD13" s="648"/>
      <c r="CE13" s="648"/>
      <c r="CF13" s="648"/>
      <c r="CG13" s="648"/>
      <c r="CH13" s="648"/>
      <c r="CI13" s="648"/>
    </row>
    <row r="14" customFormat="false" ht="14.1" hidden="false" customHeight="true" outlineLevel="0" collapsed="false">
      <c r="A14" s="635"/>
      <c r="B14" s="874"/>
      <c r="C14" s="660"/>
      <c r="D14" s="660"/>
      <c r="E14" s="660"/>
      <c r="F14" s="661"/>
      <c r="G14" s="661"/>
      <c r="H14" s="660"/>
      <c r="I14" s="660"/>
      <c r="J14" s="661"/>
      <c r="K14" s="661"/>
      <c r="L14" s="661"/>
      <c r="M14" s="661"/>
      <c r="N14" s="661"/>
      <c r="O14" s="661"/>
      <c r="P14" s="661"/>
      <c r="Q14" s="661"/>
      <c r="R14" s="661"/>
      <c r="S14" s="661"/>
      <c r="T14" s="661"/>
      <c r="U14" s="340"/>
      <c r="V14" s="662"/>
      <c r="W14" s="661"/>
      <c r="X14" s="662"/>
      <c r="Y14" s="340"/>
      <c r="Z14" s="661"/>
      <c r="AA14" s="661"/>
      <c r="AB14" s="663"/>
      <c r="AC14" s="664"/>
      <c r="AD14" s="664"/>
      <c r="AE14" s="664"/>
      <c r="AF14" s="664"/>
      <c r="AG14" s="664"/>
      <c r="AH14" s="664"/>
      <c r="AI14" s="664"/>
      <c r="AJ14" s="664"/>
      <c r="AK14" s="142"/>
      <c r="AL14" s="142"/>
      <c r="AM14" s="142"/>
      <c r="AN14" s="142"/>
      <c r="AO14" s="142"/>
      <c r="AP14" s="142"/>
      <c r="AQ14" s="142"/>
      <c r="AR14" s="142"/>
      <c r="AS14" s="162"/>
      <c r="AT14" s="618"/>
      <c r="AU14" s="618"/>
      <c r="AV14" s="618"/>
      <c r="AW14" s="206"/>
      <c r="AX14" s="206" t="s">
        <v>485</v>
      </c>
      <c r="AY14" s="620"/>
      <c r="AZ14" s="620"/>
      <c r="BA14" s="620"/>
      <c r="BB14" s="620"/>
      <c r="BC14" s="657"/>
      <c r="BD14" s="657"/>
      <c r="BE14" s="657"/>
      <c r="BF14" s="657"/>
      <c r="BG14" s="657"/>
      <c r="BH14" s="657"/>
      <c r="BI14" s="657"/>
      <c r="BJ14" s="657"/>
      <c r="BK14" s="657"/>
      <c r="BL14" s="657"/>
      <c r="BM14" s="206"/>
      <c r="BN14" s="206"/>
      <c r="BO14" s="206"/>
      <c r="BP14" s="206"/>
      <c r="BQ14" s="658"/>
      <c r="BR14" s="658"/>
      <c r="BS14" s="658"/>
      <c r="BT14" s="658"/>
      <c r="BU14" s="658"/>
      <c r="BV14" s="658"/>
      <c r="BW14" s="658"/>
      <c r="BX14" s="658"/>
      <c r="BY14" s="658"/>
      <c r="BZ14" s="658"/>
      <c r="CA14" s="658"/>
      <c r="CB14" s="658"/>
      <c r="CC14" s="658"/>
      <c r="CD14" s="658"/>
      <c r="CE14" s="658"/>
      <c r="CF14" s="658"/>
      <c r="CG14" s="658"/>
      <c r="CH14" s="658"/>
      <c r="CI14" s="658"/>
    </row>
    <row r="15" customFormat="false" ht="14.1" hidden="false" customHeight="true" outlineLevel="0" collapsed="false">
      <c r="A15" s="635"/>
      <c r="B15" s="874"/>
      <c r="C15" s="660"/>
      <c r="D15" s="636" t="s">
        <v>488</v>
      </c>
      <c r="E15" s="636"/>
      <c r="F15" s="636"/>
      <c r="G15" s="636"/>
      <c r="H15" s="636"/>
      <c r="I15" s="636"/>
      <c r="J15" s="636"/>
      <c r="K15" s="636"/>
      <c r="L15" s="636"/>
      <c r="M15" s="636"/>
      <c r="N15" s="160" t="s">
        <v>489</v>
      </c>
      <c r="O15" s="160"/>
      <c r="P15" s="160"/>
      <c r="Q15" s="160"/>
      <c r="R15" s="160"/>
      <c r="S15" s="160"/>
      <c r="T15" s="160"/>
      <c r="U15" s="160"/>
      <c r="V15" s="160"/>
      <c r="W15" s="160"/>
      <c r="X15" s="160"/>
      <c r="Y15" s="160"/>
      <c r="Z15" s="667" t="s">
        <v>490</v>
      </c>
      <c r="AA15" s="667"/>
      <c r="AB15" s="667"/>
      <c r="AC15" s="667"/>
      <c r="AD15" s="667"/>
      <c r="AE15" s="667"/>
      <c r="AF15" s="667"/>
      <c r="AG15" s="667"/>
      <c r="AH15" s="883" t="s">
        <v>245</v>
      </c>
      <c r="AI15" s="883"/>
      <c r="AJ15" s="883"/>
      <c r="AK15" s="883"/>
      <c r="AL15" s="142"/>
      <c r="AM15" s="142"/>
      <c r="AN15" s="142"/>
      <c r="AO15" s="142"/>
      <c r="AP15" s="142"/>
      <c r="AQ15" s="142"/>
      <c r="AR15" s="142"/>
      <c r="AS15" s="162"/>
      <c r="AT15" s="745"/>
      <c r="AU15" s="745"/>
      <c r="AV15" s="745"/>
      <c r="AW15" s="206"/>
      <c r="AX15" s="659" t="s">
        <v>486</v>
      </c>
      <c r="AY15" s="659"/>
      <c r="AZ15" s="659"/>
      <c r="BA15" s="659"/>
      <c r="BB15" s="659"/>
      <c r="BC15" s="659"/>
      <c r="BD15" s="659"/>
      <c r="BE15" s="659"/>
      <c r="BF15" s="659"/>
      <c r="BG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row>
    <row r="16" customFormat="false" ht="14.1" hidden="false" customHeight="true" outlineLevel="0" collapsed="false">
      <c r="A16" s="635"/>
      <c r="B16" s="874"/>
      <c r="C16" s="660"/>
      <c r="D16" s="641" t="s">
        <v>481</v>
      </c>
      <c r="E16" s="641"/>
      <c r="F16" s="641"/>
      <c r="G16" s="159" t="s">
        <v>482</v>
      </c>
      <c r="H16" s="159"/>
      <c r="I16" s="159"/>
      <c r="J16" s="159"/>
      <c r="K16" s="669" t="s">
        <v>492</v>
      </c>
      <c r="L16" s="669"/>
      <c r="M16" s="670" t="s">
        <v>493</v>
      </c>
      <c r="N16" s="641" t="s">
        <v>481</v>
      </c>
      <c r="O16" s="641"/>
      <c r="P16" s="641"/>
      <c r="Q16" s="160" t="s">
        <v>482</v>
      </c>
      <c r="R16" s="160"/>
      <c r="S16" s="160"/>
      <c r="T16" s="160"/>
      <c r="U16" s="160"/>
      <c r="V16" s="160"/>
      <c r="W16" s="671" t="s">
        <v>494</v>
      </c>
      <c r="X16" s="671"/>
      <c r="Y16" s="671"/>
      <c r="Z16" s="435" t="s">
        <v>495</v>
      </c>
      <c r="AA16" s="435"/>
      <c r="AB16" s="435"/>
      <c r="AC16" s="435"/>
      <c r="AD16" s="160" t="s">
        <v>482</v>
      </c>
      <c r="AE16" s="160"/>
      <c r="AF16" s="160"/>
      <c r="AG16" s="160"/>
      <c r="AH16" s="883"/>
      <c r="AI16" s="883"/>
      <c r="AJ16" s="883"/>
      <c r="AK16" s="883"/>
      <c r="AL16" s="142"/>
      <c r="AM16" s="142"/>
      <c r="AN16" s="142"/>
      <c r="AO16" s="142"/>
      <c r="AP16" s="142"/>
      <c r="AQ16" s="142"/>
      <c r="AR16" s="142"/>
      <c r="AS16" s="162"/>
      <c r="AT16" s="745"/>
      <c r="AU16" s="745"/>
      <c r="AV16" s="745"/>
      <c r="AW16" s="206"/>
      <c r="AX16" s="206" t="s">
        <v>487</v>
      </c>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row>
    <row r="17" customFormat="false" ht="14.1" hidden="false" customHeight="true" outlineLevel="0" collapsed="false">
      <c r="A17" s="635"/>
      <c r="B17" s="874"/>
      <c r="C17" s="660"/>
      <c r="D17" s="641"/>
      <c r="E17" s="641"/>
      <c r="F17" s="641"/>
      <c r="G17" s="159"/>
      <c r="H17" s="159"/>
      <c r="I17" s="159"/>
      <c r="J17" s="159"/>
      <c r="K17" s="669"/>
      <c r="L17" s="669"/>
      <c r="M17" s="670"/>
      <c r="N17" s="641"/>
      <c r="O17" s="641"/>
      <c r="P17" s="641"/>
      <c r="Q17" s="160"/>
      <c r="R17" s="160"/>
      <c r="S17" s="160"/>
      <c r="T17" s="160"/>
      <c r="U17" s="160"/>
      <c r="V17" s="160"/>
      <c r="W17" s="671"/>
      <c r="X17" s="671"/>
      <c r="Y17" s="671"/>
      <c r="Z17" s="435"/>
      <c r="AA17" s="435"/>
      <c r="AB17" s="435"/>
      <c r="AC17" s="435"/>
      <c r="AD17" s="160"/>
      <c r="AE17" s="160"/>
      <c r="AF17" s="160"/>
      <c r="AG17" s="160"/>
      <c r="AH17" s="883"/>
      <c r="AI17" s="883"/>
      <c r="AJ17" s="883"/>
      <c r="AK17" s="883"/>
      <c r="AL17" s="142"/>
      <c r="AM17" s="142"/>
      <c r="AN17" s="142"/>
      <c r="AO17" s="142"/>
      <c r="AP17" s="142"/>
      <c r="AQ17" s="142"/>
      <c r="AR17" s="142"/>
      <c r="AS17" s="162"/>
      <c r="AT17" s="745"/>
      <c r="AU17" s="745"/>
      <c r="AV17" s="745"/>
      <c r="AW17" s="206"/>
      <c r="AX17" s="206"/>
      <c r="AY17" s="206" t="s">
        <v>491</v>
      </c>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row>
    <row r="18" customFormat="false" ht="14.1" hidden="false" customHeight="true" outlineLevel="0" collapsed="false">
      <c r="A18" s="635"/>
      <c r="B18" s="874"/>
      <c r="C18" s="142"/>
      <c r="D18" s="653"/>
      <c r="E18" s="653"/>
      <c r="F18" s="653"/>
      <c r="G18" s="652"/>
      <c r="H18" s="652"/>
      <c r="I18" s="652"/>
      <c r="J18" s="652"/>
      <c r="K18" s="654"/>
      <c r="L18" s="654"/>
      <c r="M18" s="673"/>
      <c r="N18" s="674"/>
      <c r="O18" s="674"/>
      <c r="P18" s="674"/>
      <c r="Q18" s="653"/>
      <c r="R18" s="653"/>
      <c r="S18" s="653"/>
      <c r="T18" s="653"/>
      <c r="U18" s="653"/>
      <c r="V18" s="653"/>
      <c r="W18" s="654"/>
      <c r="X18" s="654"/>
      <c r="Y18" s="654"/>
      <c r="Z18" s="652"/>
      <c r="AA18" s="652"/>
      <c r="AB18" s="652"/>
      <c r="AC18" s="652"/>
      <c r="AD18" s="652"/>
      <c r="AE18" s="652"/>
      <c r="AF18" s="652"/>
      <c r="AG18" s="652"/>
      <c r="AH18" s="401" t="n">
        <f aca="false">SUM(D12:AE13)+SUM(D18:AE19)-I12-Q12-K18-W18-M18</f>
        <v>0</v>
      </c>
      <c r="AI18" s="401"/>
      <c r="AJ18" s="401"/>
      <c r="AK18" s="401"/>
      <c r="AO18" s="142"/>
      <c r="AP18" s="142"/>
      <c r="AQ18" s="142"/>
      <c r="AR18" s="142"/>
      <c r="AS18" s="162"/>
      <c r="AT18" s="745"/>
      <c r="AU18" s="745"/>
      <c r="AV18" s="745"/>
      <c r="AW18" s="206"/>
      <c r="AX18" s="206"/>
      <c r="AY18" s="206"/>
      <c r="AZ18" s="206" t="s">
        <v>496</v>
      </c>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434"/>
      <c r="CK18" s="434"/>
      <c r="CL18" s="434"/>
      <c r="CM18" s="434"/>
      <c r="CN18" s="434"/>
      <c r="CO18" s="434"/>
      <c r="CP18" s="434"/>
      <c r="CQ18" s="434"/>
      <c r="CR18" s="434"/>
      <c r="CS18" s="434"/>
      <c r="CT18" s="434"/>
      <c r="CU18" s="434"/>
      <c r="CV18" s="434"/>
      <c r="CW18" s="434"/>
      <c r="CX18" s="434"/>
      <c r="CY18" s="434"/>
    </row>
    <row r="19" customFormat="false" ht="14.1" hidden="false" customHeight="true" outlineLevel="0" collapsed="false">
      <c r="A19" s="635"/>
      <c r="B19" s="874"/>
      <c r="C19" s="660"/>
      <c r="D19" s="653"/>
      <c r="E19" s="653"/>
      <c r="F19" s="653"/>
      <c r="G19" s="652"/>
      <c r="H19" s="652"/>
      <c r="I19" s="652"/>
      <c r="J19" s="652"/>
      <c r="K19" s="654"/>
      <c r="L19" s="654"/>
      <c r="M19" s="673"/>
      <c r="N19" s="674"/>
      <c r="O19" s="674"/>
      <c r="P19" s="674"/>
      <c r="Q19" s="653"/>
      <c r="R19" s="653"/>
      <c r="S19" s="653"/>
      <c r="T19" s="653"/>
      <c r="U19" s="653"/>
      <c r="V19" s="653"/>
      <c r="W19" s="654"/>
      <c r="X19" s="654"/>
      <c r="Y19" s="654"/>
      <c r="Z19" s="652"/>
      <c r="AA19" s="652"/>
      <c r="AB19" s="652"/>
      <c r="AC19" s="652"/>
      <c r="AD19" s="652"/>
      <c r="AE19" s="652"/>
      <c r="AF19" s="652"/>
      <c r="AG19" s="652"/>
      <c r="AH19" s="401"/>
      <c r="AI19" s="401"/>
      <c r="AJ19" s="401"/>
      <c r="AK19" s="401"/>
      <c r="AO19" s="142"/>
      <c r="AP19" s="142"/>
      <c r="AQ19" s="142"/>
      <c r="AR19" s="142"/>
      <c r="AS19" s="162"/>
      <c r="AT19" s="227"/>
      <c r="AU19" s="227"/>
      <c r="AV19" s="227"/>
      <c r="AW19" s="206"/>
      <c r="AX19" s="206"/>
      <c r="AY19" s="620"/>
      <c r="AZ19" s="206" t="s">
        <v>497</v>
      </c>
      <c r="BA19" s="620"/>
      <c r="BB19" s="672"/>
      <c r="BC19" s="657"/>
      <c r="BD19" s="657"/>
      <c r="BE19" s="657"/>
      <c r="BF19" s="657"/>
      <c r="BG19" s="657"/>
      <c r="BH19" s="657"/>
      <c r="BI19" s="657"/>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434"/>
      <c r="CK19" s="434"/>
      <c r="CL19" s="434"/>
      <c r="CM19" s="434"/>
      <c r="CN19" s="434"/>
      <c r="CO19" s="434"/>
      <c r="CP19" s="434"/>
      <c r="CQ19" s="434"/>
      <c r="CR19" s="434"/>
      <c r="CS19" s="434"/>
      <c r="CT19" s="434"/>
      <c r="CU19" s="434"/>
      <c r="CV19" s="434"/>
      <c r="CW19" s="434"/>
      <c r="CX19" s="434"/>
      <c r="CY19" s="434"/>
    </row>
    <row r="20" customFormat="false" ht="14.1" hidden="false" customHeight="true" outlineLevel="0" collapsed="false">
      <c r="A20" s="635"/>
      <c r="B20" s="874"/>
      <c r="C20" s="884"/>
      <c r="D20" s="142" t="s">
        <v>499</v>
      </c>
      <c r="E20" s="884"/>
      <c r="F20" s="142"/>
      <c r="G20" s="142"/>
      <c r="H20" s="142"/>
      <c r="I20" s="142"/>
      <c r="J20" s="142"/>
      <c r="K20" s="142"/>
      <c r="L20" s="142"/>
      <c r="M20" s="142"/>
      <c r="N20" s="142"/>
      <c r="O20" s="142"/>
      <c r="P20" s="142"/>
      <c r="Q20" s="142"/>
      <c r="R20" s="142"/>
      <c r="S20" s="142"/>
      <c r="T20" s="142"/>
      <c r="U20" s="142"/>
      <c r="V20" s="142"/>
      <c r="W20" s="142"/>
      <c r="X20" s="142"/>
      <c r="Y20" s="142"/>
      <c r="Z20" s="142"/>
      <c r="AA20" s="142"/>
      <c r="AB20" s="157"/>
      <c r="AC20" s="142"/>
      <c r="AD20" s="142"/>
      <c r="AE20" s="142"/>
      <c r="AF20" s="142"/>
      <c r="AG20" s="142"/>
      <c r="AH20" s="142"/>
      <c r="AI20" s="142"/>
      <c r="AJ20" s="142"/>
      <c r="AK20" s="142"/>
      <c r="AL20" s="142"/>
      <c r="AM20" s="142"/>
      <c r="AN20" s="142"/>
      <c r="AO20" s="142"/>
      <c r="AP20" s="142"/>
      <c r="AQ20" s="142"/>
      <c r="AR20" s="142"/>
      <c r="AS20" s="162"/>
      <c r="AT20" s="885"/>
      <c r="AU20" s="885"/>
      <c r="AV20" s="885"/>
      <c r="AW20" s="227"/>
      <c r="AX20" s="206"/>
      <c r="AY20" s="206"/>
      <c r="AZ20" s="206" t="s">
        <v>498</v>
      </c>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434"/>
      <c r="CK20" s="434"/>
      <c r="CL20" s="434"/>
      <c r="CM20" s="434"/>
      <c r="CN20" s="434"/>
      <c r="CO20" s="434"/>
      <c r="CP20" s="434"/>
      <c r="CQ20" s="434"/>
      <c r="CR20" s="434"/>
      <c r="CS20" s="434"/>
      <c r="CT20" s="434"/>
      <c r="CU20" s="434"/>
      <c r="CV20" s="434"/>
      <c r="CW20" s="434"/>
      <c r="CX20" s="434"/>
      <c r="CY20" s="434"/>
    </row>
    <row r="21" customFormat="false" ht="14.1" hidden="false" customHeight="true" outlineLevel="0" collapsed="false">
      <c r="A21" s="635"/>
      <c r="B21" s="874"/>
      <c r="C21" s="660"/>
      <c r="D21" s="157" t="s">
        <v>500</v>
      </c>
      <c r="E21" s="272" t="s">
        <v>501</v>
      </c>
      <c r="F21" s="272"/>
      <c r="G21" s="272"/>
      <c r="H21" s="272"/>
      <c r="I21" s="272"/>
      <c r="J21" s="272"/>
      <c r="K21" s="272"/>
      <c r="L21" s="272"/>
      <c r="M21" s="272"/>
      <c r="N21" s="272"/>
      <c r="O21" s="272"/>
      <c r="P21" s="272"/>
      <c r="Q21" s="272"/>
      <c r="R21" s="272"/>
      <c r="S21" s="272"/>
      <c r="T21" s="272"/>
      <c r="U21" s="272"/>
      <c r="V21" s="272"/>
      <c r="W21" s="272"/>
      <c r="X21" s="272"/>
      <c r="Y21" s="272"/>
      <c r="Z21" s="272"/>
      <c r="AA21" s="272"/>
      <c r="AB21" s="870"/>
      <c r="AC21" s="870"/>
      <c r="AD21" s="870"/>
      <c r="AE21" s="870"/>
      <c r="AF21" s="870"/>
      <c r="AG21" s="870"/>
      <c r="AH21" s="870"/>
      <c r="AI21" s="870"/>
      <c r="AJ21" s="886"/>
      <c r="AK21" s="886"/>
      <c r="AL21" s="886"/>
      <c r="AM21" s="886"/>
      <c r="AN21" s="886"/>
      <c r="AO21" s="886"/>
      <c r="AP21" s="886"/>
      <c r="AQ21" s="680"/>
      <c r="AR21" s="680"/>
      <c r="AS21" s="871"/>
      <c r="AT21" s="885"/>
      <c r="AU21" s="885"/>
      <c r="AV21" s="885"/>
      <c r="AW21" s="227"/>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434"/>
      <c r="CK21" s="434"/>
      <c r="CL21" s="434"/>
      <c r="CM21" s="434"/>
      <c r="CN21" s="434"/>
      <c r="CO21" s="434"/>
      <c r="CP21" s="434"/>
      <c r="CQ21" s="434"/>
      <c r="CR21" s="434"/>
      <c r="CS21" s="434"/>
      <c r="CT21" s="434"/>
      <c r="CU21" s="434"/>
      <c r="CV21" s="434"/>
      <c r="CW21" s="434"/>
      <c r="CX21" s="434"/>
      <c r="CY21" s="434"/>
    </row>
    <row r="22" customFormat="false" ht="14.1" hidden="false" customHeight="true" outlineLevel="0" collapsed="false">
      <c r="A22" s="635"/>
      <c r="B22" s="874"/>
      <c r="C22" s="660"/>
      <c r="D22" s="157" t="s">
        <v>503</v>
      </c>
      <c r="E22" s="887" t="s">
        <v>504</v>
      </c>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227"/>
      <c r="AU22" s="227"/>
      <c r="AV22" s="227"/>
      <c r="AW22" s="227"/>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434"/>
      <c r="CK22" s="434"/>
      <c r="CL22" s="434"/>
      <c r="CM22" s="434"/>
      <c r="CN22" s="434"/>
      <c r="CO22" s="434"/>
      <c r="CP22" s="434"/>
      <c r="CQ22" s="434"/>
      <c r="CR22" s="434"/>
      <c r="CS22" s="434"/>
      <c r="CT22" s="434"/>
      <c r="CU22" s="434"/>
      <c r="CV22" s="434"/>
      <c r="CW22" s="434"/>
      <c r="CX22" s="434"/>
      <c r="CY22" s="434"/>
    </row>
    <row r="23" customFormat="false" ht="14.1" hidden="false" customHeight="true" outlineLevel="0" collapsed="false">
      <c r="A23" s="635"/>
      <c r="B23" s="874"/>
      <c r="C23" s="660"/>
      <c r="D23" s="15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87"/>
      <c r="AT23" s="227"/>
      <c r="AU23" s="227"/>
      <c r="AV23" s="227"/>
      <c r="AW23" s="227"/>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434"/>
      <c r="CK23" s="434"/>
      <c r="CL23" s="434"/>
      <c r="CM23" s="434"/>
      <c r="CN23" s="434"/>
      <c r="CO23" s="434"/>
      <c r="CP23" s="434"/>
      <c r="CQ23" s="434"/>
      <c r="CR23" s="434"/>
      <c r="CS23" s="434"/>
      <c r="CT23" s="434"/>
      <c r="CU23" s="434"/>
      <c r="CV23" s="434"/>
      <c r="CW23" s="434"/>
      <c r="CX23" s="434"/>
      <c r="CY23" s="434"/>
    </row>
    <row r="24" customFormat="false" ht="14.1" hidden="false" customHeight="true" outlineLevel="0" collapsed="false">
      <c r="A24" s="635"/>
      <c r="B24" s="874"/>
      <c r="C24" s="660"/>
      <c r="D24" s="15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666"/>
      <c r="AU24" s="666"/>
      <c r="AV24" s="666"/>
      <c r="AW24" s="227"/>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434"/>
      <c r="CK24" s="434"/>
      <c r="CL24" s="434"/>
      <c r="CM24" s="434"/>
      <c r="CN24" s="434"/>
      <c r="CO24" s="434"/>
      <c r="CP24" s="434"/>
      <c r="CQ24" s="434"/>
      <c r="CR24" s="434"/>
      <c r="CS24" s="434"/>
      <c r="CT24" s="434"/>
      <c r="CU24" s="434"/>
      <c r="CV24" s="434"/>
      <c r="CW24" s="434"/>
      <c r="CX24" s="434"/>
      <c r="CY24" s="434"/>
    </row>
    <row r="25" customFormat="false" ht="14.1" hidden="false" customHeight="true" outlineLevel="0" collapsed="false">
      <c r="A25" s="635"/>
      <c r="B25" s="874"/>
      <c r="C25" s="660"/>
      <c r="D25" s="157" t="s">
        <v>509</v>
      </c>
      <c r="E25" s="887" t="s">
        <v>510</v>
      </c>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c r="AS25" s="887"/>
      <c r="AT25" s="666"/>
      <c r="AU25" s="666"/>
      <c r="AV25" s="666"/>
      <c r="AW25" s="227"/>
      <c r="AX25" s="206"/>
      <c r="AY25" s="888"/>
      <c r="AZ25" s="888"/>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434"/>
      <c r="CK25" s="434"/>
      <c r="CL25" s="434"/>
      <c r="CM25" s="434"/>
      <c r="CN25" s="434"/>
      <c r="CO25" s="434"/>
      <c r="CP25" s="434"/>
      <c r="CQ25" s="434"/>
      <c r="CR25" s="434"/>
      <c r="CS25" s="434"/>
      <c r="CT25" s="434"/>
      <c r="CU25" s="434"/>
      <c r="CV25" s="434"/>
      <c r="CW25" s="434"/>
      <c r="CX25" s="434"/>
      <c r="CY25" s="434"/>
    </row>
    <row r="26" customFormat="false" ht="14.1" hidden="false" customHeight="true" outlineLevel="0" collapsed="false">
      <c r="A26" s="635"/>
      <c r="B26" s="874"/>
      <c r="C26" s="660"/>
      <c r="D26" s="157"/>
      <c r="E26" s="887"/>
      <c r="F26" s="887"/>
      <c r="G26" s="887"/>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c r="AS26" s="887"/>
      <c r="AT26" s="235"/>
      <c r="AU26" s="235"/>
      <c r="AV26" s="235"/>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Z26" s="434"/>
      <c r="DA26" s="434"/>
    </row>
    <row r="27" customFormat="false" ht="14.1" hidden="false" customHeight="true" outlineLevel="0" collapsed="false">
      <c r="A27" s="635"/>
      <c r="B27" s="874"/>
      <c r="C27" s="660"/>
      <c r="D27" s="142"/>
      <c r="E27" s="779" t="s">
        <v>511</v>
      </c>
      <c r="F27" s="158" t="s">
        <v>586</v>
      </c>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57"/>
      <c r="AE27" s="142"/>
      <c r="AF27" s="142"/>
      <c r="AG27" s="142"/>
      <c r="AH27" s="142"/>
      <c r="AI27" s="142"/>
      <c r="AJ27" s="142"/>
      <c r="AK27" s="142"/>
      <c r="AL27" s="142"/>
      <c r="AM27" s="142"/>
      <c r="AN27" s="142"/>
      <c r="AO27" s="142"/>
      <c r="AP27" s="142"/>
      <c r="AQ27" s="142"/>
      <c r="AR27" s="142"/>
      <c r="AS27" s="162"/>
      <c r="AT27" s="235"/>
      <c r="AU27" s="235"/>
      <c r="AV27" s="235"/>
      <c r="AW27" s="227"/>
      <c r="AX27" s="206"/>
      <c r="AY27" s="206"/>
      <c r="AZ27" s="206"/>
      <c r="BA27" s="206"/>
      <c r="BB27" s="206"/>
      <c r="BC27" s="206"/>
      <c r="BD27" s="206"/>
      <c r="BE27" s="206"/>
      <c r="BF27" s="206"/>
      <c r="BG27" s="206"/>
      <c r="BH27" s="206"/>
      <c r="BI27" s="206"/>
      <c r="BJ27" s="206" t="s">
        <v>502</v>
      </c>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Z27" s="434"/>
      <c r="DA27" s="434"/>
    </row>
    <row r="28" customFormat="false" ht="14.1" hidden="false" customHeight="true" outlineLevel="0" collapsed="false">
      <c r="A28" s="635"/>
      <c r="B28" s="874"/>
      <c r="C28" s="660"/>
      <c r="D28" s="142"/>
      <c r="E28" s="373" t="s">
        <v>513</v>
      </c>
      <c r="F28" s="889" t="s">
        <v>514</v>
      </c>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227"/>
      <c r="AU28" s="227"/>
      <c r="AV28" s="227"/>
      <c r="AW28" s="227"/>
      <c r="AX28" s="206"/>
      <c r="AY28" s="155" t="s">
        <v>505</v>
      </c>
      <c r="AZ28" s="155"/>
      <c r="BA28" s="155"/>
      <c r="BB28" s="155"/>
      <c r="BC28" s="155"/>
      <c r="BD28" s="155"/>
      <c r="BE28" s="155"/>
      <c r="BF28" s="155"/>
      <c r="BG28" s="155"/>
      <c r="BH28" s="155"/>
      <c r="BI28" s="683"/>
      <c r="BJ28" s="684"/>
      <c r="BK28" s="155" t="s">
        <v>505</v>
      </c>
      <c r="BL28" s="155"/>
      <c r="BM28" s="155"/>
      <c r="BN28" s="155"/>
      <c r="BO28" s="155"/>
      <c r="BP28" s="155"/>
      <c r="BQ28" s="155"/>
      <c r="BR28" s="155"/>
      <c r="BS28" s="155"/>
      <c r="BT28" s="155"/>
      <c r="BU28" s="206"/>
      <c r="BV28" s="206"/>
      <c r="BW28" s="206"/>
      <c r="BX28" s="206"/>
      <c r="BY28" s="206"/>
      <c r="BZ28" s="206"/>
      <c r="CA28" s="206"/>
      <c r="CB28" s="206"/>
      <c r="CC28" s="206"/>
      <c r="CD28" s="206"/>
      <c r="CE28" s="206"/>
      <c r="CF28" s="206"/>
      <c r="CG28" s="206"/>
      <c r="CH28" s="206"/>
      <c r="CI28" s="206"/>
      <c r="CZ28" s="434"/>
      <c r="DA28" s="434"/>
    </row>
    <row r="29" customFormat="false" ht="14.1" hidden="false" customHeight="true" outlineLevel="0" collapsed="false">
      <c r="A29" s="635"/>
      <c r="B29" s="874"/>
      <c r="C29" s="660"/>
      <c r="D29" s="142"/>
      <c r="E29" s="142"/>
      <c r="F29" s="889"/>
      <c r="G29" s="889"/>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240"/>
      <c r="AU29" s="240"/>
      <c r="AV29" s="240"/>
      <c r="AW29" s="227"/>
      <c r="AX29" s="206"/>
      <c r="AY29" s="155"/>
      <c r="AZ29" s="155"/>
      <c r="BA29" s="155"/>
      <c r="BB29" s="155"/>
      <c r="BC29" s="155"/>
      <c r="BD29" s="155"/>
      <c r="BE29" s="155"/>
      <c r="BF29" s="155"/>
      <c r="BG29" s="155"/>
      <c r="BH29" s="155"/>
      <c r="BI29" s="683"/>
      <c r="BJ29" s="684"/>
      <c r="BK29" s="155"/>
      <c r="BL29" s="155"/>
      <c r="BM29" s="155"/>
      <c r="BN29" s="155"/>
      <c r="BO29" s="155"/>
      <c r="BP29" s="155"/>
      <c r="BQ29" s="155"/>
      <c r="BR29" s="155"/>
      <c r="BS29" s="155"/>
      <c r="BT29" s="155"/>
      <c r="BU29" s="206"/>
      <c r="BV29" s="206"/>
      <c r="BW29" s="206"/>
      <c r="BX29" s="206"/>
      <c r="BY29" s="206"/>
      <c r="BZ29" s="206"/>
      <c r="CA29" s="206"/>
      <c r="CB29" s="206"/>
      <c r="CC29" s="206"/>
      <c r="CD29" s="206"/>
      <c r="CE29" s="206"/>
      <c r="CF29" s="206"/>
      <c r="CG29" s="206"/>
      <c r="CH29" s="206"/>
      <c r="CI29" s="206"/>
      <c r="CZ29" s="434"/>
      <c r="DA29" s="434"/>
    </row>
    <row r="30" customFormat="false" ht="14.1" hidden="false" customHeight="true" outlineLevel="0" collapsed="false">
      <c r="A30" s="635"/>
      <c r="B30" s="874"/>
      <c r="C30" s="660"/>
      <c r="D30" s="142"/>
      <c r="E30" s="373" t="s">
        <v>516</v>
      </c>
      <c r="F30" s="142" t="s">
        <v>517</v>
      </c>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62"/>
      <c r="AT30" s="681"/>
      <c r="AU30" s="681"/>
      <c r="AV30" s="681"/>
      <c r="AW30" s="227"/>
      <c r="AX30" s="206"/>
      <c r="AY30" s="686" t="s">
        <v>506</v>
      </c>
      <c r="AZ30" s="686"/>
      <c r="BA30" s="686"/>
      <c r="BB30" s="686"/>
      <c r="BC30" s="687" t="n">
        <v>40</v>
      </c>
      <c r="BD30" s="687"/>
      <c r="BE30" s="687"/>
      <c r="BF30" s="688" t="s">
        <v>507</v>
      </c>
      <c r="BG30" s="688"/>
      <c r="BH30" s="688"/>
      <c r="BI30" s="683"/>
      <c r="BJ30" s="684"/>
      <c r="BK30" s="686" t="s">
        <v>508</v>
      </c>
      <c r="BL30" s="686"/>
      <c r="BM30" s="686"/>
      <c r="BN30" s="686"/>
      <c r="BO30" s="687" t="n">
        <v>40</v>
      </c>
      <c r="BP30" s="687"/>
      <c r="BQ30" s="687"/>
      <c r="BR30" s="688" t="s">
        <v>507</v>
      </c>
      <c r="BS30" s="688"/>
      <c r="BT30" s="688"/>
      <c r="BU30" s="206"/>
      <c r="BV30" s="206"/>
      <c r="BW30" s="206"/>
      <c r="BX30" s="206"/>
      <c r="BY30" s="206"/>
      <c r="BZ30" s="206"/>
      <c r="CA30" s="206"/>
      <c r="CB30" s="206"/>
      <c r="CC30" s="206"/>
      <c r="CD30" s="206"/>
      <c r="CE30" s="206"/>
      <c r="CF30" s="206"/>
      <c r="CG30" s="206"/>
      <c r="CH30" s="206"/>
      <c r="CI30" s="206"/>
      <c r="CZ30" s="434"/>
      <c r="DA30" s="434"/>
    </row>
    <row r="31" customFormat="false" ht="14.1" hidden="false" customHeight="true" outlineLevel="0" collapsed="false">
      <c r="A31" s="635"/>
      <c r="B31" s="874"/>
      <c r="C31" s="660"/>
      <c r="D31" s="890" t="s">
        <v>519</v>
      </c>
      <c r="E31" s="682" t="s">
        <v>520</v>
      </c>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82"/>
      <c r="AO31" s="682"/>
      <c r="AP31" s="682"/>
      <c r="AQ31" s="682"/>
      <c r="AR31" s="682"/>
      <c r="AS31" s="682"/>
      <c r="AT31" s="681"/>
      <c r="AU31" s="681"/>
      <c r="AV31" s="681"/>
      <c r="AW31" s="227"/>
      <c r="AX31" s="206"/>
      <c r="AY31" s="686"/>
      <c r="AZ31" s="686"/>
      <c r="BA31" s="686"/>
      <c r="BB31" s="686"/>
      <c r="BC31" s="687"/>
      <c r="BD31" s="687"/>
      <c r="BE31" s="687"/>
      <c r="BF31" s="688"/>
      <c r="BG31" s="688"/>
      <c r="BH31" s="688"/>
      <c r="BI31" s="683"/>
      <c r="BJ31" s="684"/>
      <c r="BK31" s="686"/>
      <c r="BL31" s="686"/>
      <c r="BM31" s="686"/>
      <c r="BN31" s="686"/>
      <c r="BO31" s="687"/>
      <c r="BP31" s="687"/>
      <c r="BQ31" s="687"/>
      <c r="BR31" s="688"/>
      <c r="BS31" s="688"/>
      <c r="BT31" s="688"/>
      <c r="BU31" s="206"/>
      <c r="BV31" s="206"/>
      <c r="BW31" s="206"/>
      <c r="BX31" s="206"/>
      <c r="BY31" s="206"/>
      <c r="BZ31" s="206"/>
      <c r="CA31" s="206"/>
      <c r="CB31" s="206"/>
      <c r="CC31" s="206"/>
      <c r="CD31" s="206"/>
      <c r="CE31" s="206"/>
      <c r="CF31" s="206"/>
      <c r="CG31" s="206"/>
      <c r="CH31" s="206"/>
      <c r="CI31" s="206"/>
      <c r="CZ31" s="434"/>
      <c r="DA31" s="434"/>
    </row>
    <row r="32" customFormat="false" ht="14.1" hidden="false" customHeight="true" outlineLevel="0" collapsed="false">
      <c r="A32" s="635"/>
      <c r="B32" s="874"/>
      <c r="C32" s="660"/>
      <c r="D32" s="142"/>
      <c r="E32" s="682"/>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682"/>
      <c r="AM32" s="682"/>
      <c r="AN32" s="682"/>
      <c r="AO32" s="682"/>
      <c r="AP32" s="682"/>
      <c r="AQ32" s="682"/>
      <c r="AR32" s="682"/>
      <c r="AS32" s="682"/>
      <c r="AT32" s="681"/>
      <c r="AU32" s="681"/>
      <c r="AV32" s="681"/>
      <c r="AW32" s="690"/>
      <c r="AX32" s="206"/>
      <c r="AY32" s="691" t="s">
        <v>508</v>
      </c>
      <c r="AZ32" s="691"/>
      <c r="BA32" s="691"/>
      <c r="BB32" s="691"/>
      <c r="BC32" s="692" t="n">
        <f aca="false">BC39</f>
        <v>0</v>
      </c>
      <c r="BD32" s="692"/>
      <c r="BE32" s="692"/>
      <c r="BF32" s="693" t="s">
        <v>507</v>
      </c>
      <c r="BG32" s="693"/>
      <c r="BH32" s="693"/>
      <c r="BI32" s="683"/>
      <c r="BJ32" s="684"/>
      <c r="BK32" s="691" t="s">
        <v>508</v>
      </c>
      <c r="BL32" s="691"/>
      <c r="BM32" s="691"/>
      <c r="BN32" s="691"/>
      <c r="BO32" s="692" t="n">
        <f aca="false">BO39</f>
        <v>665</v>
      </c>
      <c r="BP32" s="692"/>
      <c r="BQ32" s="692"/>
      <c r="BR32" s="693" t="s">
        <v>507</v>
      </c>
      <c r="BS32" s="693"/>
      <c r="BT32" s="693"/>
      <c r="BU32" s="206"/>
      <c r="BV32" s="206"/>
      <c r="BW32" s="206"/>
      <c r="BX32" s="206"/>
      <c r="BY32" s="206"/>
      <c r="BZ32" s="206"/>
      <c r="CA32" s="206"/>
      <c r="CB32" s="206"/>
      <c r="CC32" s="206"/>
      <c r="CD32" s="206"/>
      <c r="CE32" s="206"/>
      <c r="CF32" s="206"/>
      <c r="CG32" s="206"/>
      <c r="CH32" s="206"/>
      <c r="CI32" s="206"/>
      <c r="CZ32" s="434"/>
      <c r="DA32" s="434"/>
    </row>
    <row r="33" customFormat="false" ht="14.1" hidden="false" customHeight="true" outlineLevel="0" collapsed="false">
      <c r="A33" s="635"/>
      <c r="B33" s="874"/>
      <c r="C33" s="660"/>
      <c r="D33" s="14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82"/>
      <c r="AR33" s="682"/>
      <c r="AS33" s="682"/>
      <c r="AT33" s="681"/>
      <c r="AU33" s="681"/>
      <c r="AV33" s="681"/>
      <c r="AW33" s="690"/>
      <c r="AX33" s="206"/>
      <c r="AY33" s="691"/>
      <c r="AZ33" s="691"/>
      <c r="BA33" s="691"/>
      <c r="BB33" s="691"/>
      <c r="BC33" s="692"/>
      <c r="BD33" s="692"/>
      <c r="BE33" s="692"/>
      <c r="BF33" s="693"/>
      <c r="BG33" s="693"/>
      <c r="BH33" s="693"/>
      <c r="BI33" s="683"/>
      <c r="BJ33" s="684"/>
      <c r="BK33" s="691"/>
      <c r="BL33" s="691"/>
      <c r="BM33" s="691"/>
      <c r="BN33" s="691"/>
      <c r="BO33" s="692"/>
      <c r="BP33" s="692"/>
      <c r="BQ33" s="692"/>
      <c r="BR33" s="693"/>
      <c r="BS33" s="693"/>
      <c r="BT33" s="693"/>
      <c r="BU33" s="206"/>
      <c r="BV33" s="206"/>
      <c r="BW33" s="206"/>
      <c r="BX33" s="206"/>
      <c r="BY33" s="206"/>
      <c r="BZ33" s="206"/>
      <c r="CA33" s="206"/>
      <c r="CB33" s="206"/>
      <c r="CC33" s="206"/>
      <c r="CD33" s="206"/>
      <c r="CE33" s="206"/>
      <c r="CF33" s="206"/>
      <c r="CG33" s="206"/>
      <c r="CH33" s="206"/>
      <c r="CI33" s="206"/>
    </row>
    <row r="34" customFormat="false" ht="14.1" hidden="false" customHeight="true" outlineLevel="0" collapsed="false">
      <c r="A34" s="635"/>
      <c r="B34" s="874"/>
      <c r="C34" s="884"/>
      <c r="D34" s="14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1"/>
      <c r="AU34" s="681"/>
      <c r="AV34" s="681"/>
      <c r="AW34" s="227"/>
      <c r="AX34" s="206"/>
      <c r="AY34" s="699" t="s">
        <v>515</v>
      </c>
      <c r="AZ34" s="699"/>
      <c r="BA34" s="699"/>
      <c r="BB34" s="699"/>
      <c r="BC34" s="700" t="n">
        <f aca="false">IF(ISERROR(ROUND(BC32/BC30,1)),"",ROUND(BC32/BC30,1))</f>
        <v>0</v>
      </c>
      <c r="BD34" s="700"/>
      <c r="BE34" s="700"/>
      <c r="BF34" s="701" t="s">
        <v>287</v>
      </c>
      <c r="BG34" s="701"/>
      <c r="BH34" s="701"/>
      <c r="BI34" s="683"/>
      <c r="BJ34" s="684"/>
      <c r="BK34" s="699" t="s">
        <v>515</v>
      </c>
      <c r="BL34" s="699"/>
      <c r="BM34" s="699"/>
      <c r="BN34" s="699"/>
      <c r="BO34" s="700" t="n">
        <f aca="false">IF(ISERROR(ROUND(BO32/BO30,1)),"",ROUND(BO32/BO30,1))</f>
        <v>16.6</v>
      </c>
      <c r="BP34" s="700"/>
      <c r="BQ34" s="700"/>
      <c r="BR34" s="701" t="s">
        <v>287</v>
      </c>
      <c r="BS34" s="701"/>
      <c r="BT34" s="701"/>
      <c r="BU34" s="206"/>
      <c r="BV34" s="206"/>
      <c r="BW34" s="206"/>
      <c r="BX34" s="206"/>
      <c r="BY34" s="206"/>
      <c r="BZ34" s="206"/>
      <c r="CA34" s="206"/>
      <c r="CB34" s="206"/>
      <c r="CC34" s="206"/>
      <c r="CD34" s="206"/>
      <c r="CE34" s="206"/>
      <c r="CF34" s="206"/>
      <c r="CG34" s="206"/>
      <c r="CH34" s="206"/>
      <c r="CI34" s="206"/>
    </row>
    <row r="35" customFormat="false" ht="14.1" hidden="false" customHeight="true" outlineLevel="0" collapsed="false">
      <c r="A35" s="635"/>
      <c r="B35" s="874"/>
      <c r="C35" s="660" t="s">
        <v>523</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418"/>
      <c r="AB35" s="152"/>
      <c r="AC35" s="142"/>
      <c r="AD35" s="157"/>
      <c r="AE35" s="142"/>
      <c r="AF35" s="142"/>
      <c r="AG35" s="142"/>
      <c r="AH35" s="142"/>
      <c r="AI35" s="142"/>
      <c r="AJ35" s="142"/>
      <c r="AK35" s="142"/>
      <c r="AL35" s="142"/>
      <c r="AM35" s="142"/>
      <c r="AN35" s="142"/>
      <c r="AO35" s="142"/>
      <c r="AP35" s="142"/>
      <c r="AQ35" s="142"/>
      <c r="AR35" s="142"/>
      <c r="AS35" s="162"/>
      <c r="AT35" s="681"/>
      <c r="AU35" s="681"/>
      <c r="AV35" s="681"/>
      <c r="AW35" s="227"/>
      <c r="AX35" s="206"/>
      <c r="AY35" s="699"/>
      <c r="AZ35" s="699"/>
      <c r="BA35" s="699"/>
      <c r="BB35" s="699"/>
      <c r="BC35" s="700"/>
      <c r="BD35" s="700"/>
      <c r="BE35" s="700"/>
      <c r="BF35" s="701"/>
      <c r="BG35" s="701"/>
      <c r="BH35" s="701"/>
      <c r="BI35" s="683"/>
      <c r="BJ35" s="684"/>
      <c r="BK35" s="699"/>
      <c r="BL35" s="699"/>
      <c r="BM35" s="699"/>
      <c r="BN35" s="699"/>
      <c r="BO35" s="700"/>
      <c r="BP35" s="700"/>
      <c r="BQ35" s="700"/>
      <c r="BR35" s="701"/>
      <c r="BS35" s="701"/>
      <c r="BT35" s="701"/>
      <c r="BU35" s="206"/>
      <c r="BV35" s="206"/>
      <c r="BW35" s="206"/>
      <c r="BX35" s="206"/>
      <c r="BY35" s="206"/>
      <c r="BZ35" s="206"/>
      <c r="CA35" s="206"/>
      <c r="CB35" s="206"/>
      <c r="CC35" s="206"/>
      <c r="CD35" s="206"/>
      <c r="CE35" s="206"/>
      <c r="CF35" s="206"/>
      <c r="CG35" s="206"/>
      <c r="CH35" s="206"/>
      <c r="CI35" s="206"/>
    </row>
    <row r="36" customFormat="false" ht="14.1" hidden="false" customHeight="true" outlineLevel="0" collapsed="false">
      <c r="A36" s="635"/>
      <c r="B36" s="874"/>
      <c r="C36" s="142"/>
      <c r="D36" s="660"/>
      <c r="E36" s="660"/>
      <c r="F36" s="418"/>
      <c r="G36" s="418"/>
      <c r="H36" s="418"/>
      <c r="I36" s="418"/>
      <c r="J36" s="418"/>
      <c r="K36" s="418"/>
      <c r="L36" s="418"/>
      <c r="M36" s="418"/>
      <c r="N36" s="418"/>
      <c r="O36" s="418"/>
      <c r="P36" s="142"/>
      <c r="Q36" s="142"/>
      <c r="R36" s="142"/>
      <c r="S36" s="418"/>
      <c r="T36" s="418"/>
      <c r="U36" s="418"/>
      <c r="V36" s="418"/>
      <c r="W36" s="418"/>
      <c r="X36" s="418"/>
      <c r="Y36" s="418"/>
      <c r="Z36" s="418"/>
      <c r="AA36" s="891"/>
      <c r="AB36" s="892" t="s">
        <v>524</v>
      </c>
      <c r="AC36" s="892"/>
      <c r="AD36" s="892"/>
      <c r="AE36" s="892"/>
      <c r="AF36" s="892"/>
      <c r="AG36" s="892"/>
      <c r="AH36" s="892"/>
      <c r="AI36" s="892"/>
      <c r="AJ36" s="892"/>
      <c r="AK36" s="892"/>
      <c r="AL36" s="892"/>
      <c r="AM36" s="892"/>
      <c r="AN36" s="892"/>
      <c r="AO36" s="892"/>
      <c r="AP36" s="892"/>
      <c r="AQ36" s="892"/>
      <c r="AR36" s="369"/>
      <c r="AS36" s="471"/>
      <c r="AT36" s="690"/>
      <c r="AU36" s="690"/>
      <c r="AV36" s="690"/>
      <c r="AW36" s="227"/>
      <c r="AX36" s="206"/>
      <c r="AY36" s="703" t="s">
        <v>518</v>
      </c>
      <c r="AZ36" s="703"/>
      <c r="BA36" s="703"/>
      <c r="BB36" s="703"/>
      <c r="BC36" s="703"/>
      <c r="BD36" s="703"/>
      <c r="BE36" s="703"/>
      <c r="BF36" s="703"/>
      <c r="BG36" s="703"/>
      <c r="BH36" s="703"/>
      <c r="BI36" s="683"/>
      <c r="BJ36" s="684"/>
      <c r="BK36" s="703" t="s">
        <v>518</v>
      </c>
      <c r="BL36" s="703"/>
      <c r="BM36" s="703"/>
      <c r="BN36" s="703"/>
      <c r="BO36" s="703"/>
      <c r="BP36" s="703"/>
      <c r="BQ36" s="703"/>
      <c r="BR36" s="703"/>
      <c r="BS36" s="703"/>
      <c r="BT36" s="703"/>
      <c r="BU36" s="206"/>
      <c r="BV36" s="206"/>
      <c r="BW36" s="206"/>
      <c r="BX36" s="206"/>
      <c r="BY36" s="206"/>
      <c r="BZ36" s="206"/>
      <c r="CA36" s="206"/>
      <c r="CB36" s="206"/>
      <c r="CC36" s="206"/>
      <c r="CD36" s="206"/>
      <c r="CE36" s="206"/>
      <c r="CF36" s="206"/>
      <c r="CG36" s="206"/>
      <c r="CH36" s="206"/>
      <c r="CI36" s="206"/>
    </row>
    <row r="37" customFormat="false" ht="14.1" hidden="false" customHeight="true" outlineLevel="0" collapsed="false">
      <c r="A37" s="635"/>
      <c r="B37" s="874"/>
      <c r="C37" s="660"/>
      <c r="D37" s="660" t="s">
        <v>525</v>
      </c>
      <c r="E37" s="893"/>
      <c r="F37" s="893"/>
      <c r="G37" s="893"/>
      <c r="H37" s="893"/>
      <c r="I37" s="893"/>
      <c r="J37" s="870"/>
      <c r="K37" s="870"/>
      <c r="L37" s="870"/>
      <c r="M37" s="884"/>
      <c r="N37" s="884"/>
      <c r="O37" s="884"/>
      <c r="P37" s="884"/>
      <c r="Q37" s="884"/>
      <c r="R37" s="884"/>
      <c r="S37" s="142"/>
      <c r="T37" s="157"/>
      <c r="U37" s="157"/>
      <c r="V37" s="894"/>
      <c r="W37" s="895"/>
      <c r="X37" s="895"/>
      <c r="Y37" s="660"/>
      <c r="Z37" s="660"/>
      <c r="AA37" s="660"/>
      <c r="AB37" s="374" t="s">
        <v>14</v>
      </c>
      <c r="AC37" s="896" t="s">
        <v>587</v>
      </c>
      <c r="AD37" s="896"/>
      <c r="AE37" s="896"/>
      <c r="AF37" s="896"/>
      <c r="AG37" s="896"/>
      <c r="AH37" s="896"/>
      <c r="AI37" s="896"/>
      <c r="AJ37" s="896"/>
      <c r="AK37" s="896"/>
      <c r="AL37" s="896"/>
      <c r="AM37" s="896"/>
      <c r="AN37" s="896"/>
      <c r="AO37" s="896"/>
      <c r="AP37" s="896"/>
      <c r="AQ37" s="896"/>
      <c r="AR37" s="896"/>
      <c r="AS37" s="896"/>
      <c r="AT37" s="633"/>
      <c r="AU37" s="633"/>
      <c r="AV37" s="633"/>
      <c r="AW37" s="227"/>
      <c r="AX37" s="206"/>
      <c r="AY37" s="703"/>
      <c r="AZ37" s="703"/>
      <c r="BA37" s="703"/>
      <c r="BB37" s="703"/>
      <c r="BC37" s="703"/>
      <c r="BD37" s="703"/>
      <c r="BE37" s="703"/>
      <c r="BF37" s="703"/>
      <c r="BG37" s="703"/>
      <c r="BH37" s="703"/>
      <c r="BI37" s="683"/>
      <c r="BJ37" s="684"/>
      <c r="BK37" s="703"/>
      <c r="BL37" s="703"/>
      <c r="BM37" s="703"/>
      <c r="BN37" s="703"/>
      <c r="BO37" s="703"/>
      <c r="BP37" s="703"/>
      <c r="BQ37" s="703"/>
      <c r="BR37" s="703"/>
      <c r="BS37" s="703"/>
      <c r="BT37" s="703"/>
      <c r="BU37" s="206"/>
      <c r="BV37" s="206"/>
      <c r="BW37" s="206"/>
      <c r="BX37" s="206"/>
      <c r="BY37" s="206"/>
      <c r="BZ37" s="206"/>
      <c r="CA37" s="206"/>
      <c r="CB37" s="206"/>
      <c r="CC37" s="206"/>
      <c r="CD37" s="206"/>
      <c r="CE37" s="206"/>
      <c r="CF37" s="206"/>
      <c r="CG37" s="206"/>
      <c r="CH37" s="206"/>
      <c r="CI37" s="206"/>
    </row>
    <row r="38" customFormat="false" ht="14.1" hidden="false" customHeight="true" outlineLevel="0" collapsed="false">
      <c r="A38" s="635"/>
      <c r="B38" s="874"/>
      <c r="C38" s="660"/>
      <c r="D38" s="660"/>
      <c r="E38" s="660" t="s">
        <v>527</v>
      </c>
      <c r="F38" s="897" t="s">
        <v>528</v>
      </c>
      <c r="G38" s="897"/>
      <c r="H38" s="897"/>
      <c r="I38" s="897"/>
      <c r="J38" s="897"/>
      <c r="K38" s="897"/>
      <c r="L38" s="897"/>
      <c r="M38" s="142"/>
      <c r="N38" s="898" t="n">
        <f aca="false">T69</f>
        <v>1</v>
      </c>
      <c r="O38" s="898"/>
      <c r="P38" s="870" t="s">
        <v>287</v>
      </c>
      <c r="Q38" s="884"/>
      <c r="R38" s="660"/>
      <c r="S38" s="899"/>
      <c r="T38" s="899"/>
      <c r="U38" s="899"/>
      <c r="V38" s="899"/>
      <c r="W38" s="899"/>
      <c r="X38" s="142"/>
      <c r="Y38" s="142"/>
      <c r="Z38" s="142"/>
      <c r="AA38" s="142"/>
      <c r="AB38" s="768"/>
      <c r="AC38" s="896"/>
      <c r="AD38" s="896"/>
      <c r="AE38" s="896"/>
      <c r="AF38" s="896"/>
      <c r="AG38" s="896"/>
      <c r="AH38" s="896"/>
      <c r="AI38" s="896"/>
      <c r="AJ38" s="896"/>
      <c r="AK38" s="896"/>
      <c r="AL38" s="896"/>
      <c r="AM38" s="896"/>
      <c r="AN38" s="896"/>
      <c r="AO38" s="896"/>
      <c r="AP38" s="896"/>
      <c r="AQ38" s="896"/>
      <c r="AR38" s="896"/>
      <c r="AS38" s="896"/>
      <c r="AT38" s="246"/>
      <c r="AU38" s="246"/>
      <c r="AV38" s="246"/>
      <c r="AW38" s="227"/>
      <c r="AX38" s="206"/>
      <c r="AY38" s="242"/>
      <c r="AZ38" s="242"/>
      <c r="BA38" s="242"/>
      <c r="BB38" s="242"/>
      <c r="BC38" s="707" t="s">
        <v>521</v>
      </c>
      <c r="BD38" s="707"/>
      <c r="BE38" s="707"/>
      <c r="BF38" s="707"/>
      <c r="BG38" s="707"/>
      <c r="BH38" s="707"/>
      <c r="BI38" s="683"/>
      <c r="BJ38" s="684"/>
      <c r="BK38" s="242"/>
      <c r="BL38" s="242"/>
      <c r="BM38" s="242"/>
      <c r="BN38" s="242"/>
      <c r="BO38" s="707" t="s">
        <v>521</v>
      </c>
      <c r="BP38" s="707"/>
      <c r="BQ38" s="707"/>
      <c r="BR38" s="707"/>
      <c r="BS38" s="707"/>
      <c r="BT38" s="707"/>
      <c r="BU38" s="206"/>
      <c r="BV38" s="206"/>
      <c r="BW38" s="206"/>
      <c r="BX38" s="206"/>
      <c r="BY38" s="206"/>
      <c r="BZ38" s="206"/>
      <c r="CA38" s="206"/>
      <c r="CB38" s="206"/>
      <c r="CC38" s="206"/>
      <c r="CD38" s="206"/>
      <c r="CE38" s="206"/>
      <c r="CF38" s="206"/>
      <c r="CG38" s="206"/>
      <c r="CH38" s="206"/>
      <c r="CI38" s="206"/>
    </row>
    <row r="39" customFormat="false" ht="14.1" hidden="false" customHeight="true" outlineLevel="0" collapsed="false">
      <c r="A39" s="635"/>
      <c r="B39" s="874"/>
      <c r="C39" s="660"/>
      <c r="D39" s="660"/>
      <c r="E39" s="660" t="s">
        <v>529</v>
      </c>
      <c r="F39" s="899" t="s">
        <v>530</v>
      </c>
      <c r="G39" s="899"/>
      <c r="H39" s="899"/>
      <c r="I39" s="899"/>
      <c r="J39" s="899"/>
      <c r="K39" s="899"/>
      <c r="L39" s="899"/>
      <c r="M39" s="142"/>
      <c r="N39" s="898" t="n">
        <f aca="false">SUM(G12:AE13)+IF(SUM(K18:M19)&gt;0,1)-I12-Q12</f>
        <v>0</v>
      </c>
      <c r="O39" s="898"/>
      <c r="P39" s="157" t="s">
        <v>287</v>
      </c>
      <c r="Q39" s="142"/>
      <c r="R39" s="142"/>
      <c r="S39" s="142"/>
      <c r="T39" s="142"/>
      <c r="U39" s="142"/>
      <c r="V39" s="142"/>
      <c r="W39" s="142"/>
      <c r="X39" s="142"/>
      <c r="Y39" s="142"/>
      <c r="Z39" s="142"/>
      <c r="AA39" s="151"/>
      <c r="AB39" s="768"/>
      <c r="AC39" s="896"/>
      <c r="AD39" s="896"/>
      <c r="AE39" s="896"/>
      <c r="AF39" s="896"/>
      <c r="AG39" s="896"/>
      <c r="AH39" s="896"/>
      <c r="AI39" s="896"/>
      <c r="AJ39" s="896"/>
      <c r="AK39" s="896"/>
      <c r="AL39" s="896"/>
      <c r="AM39" s="896"/>
      <c r="AN39" s="896"/>
      <c r="AO39" s="896"/>
      <c r="AP39" s="896"/>
      <c r="AQ39" s="896"/>
      <c r="AR39" s="896"/>
      <c r="AS39" s="896"/>
      <c r="AT39" s="690"/>
      <c r="AU39" s="690"/>
      <c r="AV39" s="690"/>
      <c r="AW39" s="247"/>
      <c r="AX39" s="206"/>
      <c r="AY39" s="708" t="n">
        <f aca="false">COUNTA(BC40:BE99)</f>
        <v>0</v>
      </c>
      <c r="AZ39" s="708"/>
      <c r="BA39" s="708"/>
      <c r="BB39" s="708"/>
      <c r="BC39" s="709" t="n">
        <f aca="false">SUM(BC40:BE99)</f>
        <v>0</v>
      </c>
      <c r="BD39" s="709"/>
      <c r="BE39" s="709"/>
      <c r="BF39" s="710" t="s">
        <v>522</v>
      </c>
      <c r="BG39" s="711"/>
      <c r="BH39" s="712"/>
      <c r="BI39" s="683"/>
      <c r="BJ39" s="684"/>
      <c r="BK39" s="708" t="n">
        <f aca="false">COUNTA(BO40:BQ97)</f>
        <v>20</v>
      </c>
      <c r="BL39" s="708"/>
      <c r="BM39" s="708"/>
      <c r="BN39" s="708"/>
      <c r="BO39" s="700" t="n">
        <f aca="false">SUM(BO40:BQ97)</f>
        <v>665</v>
      </c>
      <c r="BP39" s="700"/>
      <c r="BQ39" s="700"/>
      <c r="BR39" s="710" t="s">
        <v>522</v>
      </c>
      <c r="BS39" s="713"/>
      <c r="BT39" s="714"/>
      <c r="BU39" s="206"/>
      <c r="BV39" s="206"/>
      <c r="BW39" s="206"/>
      <c r="BX39" s="206"/>
      <c r="BY39" s="206"/>
      <c r="BZ39" s="206"/>
      <c r="CA39" s="206"/>
      <c r="CB39" s="206"/>
      <c r="CC39" s="206"/>
      <c r="CD39" s="206"/>
      <c r="CE39" s="206"/>
      <c r="CF39" s="206"/>
      <c r="CG39" s="206"/>
      <c r="CH39" s="206"/>
      <c r="CI39" s="206"/>
    </row>
    <row r="40" customFormat="false" ht="14.1" hidden="false" customHeight="true" outlineLevel="0" collapsed="false">
      <c r="A40" s="635"/>
      <c r="B40" s="874"/>
      <c r="C40" s="660"/>
      <c r="D40" s="660"/>
      <c r="E40" s="660" t="s">
        <v>531</v>
      </c>
      <c r="F40" s="897" t="s">
        <v>532</v>
      </c>
      <c r="G40" s="897"/>
      <c r="H40" s="897"/>
      <c r="I40" s="897"/>
      <c r="J40" s="897"/>
      <c r="K40" s="897"/>
      <c r="L40" s="897"/>
      <c r="M40" s="142"/>
      <c r="N40" s="900" t="n">
        <f aca="false">BC34</f>
        <v>0</v>
      </c>
      <c r="O40" s="900"/>
      <c r="P40" s="157" t="s">
        <v>287</v>
      </c>
      <c r="Q40" s="142"/>
      <c r="R40" s="142"/>
      <c r="S40" s="142"/>
      <c r="T40" s="142"/>
      <c r="U40" s="142"/>
      <c r="V40" s="142"/>
      <c r="W40" s="142"/>
      <c r="X40" s="142"/>
      <c r="Y40" s="142"/>
      <c r="Z40" s="142"/>
      <c r="AA40" s="209"/>
      <c r="AB40" s="869"/>
      <c r="AC40" s="896"/>
      <c r="AD40" s="896"/>
      <c r="AE40" s="896"/>
      <c r="AF40" s="896"/>
      <c r="AG40" s="896"/>
      <c r="AH40" s="896"/>
      <c r="AI40" s="896"/>
      <c r="AJ40" s="896"/>
      <c r="AK40" s="896"/>
      <c r="AL40" s="896"/>
      <c r="AM40" s="896"/>
      <c r="AN40" s="896"/>
      <c r="AO40" s="896"/>
      <c r="AP40" s="896"/>
      <c r="AQ40" s="896"/>
      <c r="AR40" s="896"/>
      <c r="AS40" s="896"/>
      <c r="AT40" s="681"/>
      <c r="AU40" s="681"/>
      <c r="AV40" s="681"/>
      <c r="AW40" s="247"/>
      <c r="AX40" s="206"/>
      <c r="AY40" s="242" t="n">
        <v>1</v>
      </c>
      <c r="AZ40" s="242"/>
      <c r="BA40" s="242"/>
      <c r="BB40" s="242"/>
      <c r="BC40" s="715"/>
      <c r="BD40" s="715"/>
      <c r="BE40" s="715"/>
      <c r="BF40" s="716" t="s">
        <v>522</v>
      </c>
      <c r="BG40" s="717"/>
      <c r="BH40" s="688"/>
      <c r="BI40" s="683"/>
      <c r="BJ40" s="684"/>
      <c r="BK40" s="242" t="n">
        <v>1</v>
      </c>
      <c r="BL40" s="242"/>
      <c r="BM40" s="242"/>
      <c r="BN40" s="242"/>
      <c r="BO40" s="718" t="n">
        <v>40</v>
      </c>
      <c r="BP40" s="718"/>
      <c r="BQ40" s="718"/>
      <c r="BR40" s="716" t="s">
        <v>522</v>
      </c>
      <c r="BS40" s="717"/>
      <c r="BT40" s="688"/>
      <c r="BU40" s="206"/>
      <c r="BV40" s="206"/>
      <c r="BW40" s="206"/>
      <c r="BX40" s="206"/>
      <c r="BY40" s="206"/>
      <c r="BZ40" s="206"/>
      <c r="CA40" s="206"/>
      <c r="CB40" s="206"/>
      <c r="CC40" s="206"/>
      <c r="CD40" s="206"/>
      <c r="CE40" s="206"/>
      <c r="CF40" s="206"/>
      <c r="CG40" s="206"/>
      <c r="CH40" s="206"/>
      <c r="CI40" s="206"/>
    </row>
    <row r="41" customFormat="false" ht="14.1" hidden="false" customHeight="true" outlineLevel="0" collapsed="false">
      <c r="A41" s="635"/>
      <c r="B41" s="874"/>
      <c r="C41" s="142"/>
      <c r="D41" s="142" t="s">
        <v>533</v>
      </c>
      <c r="E41" s="142"/>
      <c r="F41" s="142"/>
      <c r="G41" s="142"/>
      <c r="H41" s="142"/>
      <c r="I41" s="142"/>
      <c r="J41" s="142"/>
      <c r="K41" s="142"/>
      <c r="L41" s="142"/>
      <c r="M41" s="142"/>
      <c r="N41" s="142"/>
      <c r="O41" s="142"/>
      <c r="P41" s="142"/>
      <c r="Q41" s="142"/>
      <c r="R41" s="142"/>
      <c r="S41" s="142"/>
      <c r="T41" s="142"/>
      <c r="U41" s="142"/>
      <c r="V41" s="142"/>
      <c r="W41" s="901" t="n">
        <f aca="false">IFERROR((G12+O12+K18)/(T73-T67),"")</f>
        <v>0</v>
      </c>
      <c r="X41" s="901"/>
      <c r="Y41" s="901"/>
      <c r="Z41" s="901"/>
      <c r="AA41" s="151"/>
      <c r="AB41" s="142"/>
      <c r="AC41" s="896"/>
      <c r="AD41" s="896"/>
      <c r="AE41" s="896"/>
      <c r="AF41" s="896"/>
      <c r="AG41" s="896"/>
      <c r="AH41" s="896"/>
      <c r="AI41" s="896"/>
      <c r="AJ41" s="896"/>
      <c r="AK41" s="896"/>
      <c r="AL41" s="896"/>
      <c r="AM41" s="896"/>
      <c r="AN41" s="896"/>
      <c r="AO41" s="896"/>
      <c r="AP41" s="896"/>
      <c r="AQ41" s="896"/>
      <c r="AR41" s="896"/>
      <c r="AS41" s="896"/>
      <c r="AT41" s="696"/>
      <c r="AU41" s="696"/>
      <c r="AV41" s="696"/>
      <c r="AW41" s="247"/>
      <c r="AX41" s="206"/>
      <c r="AY41" s="242" t="n">
        <v>2</v>
      </c>
      <c r="AZ41" s="242"/>
      <c r="BA41" s="242"/>
      <c r="BB41" s="242"/>
      <c r="BC41" s="715"/>
      <c r="BD41" s="715"/>
      <c r="BE41" s="715"/>
      <c r="BF41" s="716" t="s">
        <v>522</v>
      </c>
      <c r="BG41" s="720"/>
      <c r="BH41" s="721"/>
      <c r="BI41" s="683"/>
      <c r="BJ41" s="684"/>
      <c r="BK41" s="242" t="n">
        <v>2</v>
      </c>
      <c r="BL41" s="242"/>
      <c r="BM41" s="242"/>
      <c r="BN41" s="242"/>
      <c r="BO41" s="718" t="n">
        <v>40</v>
      </c>
      <c r="BP41" s="718"/>
      <c r="BQ41" s="718"/>
      <c r="BR41" s="716" t="s">
        <v>522</v>
      </c>
      <c r="BS41" s="720"/>
      <c r="BT41" s="722"/>
      <c r="BU41" s="206"/>
      <c r="BV41" s="206"/>
      <c r="BW41" s="206"/>
      <c r="BX41" s="206"/>
      <c r="BY41" s="206"/>
      <c r="BZ41" s="206"/>
      <c r="CA41" s="206"/>
      <c r="CB41" s="206"/>
      <c r="CC41" s="206"/>
      <c r="CD41" s="206"/>
      <c r="CE41" s="206"/>
      <c r="CF41" s="206"/>
      <c r="CG41" s="206"/>
      <c r="CH41" s="206"/>
      <c r="CI41" s="206"/>
    </row>
    <row r="42" customFormat="false" ht="14.1" hidden="false" customHeight="true" outlineLevel="0" collapsed="false">
      <c r="A42" s="635"/>
      <c r="B42" s="874"/>
      <c r="C42" s="902" t="s">
        <v>534</v>
      </c>
      <c r="D42" s="902"/>
      <c r="E42" s="902"/>
      <c r="F42" s="902"/>
      <c r="G42" s="902"/>
      <c r="H42" s="902"/>
      <c r="I42" s="902"/>
      <c r="J42" s="902"/>
      <c r="K42" s="902"/>
      <c r="L42" s="902"/>
      <c r="M42" s="902"/>
      <c r="N42" s="902"/>
      <c r="O42" s="902"/>
      <c r="P42" s="902"/>
      <c r="Q42" s="902"/>
      <c r="R42" s="142" t="s">
        <v>535</v>
      </c>
      <c r="S42" s="486" t="s">
        <v>536</v>
      </c>
      <c r="T42" s="486"/>
      <c r="U42" s="486"/>
      <c r="V42" s="486"/>
      <c r="W42" s="901"/>
      <c r="X42" s="901"/>
      <c r="Y42" s="901"/>
      <c r="Z42" s="901"/>
      <c r="AA42" s="151"/>
      <c r="AB42" s="903" t="s">
        <v>537</v>
      </c>
      <c r="AC42" s="756"/>
      <c r="AD42" s="756"/>
      <c r="AE42" s="756"/>
      <c r="AF42" s="756"/>
      <c r="AG42" s="756"/>
      <c r="AH42" s="756"/>
      <c r="AI42" s="756"/>
      <c r="AJ42" s="756"/>
      <c r="AK42" s="756"/>
      <c r="AL42" s="756"/>
      <c r="AM42" s="756"/>
      <c r="AN42" s="756"/>
      <c r="AO42" s="756"/>
      <c r="AP42" s="756"/>
      <c r="AQ42" s="756"/>
      <c r="AR42" s="756"/>
      <c r="AS42" s="896"/>
      <c r="AT42" s="681"/>
      <c r="AU42" s="681"/>
      <c r="AV42" s="681"/>
      <c r="AW42" s="247"/>
      <c r="AX42" s="206"/>
      <c r="AY42" s="242" t="n">
        <v>3</v>
      </c>
      <c r="AZ42" s="242"/>
      <c r="BA42" s="242"/>
      <c r="BB42" s="242"/>
      <c r="BC42" s="715"/>
      <c r="BD42" s="715"/>
      <c r="BE42" s="715"/>
      <c r="BF42" s="716" t="s">
        <v>522</v>
      </c>
      <c r="BG42" s="720"/>
      <c r="BH42" s="721"/>
      <c r="BI42" s="683"/>
      <c r="BJ42" s="684"/>
      <c r="BK42" s="242" t="n">
        <v>3</v>
      </c>
      <c r="BL42" s="242"/>
      <c r="BM42" s="242"/>
      <c r="BN42" s="242"/>
      <c r="BO42" s="718" t="n">
        <v>40</v>
      </c>
      <c r="BP42" s="718"/>
      <c r="BQ42" s="718"/>
      <c r="BR42" s="716" t="s">
        <v>522</v>
      </c>
      <c r="BS42" s="720"/>
      <c r="BT42" s="722"/>
      <c r="BU42" s="206"/>
      <c r="BV42" s="206"/>
      <c r="BW42" s="206"/>
      <c r="BX42" s="206"/>
      <c r="BY42" s="206"/>
      <c r="BZ42" s="206"/>
      <c r="CA42" s="206"/>
      <c r="CB42" s="206"/>
      <c r="CC42" s="206"/>
      <c r="CD42" s="206"/>
      <c r="CE42" s="206"/>
      <c r="CF42" s="206"/>
      <c r="CG42" s="206"/>
      <c r="CH42" s="206"/>
      <c r="CI42" s="206"/>
    </row>
    <row r="43" customFormat="false" ht="14.1" hidden="false" customHeight="true" outlineLevel="0" collapsed="false">
      <c r="A43" s="635"/>
      <c r="B43" s="874"/>
      <c r="C43" s="902"/>
      <c r="D43" s="902"/>
      <c r="E43" s="902"/>
      <c r="F43" s="902"/>
      <c r="G43" s="902"/>
      <c r="H43" s="902"/>
      <c r="I43" s="902"/>
      <c r="J43" s="902"/>
      <c r="K43" s="902"/>
      <c r="L43" s="902"/>
      <c r="M43" s="902"/>
      <c r="N43" s="902"/>
      <c r="O43" s="902"/>
      <c r="P43" s="902"/>
      <c r="Q43" s="902"/>
      <c r="R43" s="142"/>
      <c r="S43" s="142"/>
      <c r="T43" s="142"/>
      <c r="U43" s="142"/>
      <c r="V43" s="142"/>
      <c r="W43" s="142"/>
      <c r="X43" s="142"/>
      <c r="Y43" s="142"/>
      <c r="Z43" s="142"/>
      <c r="AA43" s="151"/>
      <c r="AB43" s="904"/>
      <c r="AC43" s="905"/>
      <c r="AD43" s="905"/>
      <c r="AE43" s="905"/>
      <c r="AF43" s="906" t="s">
        <v>588</v>
      </c>
      <c r="AG43" s="906"/>
      <c r="AH43" s="906"/>
      <c r="AI43" s="906"/>
      <c r="AJ43" s="906"/>
      <c r="AK43" s="906"/>
      <c r="AL43" s="906"/>
      <c r="AM43" s="906"/>
      <c r="AN43" s="906"/>
      <c r="AO43" s="906"/>
      <c r="AP43" s="906"/>
      <c r="AQ43" s="907"/>
      <c r="AR43" s="907"/>
      <c r="AS43" s="908"/>
      <c r="AT43" s="681"/>
      <c r="AU43" s="681"/>
      <c r="AV43" s="681"/>
      <c r="AW43" s="247"/>
      <c r="AX43" s="206"/>
      <c r="AY43" s="242" t="n">
        <v>4</v>
      </c>
      <c r="AZ43" s="242"/>
      <c r="BA43" s="242"/>
      <c r="BB43" s="242"/>
      <c r="BC43" s="715"/>
      <c r="BD43" s="715"/>
      <c r="BE43" s="715"/>
      <c r="BF43" s="716" t="s">
        <v>522</v>
      </c>
      <c r="BG43" s="720"/>
      <c r="BH43" s="721"/>
      <c r="BI43" s="683"/>
      <c r="BJ43" s="684"/>
      <c r="BK43" s="242" t="n">
        <v>4</v>
      </c>
      <c r="BL43" s="242"/>
      <c r="BM43" s="242"/>
      <c r="BN43" s="242"/>
      <c r="BO43" s="718" t="n">
        <v>40</v>
      </c>
      <c r="BP43" s="718"/>
      <c r="BQ43" s="718"/>
      <c r="BR43" s="716" t="s">
        <v>522</v>
      </c>
      <c r="BS43" s="720"/>
      <c r="BT43" s="722"/>
      <c r="BU43" s="206"/>
      <c r="BV43" s="206"/>
      <c r="BW43" s="206"/>
      <c r="BX43" s="206"/>
      <c r="BY43" s="206"/>
      <c r="BZ43" s="206"/>
      <c r="CA43" s="206"/>
      <c r="CB43" s="206"/>
      <c r="CC43" s="206"/>
      <c r="CD43" s="206"/>
      <c r="CE43" s="206"/>
      <c r="CF43" s="206"/>
      <c r="CG43" s="206"/>
      <c r="CH43" s="206"/>
      <c r="CI43" s="206"/>
    </row>
    <row r="44" customFormat="false" ht="14.1" hidden="false" customHeight="true" outlineLevel="0" collapsed="false">
      <c r="A44" s="635"/>
      <c r="B44" s="874"/>
      <c r="C44" s="902"/>
      <c r="D44" s="902"/>
      <c r="E44" s="902"/>
      <c r="F44" s="902"/>
      <c r="G44" s="902"/>
      <c r="H44" s="902"/>
      <c r="I44" s="902"/>
      <c r="J44" s="902"/>
      <c r="K44" s="902"/>
      <c r="L44" s="902"/>
      <c r="M44" s="902"/>
      <c r="N44" s="902"/>
      <c r="O44" s="902"/>
      <c r="P44" s="902"/>
      <c r="Q44" s="902"/>
      <c r="R44" s="142" t="s">
        <v>589</v>
      </c>
      <c r="S44" s="909"/>
      <c r="T44" s="142"/>
      <c r="U44" s="142"/>
      <c r="V44" s="142"/>
      <c r="W44" s="142"/>
      <c r="X44" s="142"/>
      <c r="Y44" s="142"/>
      <c r="Z44" s="142"/>
      <c r="AA44" s="151"/>
      <c r="AB44" s="910" t="s">
        <v>539</v>
      </c>
      <c r="AC44" s="910"/>
      <c r="AD44" s="910"/>
      <c r="AE44" s="910"/>
      <c r="AF44" s="906"/>
      <c r="AG44" s="906"/>
      <c r="AH44" s="906"/>
      <c r="AI44" s="906"/>
      <c r="AJ44" s="906"/>
      <c r="AK44" s="906"/>
      <c r="AL44" s="906"/>
      <c r="AM44" s="906"/>
      <c r="AN44" s="906"/>
      <c r="AO44" s="906"/>
      <c r="AP44" s="906"/>
      <c r="AQ44" s="176"/>
      <c r="AR44" s="176"/>
      <c r="AS44" s="877"/>
      <c r="AT44" s="665"/>
      <c r="AU44" s="665"/>
      <c r="AV44" s="665"/>
      <c r="AW44" s="247"/>
      <c r="AX44" s="206"/>
      <c r="AY44" s="242" t="n">
        <v>5</v>
      </c>
      <c r="AZ44" s="242"/>
      <c r="BA44" s="242"/>
      <c r="BB44" s="242"/>
      <c r="BC44" s="715"/>
      <c r="BD44" s="715"/>
      <c r="BE44" s="715"/>
      <c r="BF44" s="716" t="s">
        <v>522</v>
      </c>
      <c r="BG44" s="720"/>
      <c r="BH44" s="721"/>
      <c r="BI44" s="683"/>
      <c r="BJ44" s="684"/>
      <c r="BK44" s="242" t="n">
        <v>5</v>
      </c>
      <c r="BL44" s="242"/>
      <c r="BM44" s="242"/>
      <c r="BN44" s="242"/>
      <c r="BO44" s="718" t="n">
        <v>40</v>
      </c>
      <c r="BP44" s="718"/>
      <c r="BQ44" s="718"/>
      <c r="BR44" s="716" t="s">
        <v>522</v>
      </c>
      <c r="BS44" s="720"/>
      <c r="BT44" s="722"/>
      <c r="BU44" s="206"/>
      <c r="BV44" s="206"/>
      <c r="BW44" s="206"/>
      <c r="BX44" s="206"/>
      <c r="BY44" s="206"/>
      <c r="BZ44" s="206"/>
      <c r="CA44" s="206"/>
      <c r="CB44" s="206"/>
      <c r="CC44" s="206"/>
      <c r="CD44" s="206"/>
      <c r="CE44" s="206"/>
      <c r="CF44" s="206"/>
      <c r="CG44" s="206"/>
      <c r="CH44" s="206"/>
      <c r="CI44" s="206"/>
    </row>
    <row r="45" customFormat="false" ht="14.1" hidden="false" customHeight="true" outlineLevel="0" collapsed="false">
      <c r="A45" s="635"/>
      <c r="B45" s="874"/>
      <c r="C45" s="902"/>
      <c r="D45" s="902"/>
      <c r="E45" s="902"/>
      <c r="F45" s="902"/>
      <c r="G45" s="902"/>
      <c r="H45" s="902"/>
      <c r="I45" s="902"/>
      <c r="J45" s="902"/>
      <c r="K45" s="902"/>
      <c r="L45" s="902"/>
      <c r="M45" s="902"/>
      <c r="N45" s="902"/>
      <c r="O45" s="902"/>
      <c r="P45" s="902"/>
      <c r="Q45" s="902"/>
      <c r="R45" s="142"/>
      <c r="S45" s="142"/>
      <c r="T45" s="142"/>
      <c r="U45" s="142"/>
      <c r="V45" s="142"/>
      <c r="W45" s="911"/>
      <c r="X45" s="911"/>
      <c r="Y45" s="911"/>
      <c r="Z45" s="911"/>
      <c r="AA45" s="151"/>
      <c r="AB45" s="910"/>
      <c r="AC45" s="910"/>
      <c r="AD45" s="910"/>
      <c r="AE45" s="910"/>
      <c r="AF45" s="157" t="s">
        <v>541</v>
      </c>
      <c r="AG45" s="157"/>
      <c r="AH45" s="157"/>
      <c r="AI45" s="157"/>
      <c r="AJ45" s="157"/>
      <c r="AK45" s="157"/>
      <c r="AL45" s="157"/>
      <c r="AM45" s="157"/>
      <c r="AN45" s="157"/>
      <c r="AO45" s="157"/>
      <c r="AP45" s="157"/>
      <c r="AQ45" s="164"/>
      <c r="AR45" s="164"/>
      <c r="AS45" s="912"/>
      <c r="AT45" s="681"/>
      <c r="AU45" s="681"/>
      <c r="AV45" s="681"/>
      <c r="AW45" s="247"/>
      <c r="AX45" s="206"/>
      <c r="AY45" s="242" t="n">
        <v>6</v>
      </c>
      <c r="AZ45" s="242"/>
      <c r="BA45" s="242"/>
      <c r="BB45" s="242"/>
      <c r="BC45" s="715"/>
      <c r="BD45" s="715"/>
      <c r="BE45" s="715"/>
      <c r="BF45" s="716" t="s">
        <v>522</v>
      </c>
      <c r="BG45" s="717"/>
      <c r="BH45" s="688"/>
      <c r="BI45" s="731"/>
      <c r="BJ45" s="729"/>
      <c r="BK45" s="242" t="n">
        <v>6</v>
      </c>
      <c r="BL45" s="242"/>
      <c r="BM45" s="242"/>
      <c r="BN45" s="242"/>
      <c r="BO45" s="718" t="n">
        <v>40</v>
      </c>
      <c r="BP45" s="718"/>
      <c r="BQ45" s="718"/>
      <c r="BR45" s="716" t="s">
        <v>522</v>
      </c>
      <c r="BS45" s="717"/>
      <c r="BT45" s="688"/>
      <c r="BU45" s="206"/>
      <c r="BV45" s="206"/>
      <c r="BW45" s="206"/>
      <c r="BX45" s="206"/>
      <c r="BY45" s="206"/>
      <c r="BZ45" s="206"/>
      <c r="CA45" s="206"/>
      <c r="CB45" s="206"/>
      <c r="CC45" s="206"/>
      <c r="CD45" s="206"/>
      <c r="CE45" s="206"/>
      <c r="CF45" s="206"/>
      <c r="CG45" s="206"/>
      <c r="CH45" s="206"/>
      <c r="CI45" s="206"/>
    </row>
    <row r="46" customFormat="false" ht="14.1" hidden="false" customHeight="true" outlineLevel="0" collapsed="false">
      <c r="A46" s="635"/>
      <c r="B46" s="874"/>
      <c r="C46" s="902"/>
      <c r="D46" s="902"/>
      <c r="E46" s="902"/>
      <c r="F46" s="902"/>
      <c r="G46" s="902"/>
      <c r="H46" s="902"/>
      <c r="I46" s="902"/>
      <c r="J46" s="902"/>
      <c r="K46" s="902"/>
      <c r="L46" s="902"/>
      <c r="M46" s="902"/>
      <c r="N46" s="902"/>
      <c r="O46" s="902"/>
      <c r="P46" s="902"/>
      <c r="Q46" s="902"/>
      <c r="R46" s="142" t="s">
        <v>540</v>
      </c>
      <c r="S46" s="486" t="s">
        <v>536</v>
      </c>
      <c r="T46" s="486"/>
      <c r="U46" s="486"/>
      <c r="V46" s="486"/>
      <c r="W46" s="911"/>
      <c r="X46" s="911"/>
      <c r="Y46" s="911"/>
      <c r="Z46" s="911"/>
      <c r="AA46" s="151"/>
      <c r="AB46" s="142"/>
      <c r="AC46" s="756"/>
      <c r="AD46" s="756"/>
      <c r="AE46" s="756"/>
      <c r="AF46" s="756"/>
      <c r="AG46" s="907"/>
      <c r="AH46" s="907"/>
      <c r="AI46" s="907"/>
      <c r="AJ46" s="907"/>
      <c r="AK46" s="907"/>
      <c r="AL46" s="907"/>
      <c r="AM46" s="907"/>
      <c r="AN46" s="907"/>
      <c r="AO46" s="907"/>
      <c r="AP46" s="907"/>
      <c r="AQ46" s="907"/>
      <c r="AR46" s="907"/>
      <c r="AS46" s="908"/>
      <c r="AT46" s="681"/>
      <c r="AU46" s="681"/>
      <c r="AV46" s="681"/>
      <c r="AW46" s="195"/>
      <c r="AX46" s="206"/>
      <c r="AY46" s="242" t="n">
        <v>7</v>
      </c>
      <c r="AZ46" s="242"/>
      <c r="BA46" s="242"/>
      <c r="BB46" s="242"/>
      <c r="BC46" s="715"/>
      <c r="BD46" s="715"/>
      <c r="BE46" s="715"/>
      <c r="BF46" s="716" t="s">
        <v>522</v>
      </c>
      <c r="BG46" s="720"/>
      <c r="BH46" s="721"/>
      <c r="BI46" s="683"/>
      <c r="BJ46" s="684"/>
      <c r="BK46" s="242" t="n">
        <v>7</v>
      </c>
      <c r="BL46" s="242"/>
      <c r="BM46" s="242"/>
      <c r="BN46" s="242"/>
      <c r="BO46" s="718" t="n">
        <v>40</v>
      </c>
      <c r="BP46" s="718"/>
      <c r="BQ46" s="718"/>
      <c r="BR46" s="716" t="s">
        <v>522</v>
      </c>
      <c r="BS46" s="720"/>
      <c r="BT46" s="722"/>
      <c r="BU46" s="206"/>
      <c r="BV46" s="206"/>
      <c r="BW46" s="206"/>
      <c r="BX46" s="206"/>
      <c r="BY46" s="206"/>
      <c r="BZ46" s="206"/>
      <c r="CA46" s="206"/>
      <c r="CB46" s="206"/>
      <c r="CC46" s="206"/>
      <c r="CD46" s="206"/>
      <c r="CE46" s="206"/>
      <c r="CF46" s="206"/>
      <c r="CG46" s="206"/>
      <c r="CH46" s="206"/>
      <c r="CI46" s="206"/>
    </row>
    <row r="47" customFormat="false" ht="14.1" hidden="false" customHeight="true" outlineLevel="0" collapsed="false">
      <c r="A47" s="635"/>
      <c r="B47" s="874"/>
      <c r="C47" s="905"/>
      <c r="D47" s="905"/>
      <c r="E47" s="905"/>
      <c r="F47" s="905"/>
      <c r="G47" s="142"/>
      <c r="H47" s="907"/>
      <c r="I47" s="907"/>
      <c r="J47" s="907"/>
      <c r="K47" s="907"/>
      <c r="L47" s="907"/>
      <c r="M47" s="907"/>
      <c r="N47" s="907"/>
      <c r="O47" s="907"/>
      <c r="P47" s="907"/>
      <c r="Q47" s="907"/>
      <c r="R47" s="142"/>
      <c r="S47" s="164" t="s">
        <v>542</v>
      </c>
      <c r="T47" s="164"/>
      <c r="U47" s="164"/>
      <c r="V47" s="164"/>
      <c r="W47" s="913"/>
      <c r="X47" s="913"/>
      <c r="Y47" s="913"/>
      <c r="Z47" s="913"/>
      <c r="AA47" s="151"/>
      <c r="AB47" s="142"/>
      <c r="AC47" s="756"/>
      <c r="AD47" s="756"/>
      <c r="AE47" s="756"/>
      <c r="AF47" s="756"/>
      <c r="AG47" s="756"/>
      <c r="AH47" s="756"/>
      <c r="AI47" s="756"/>
      <c r="AJ47" s="756"/>
      <c r="AK47" s="756"/>
      <c r="AL47" s="756"/>
      <c r="AM47" s="756"/>
      <c r="AN47" s="756"/>
      <c r="AO47" s="756"/>
      <c r="AP47" s="756"/>
      <c r="AQ47" s="756"/>
      <c r="AR47" s="756"/>
      <c r="AS47" s="896"/>
      <c r="AT47" s="681"/>
      <c r="AU47" s="681"/>
      <c r="AV47" s="681"/>
      <c r="AW47" s="740"/>
      <c r="AX47" s="206"/>
      <c r="AY47" s="242" t="n">
        <v>8</v>
      </c>
      <c r="AZ47" s="242"/>
      <c r="BA47" s="242"/>
      <c r="BB47" s="242"/>
      <c r="BC47" s="715"/>
      <c r="BD47" s="715"/>
      <c r="BE47" s="715"/>
      <c r="BF47" s="716" t="s">
        <v>522</v>
      </c>
      <c r="BG47" s="720"/>
      <c r="BH47" s="721"/>
      <c r="BI47" s="735"/>
      <c r="BJ47" s="732"/>
      <c r="BK47" s="242" t="n">
        <v>8</v>
      </c>
      <c r="BL47" s="242"/>
      <c r="BM47" s="242"/>
      <c r="BN47" s="242"/>
      <c r="BO47" s="718" t="n">
        <v>35</v>
      </c>
      <c r="BP47" s="718"/>
      <c r="BQ47" s="718"/>
      <c r="BR47" s="716" t="s">
        <v>522</v>
      </c>
      <c r="BS47" s="720"/>
      <c r="BT47" s="722"/>
      <c r="BU47" s="206"/>
      <c r="BV47" s="206"/>
      <c r="BW47" s="206"/>
      <c r="BX47" s="206"/>
      <c r="BY47" s="206"/>
      <c r="BZ47" s="206"/>
      <c r="CA47" s="206"/>
      <c r="CB47" s="206"/>
      <c r="CC47" s="206"/>
      <c r="CD47" s="206"/>
      <c r="CE47" s="206"/>
      <c r="CF47" s="206"/>
      <c r="CG47" s="206"/>
      <c r="CH47" s="206"/>
      <c r="CI47" s="206"/>
    </row>
    <row r="48" customFormat="false" ht="14.1" hidden="false" customHeight="true" outlineLevel="0" collapsed="false">
      <c r="A48" s="635"/>
      <c r="B48" s="874"/>
      <c r="C48" s="142" t="s">
        <v>543</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51"/>
      <c r="AB48" s="484" t="s">
        <v>268</v>
      </c>
      <c r="AC48" s="914" t="s">
        <v>544</v>
      </c>
      <c r="AD48" s="914"/>
      <c r="AE48" s="914"/>
      <c r="AF48" s="914"/>
      <c r="AG48" s="914"/>
      <c r="AH48" s="914"/>
      <c r="AI48" s="914"/>
      <c r="AJ48" s="914"/>
      <c r="AK48" s="914"/>
      <c r="AL48" s="914"/>
      <c r="AM48" s="914"/>
      <c r="AN48" s="914"/>
      <c r="AO48" s="914"/>
      <c r="AP48" s="914"/>
      <c r="AQ48" s="914"/>
      <c r="AR48" s="914"/>
      <c r="AS48" s="915"/>
      <c r="AT48" s="665"/>
      <c r="AU48" s="665"/>
      <c r="AV48" s="665"/>
      <c r="AW48" s="740"/>
      <c r="AX48" s="206"/>
      <c r="AY48" s="242" t="n">
        <v>9</v>
      </c>
      <c r="AZ48" s="242"/>
      <c r="BA48" s="242"/>
      <c r="BB48" s="242"/>
      <c r="BC48" s="715"/>
      <c r="BD48" s="715"/>
      <c r="BE48" s="715"/>
      <c r="BF48" s="716" t="s">
        <v>522</v>
      </c>
      <c r="BG48" s="720"/>
      <c r="BH48" s="721"/>
      <c r="BI48" s="735"/>
      <c r="BJ48" s="732"/>
      <c r="BK48" s="242" t="n">
        <v>9</v>
      </c>
      <c r="BL48" s="242"/>
      <c r="BM48" s="242"/>
      <c r="BN48" s="242"/>
      <c r="BO48" s="718" t="n">
        <v>35</v>
      </c>
      <c r="BP48" s="718"/>
      <c r="BQ48" s="718"/>
      <c r="BR48" s="716" t="s">
        <v>522</v>
      </c>
      <c r="BS48" s="720"/>
      <c r="BT48" s="722"/>
      <c r="BU48" s="206"/>
      <c r="BV48" s="206"/>
      <c r="BW48" s="206"/>
      <c r="BX48" s="206"/>
      <c r="BY48" s="206"/>
      <c r="BZ48" s="206"/>
      <c r="CA48" s="206"/>
      <c r="CB48" s="206"/>
      <c r="CC48" s="206"/>
      <c r="CD48" s="206"/>
      <c r="CE48" s="206"/>
      <c r="CF48" s="206"/>
      <c r="CG48" s="206"/>
      <c r="CH48" s="206"/>
      <c r="CI48" s="206"/>
    </row>
    <row r="49" customFormat="false" ht="14.1" hidden="false" customHeight="true" outlineLevel="0" collapsed="false">
      <c r="A49" s="635"/>
      <c r="B49" s="874"/>
      <c r="C49" s="916"/>
      <c r="D49" s="917" t="s">
        <v>545</v>
      </c>
      <c r="E49" s="917"/>
      <c r="F49" s="917"/>
      <c r="G49" s="917"/>
      <c r="H49" s="918" t="s">
        <v>546</v>
      </c>
      <c r="I49" s="918"/>
      <c r="J49" s="918"/>
      <c r="K49" s="918"/>
      <c r="L49" s="918"/>
      <c r="M49" s="918"/>
      <c r="N49" s="918"/>
      <c r="O49" s="918"/>
      <c r="P49" s="918"/>
      <c r="Q49" s="918"/>
      <c r="R49" s="918"/>
      <c r="S49" s="918"/>
      <c r="T49" s="918"/>
      <c r="U49" s="918"/>
      <c r="V49" s="918"/>
      <c r="W49" s="919" t="s">
        <v>547</v>
      </c>
      <c r="X49" s="919"/>
      <c r="Y49" s="919"/>
      <c r="Z49" s="919"/>
      <c r="AA49" s="151"/>
      <c r="AB49" s="755" t="s">
        <v>268</v>
      </c>
      <c r="AC49" s="896" t="s">
        <v>548</v>
      </c>
      <c r="AD49" s="896"/>
      <c r="AE49" s="896"/>
      <c r="AF49" s="896"/>
      <c r="AG49" s="896"/>
      <c r="AH49" s="896"/>
      <c r="AI49" s="896"/>
      <c r="AJ49" s="896"/>
      <c r="AK49" s="896"/>
      <c r="AL49" s="896"/>
      <c r="AM49" s="896"/>
      <c r="AN49" s="896"/>
      <c r="AO49" s="896"/>
      <c r="AP49" s="896"/>
      <c r="AQ49" s="896"/>
      <c r="AR49" s="896"/>
      <c r="AS49" s="896"/>
      <c r="AT49" s="681"/>
      <c r="AU49" s="681"/>
      <c r="AV49" s="681"/>
      <c r="AW49" s="740"/>
      <c r="AX49" s="206"/>
      <c r="AY49" s="242" t="n">
        <v>10</v>
      </c>
      <c r="AZ49" s="242"/>
      <c r="BA49" s="242"/>
      <c r="BB49" s="242"/>
      <c r="BC49" s="715"/>
      <c r="BD49" s="715"/>
      <c r="BE49" s="715"/>
      <c r="BF49" s="716" t="s">
        <v>522</v>
      </c>
      <c r="BG49" s="720"/>
      <c r="BH49" s="721"/>
      <c r="BI49" s="741"/>
      <c r="BJ49" s="738"/>
      <c r="BK49" s="242" t="n">
        <v>10</v>
      </c>
      <c r="BL49" s="242"/>
      <c r="BM49" s="242"/>
      <c r="BN49" s="242"/>
      <c r="BO49" s="718" t="n">
        <v>35</v>
      </c>
      <c r="BP49" s="718"/>
      <c r="BQ49" s="718"/>
      <c r="BR49" s="716" t="s">
        <v>522</v>
      </c>
      <c r="BS49" s="720"/>
      <c r="BT49" s="722"/>
      <c r="BU49" s="206"/>
      <c r="BV49" s="206"/>
      <c r="BW49" s="206"/>
      <c r="BX49" s="206"/>
      <c r="BY49" s="206"/>
      <c r="BZ49" s="206"/>
      <c r="CA49" s="206"/>
      <c r="CB49" s="206"/>
      <c r="CC49" s="206"/>
      <c r="CD49" s="206"/>
      <c r="CE49" s="206"/>
      <c r="CF49" s="206"/>
      <c r="CG49" s="206"/>
      <c r="CH49" s="206"/>
      <c r="CI49" s="206"/>
    </row>
    <row r="50" customFormat="false" ht="14.1" hidden="false" customHeight="true" outlineLevel="0" collapsed="false">
      <c r="A50" s="635"/>
      <c r="B50" s="874"/>
      <c r="C50" s="916"/>
      <c r="D50" s="917"/>
      <c r="E50" s="917"/>
      <c r="F50" s="917"/>
      <c r="G50" s="917"/>
      <c r="H50" s="918"/>
      <c r="I50" s="918"/>
      <c r="J50" s="918"/>
      <c r="K50" s="918"/>
      <c r="L50" s="918"/>
      <c r="M50" s="918"/>
      <c r="N50" s="918"/>
      <c r="O50" s="918"/>
      <c r="P50" s="918"/>
      <c r="Q50" s="918"/>
      <c r="R50" s="918"/>
      <c r="S50" s="918"/>
      <c r="T50" s="918"/>
      <c r="U50" s="918"/>
      <c r="V50" s="918"/>
      <c r="W50" s="919"/>
      <c r="X50" s="919"/>
      <c r="Y50" s="919"/>
      <c r="Z50" s="919"/>
      <c r="AA50" s="151"/>
      <c r="AB50" s="142"/>
      <c r="AC50" s="896"/>
      <c r="AD50" s="896"/>
      <c r="AE50" s="896"/>
      <c r="AF50" s="896"/>
      <c r="AG50" s="896"/>
      <c r="AH50" s="896"/>
      <c r="AI50" s="896"/>
      <c r="AJ50" s="896"/>
      <c r="AK50" s="896"/>
      <c r="AL50" s="896"/>
      <c r="AM50" s="896"/>
      <c r="AN50" s="896"/>
      <c r="AO50" s="896"/>
      <c r="AP50" s="896"/>
      <c r="AQ50" s="896"/>
      <c r="AR50" s="896"/>
      <c r="AS50" s="896"/>
      <c r="AT50" s="681"/>
      <c r="AU50" s="681"/>
      <c r="AV50" s="681"/>
      <c r="AW50" s="740"/>
      <c r="AX50" s="206"/>
      <c r="AY50" s="242" t="n">
        <v>11</v>
      </c>
      <c r="AZ50" s="242"/>
      <c r="BA50" s="242"/>
      <c r="BB50" s="242"/>
      <c r="BC50" s="715"/>
      <c r="BD50" s="715"/>
      <c r="BE50" s="715"/>
      <c r="BF50" s="716" t="s">
        <v>522</v>
      </c>
      <c r="BG50" s="717"/>
      <c r="BH50" s="688"/>
      <c r="BI50" s="741"/>
      <c r="BJ50" s="738"/>
      <c r="BK50" s="242" t="n">
        <v>11</v>
      </c>
      <c r="BL50" s="242"/>
      <c r="BM50" s="242"/>
      <c r="BN50" s="242"/>
      <c r="BO50" s="718" t="n">
        <v>35</v>
      </c>
      <c r="BP50" s="718"/>
      <c r="BQ50" s="718"/>
      <c r="BR50" s="716" t="s">
        <v>522</v>
      </c>
      <c r="BS50" s="717"/>
      <c r="BT50" s="688"/>
      <c r="BU50" s="206"/>
      <c r="BV50" s="206"/>
      <c r="BW50" s="206"/>
      <c r="BX50" s="206"/>
      <c r="BY50" s="206"/>
      <c r="BZ50" s="206"/>
      <c r="CA50" s="206"/>
      <c r="CB50" s="206"/>
      <c r="CC50" s="206"/>
      <c r="CD50" s="206"/>
      <c r="CE50" s="206"/>
      <c r="CF50" s="206"/>
      <c r="CG50" s="206"/>
      <c r="CH50" s="206"/>
      <c r="CI50" s="206"/>
    </row>
    <row r="51" customFormat="false" ht="14.1" hidden="false" customHeight="true" outlineLevel="0" collapsed="false">
      <c r="A51" s="635"/>
      <c r="B51" s="874"/>
      <c r="C51" s="920" t="s">
        <v>549</v>
      </c>
      <c r="D51" s="921" t="s">
        <v>550</v>
      </c>
      <c r="E51" s="922" t="s">
        <v>551</v>
      </c>
      <c r="F51" s="922"/>
      <c r="G51" s="922"/>
      <c r="H51" s="923" t="s">
        <v>247</v>
      </c>
      <c r="I51" s="923"/>
      <c r="J51" s="923"/>
      <c r="K51" s="924"/>
      <c r="L51" s="924"/>
      <c r="M51" s="925" t="s">
        <v>552</v>
      </c>
      <c r="N51" s="925"/>
      <c r="O51" s="926" t="n">
        <v>3</v>
      </c>
      <c r="P51" s="926"/>
      <c r="Q51" s="927" t="s">
        <v>553</v>
      </c>
      <c r="R51" s="927"/>
      <c r="S51" s="927"/>
      <c r="T51" s="928" t="str">
        <f aca="false">IF(K51=0,"",ROUNDDOWN(K51/O51,1))</f>
        <v/>
      </c>
      <c r="U51" s="928"/>
      <c r="V51" s="929" t="s">
        <v>287</v>
      </c>
      <c r="W51" s="930" t="s">
        <v>554</v>
      </c>
      <c r="X51" s="930"/>
      <c r="Y51" s="930"/>
      <c r="Z51" s="930"/>
      <c r="AA51" s="151"/>
      <c r="AB51" s="768"/>
      <c r="AC51" s="664" t="s">
        <v>555</v>
      </c>
      <c r="AD51" s="664"/>
      <c r="AE51" s="664"/>
      <c r="AF51" s="664"/>
      <c r="AG51" s="664"/>
      <c r="AH51" s="664"/>
      <c r="AI51" s="664"/>
      <c r="AJ51" s="664"/>
      <c r="AK51" s="664"/>
      <c r="AL51" s="664"/>
      <c r="AM51" s="664"/>
      <c r="AN51" s="664"/>
      <c r="AO51" s="664"/>
      <c r="AP51" s="664"/>
      <c r="AQ51" s="664"/>
      <c r="AR51" s="664"/>
      <c r="AS51" s="931"/>
      <c r="AT51" s="666"/>
      <c r="AU51" s="666"/>
      <c r="AV51" s="666"/>
      <c r="AW51" s="740"/>
      <c r="AX51" s="206"/>
      <c r="AY51" s="242" t="n">
        <v>12</v>
      </c>
      <c r="AZ51" s="242"/>
      <c r="BA51" s="242"/>
      <c r="BB51" s="242"/>
      <c r="BC51" s="715"/>
      <c r="BD51" s="715"/>
      <c r="BE51" s="715"/>
      <c r="BF51" s="716" t="s">
        <v>522</v>
      </c>
      <c r="BG51" s="720"/>
      <c r="BH51" s="721"/>
      <c r="BI51" s="741"/>
      <c r="BJ51" s="738"/>
      <c r="BK51" s="242" t="n">
        <v>12</v>
      </c>
      <c r="BL51" s="242"/>
      <c r="BM51" s="242"/>
      <c r="BN51" s="242"/>
      <c r="BO51" s="718" t="n">
        <v>35</v>
      </c>
      <c r="BP51" s="718"/>
      <c r="BQ51" s="718"/>
      <c r="BR51" s="716" t="s">
        <v>522</v>
      </c>
      <c r="BS51" s="720"/>
      <c r="BT51" s="722"/>
      <c r="BU51" s="206"/>
      <c r="BV51" s="206"/>
      <c r="BW51" s="206"/>
      <c r="BX51" s="206"/>
      <c r="BY51" s="206"/>
      <c r="BZ51" s="206"/>
      <c r="CA51" s="206"/>
      <c r="CB51" s="206"/>
      <c r="CC51" s="206"/>
      <c r="CD51" s="206"/>
      <c r="CE51" s="206"/>
      <c r="CF51" s="206"/>
      <c r="CG51" s="206"/>
      <c r="CH51" s="206"/>
      <c r="CI51" s="206"/>
    </row>
    <row r="52" customFormat="false" ht="14.1" hidden="false" customHeight="true" outlineLevel="0" collapsed="false">
      <c r="A52" s="635"/>
      <c r="B52" s="874"/>
      <c r="C52" s="920"/>
      <c r="D52" s="921"/>
      <c r="E52" s="922"/>
      <c r="F52" s="922"/>
      <c r="G52" s="922"/>
      <c r="H52" s="923"/>
      <c r="I52" s="923"/>
      <c r="J52" s="923"/>
      <c r="K52" s="924"/>
      <c r="L52" s="924"/>
      <c r="M52" s="925"/>
      <c r="N52" s="925"/>
      <c r="O52" s="926"/>
      <c r="P52" s="926"/>
      <c r="Q52" s="927"/>
      <c r="R52" s="927"/>
      <c r="S52" s="927"/>
      <c r="T52" s="928"/>
      <c r="U52" s="928"/>
      <c r="V52" s="929"/>
      <c r="W52" s="930"/>
      <c r="X52" s="930"/>
      <c r="Y52" s="930"/>
      <c r="Z52" s="930"/>
      <c r="AA52" s="151"/>
      <c r="AB52" s="142"/>
      <c r="AC52" s="779" t="s">
        <v>557</v>
      </c>
      <c r="AD52" s="896" t="s">
        <v>558</v>
      </c>
      <c r="AE52" s="896"/>
      <c r="AF52" s="896"/>
      <c r="AG52" s="896"/>
      <c r="AH52" s="896"/>
      <c r="AI52" s="896"/>
      <c r="AJ52" s="896"/>
      <c r="AK52" s="896"/>
      <c r="AL52" s="896"/>
      <c r="AM52" s="896"/>
      <c r="AN52" s="896"/>
      <c r="AO52" s="896"/>
      <c r="AP52" s="896"/>
      <c r="AQ52" s="896"/>
      <c r="AR52" s="896"/>
      <c r="AS52" s="896"/>
      <c r="AT52" s="666"/>
      <c r="AU52" s="666"/>
      <c r="AV52" s="666"/>
      <c r="AW52" s="740"/>
      <c r="AX52" s="206"/>
      <c r="AY52" s="242" t="n">
        <v>13</v>
      </c>
      <c r="AZ52" s="242"/>
      <c r="BA52" s="242"/>
      <c r="BB52" s="242"/>
      <c r="BC52" s="715"/>
      <c r="BD52" s="715"/>
      <c r="BE52" s="715"/>
      <c r="BF52" s="716" t="s">
        <v>522</v>
      </c>
      <c r="BG52" s="720"/>
      <c r="BH52" s="721"/>
      <c r="BI52" s="741"/>
      <c r="BJ52" s="738"/>
      <c r="BK52" s="242" t="n">
        <v>13</v>
      </c>
      <c r="BL52" s="242"/>
      <c r="BM52" s="242"/>
      <c r="BN52" s="242"/>
      <c r="BO52" s="718" t="n">
        <v>35</v>
      </c>
      <c r="BP52" s="718"/>
      <c r="BQ52" s="718"/>
      <c r="BR52" s="716" t="s">
        <v>522</v>
      </c>
      <c r="BS52" s="720"/>
      <c r="BT52" s="722"/>
      <c r="BU52" s="206"/>
      <c r="BV52" s="206"/>
      <c r="BW52" s="206"/>
      <c r="BX52" s="206"/>
      <c r="BY52" s="206"/>
      <c r="BZ52" s="206"/>
      <c r="CA52" s="206"/>
      <c r="CB52" s="206"/>
      <c r="CC52" s="206"/>
      <c r="CD52" s="206"/>
      <c r="CE52" s="206"/>
      <c r="CF52" s="206"/>
      <c r="CG52" s="206"/>
      <c r="CH52" s="206"/>
      <c r="CI52" s="206"/>
    </row>
    <row r="53" customFormat="false" ht="14.1" hidden="false" customHeight="true" outlineLevel="0" collapsed="false">
      <c r="A53" s="635"/>
      <c r="B53" s="874"/>
      <c r="C53" s="920"/>
      <c r="D53" s="921"/>
      <c r="E53" s="932" t="s">
        <v>556</v>
      </c>
      <c r="F53" s="932"/>
      <c r="G53" s="932"/>
      <c r="H53" s="933" t="s">
        <v>247</v>
      </c>
      <c r="I53" s="933"/>
      <c r="J53" s="933"/>
      <c r="K53" s="773"/>
      <c r="L53" s="773"/>
      <c r="M53" s="774" t="s">
        <v>552</v>
      </c>
      <c r="N53" s="774"/>
      <c r="O53" s="775" t="n">
        <v>6</v>
      </c>
      <c r="P53" s="775"/>
      <c r="Q53" s="776" t="s">
        <v>553</v>
      </c>
      <c r="R53" s="776"/>
      <c r="S53" s="776"/>
      <c r="T53" s="777" t="str">
        <f aca="false">IF(K53=0,"",ROUNDDOWN(K53/O53,1))</f>
        <v/>
      </c>
      <c r="U53" s="777"/>
      <c r="V53" s="778" t="s">
        <v>287</v>
      </c>
      <c r="W53" s="930"/>
      <c r="X53" s="930"/>
      <c r="Y53" s="930"/>
      <c r="Z53" s="930"/>
      <c r="AA53" s="151"/>
      <c r="AB53" s="142"/>
      <c r="AC53" s="779"/>
      <c r="AD53" s="896"/>
      <c r="AE53" s="896"/>
      <c r="AF53" s="896"/>
      <c r="AG53" s="896"/>
      <c r="AH53" s="896"/>
      <c r="AI53" s="896"/>
      <c r="AJ53" s="896"/>
      <c r="AK53" s="896"/>
      <c r="AL53" s="896"/>
      <c r="AM53" s="896"/>
      <c r="AN53" s="896"/>
      <c r="AO53" s="896"/>
      <c r="AP53" s="896"/>
      <c r="AQ53" s="896"/>
      <c r="AR53" s="896"/>
      <c r="AS53" s="896"/>
      <c r="AT53" s="227"/>
      <c r="AU53" s="227"/>
      <c r="AV53" s="227"/>
      <c r="AW53" s="740"/>
      <c r="AX53" s="206"/>
      <c r="AY53" s="242" t="n">
        <v>14</v>
      </c>
      <c r="AZ53" s="242"/>
      <c r="BA53" s="242"/>
      <c r="BB53" s="242"/>
      <c r="BC53" s="715"/>
      <c r="BD53" s="715"/>
      <c r="BE53" s="715"/>
      <c r="BF53" s="716" t="s">
        <v>522</v>
      </c>
      <c r="BG53" s="720"/>
      <c r="BH53" s="721"/>
      <c r="BI53" s="741"/>
      <c r="BJ53" s="738"/>
      <c r="BK53" s="242" t="n">
        <v>14</v>
      </c>
      <c r="BL53" s="242"/>
      <c r="BM53" s="242"/>
      <c r="BN53" s="242"/>
      <c r="BO53" s="718" t="n">
        <v>25</v>
      </c>
      <c r="BP53" s="718"/>
      <c r="BQ53" s="718"/>
      <c r="BR53" s="716" t="s">
        <v>522</v>
      </c>
      <c r="BS53" s="720"/>
      <c r="BT53" s="722"/>
      <c r="BU53" s="206"/>
      <c r="BV53" s="206"/>
      <c r="BW53" s="206"/>
      <c r="BX53" s="206"/>
      <c r="BY53" s="206"/>
      <c r="BZ53" s="206"/>
      <c r="CA53" s="206"/>
      <c r="CB53" s="206"/>
      <c r="CC53" s="206"/>
      <c r="CD53" s="206"/>
      <c r="CE53" s="206"/>
      <c r="CF53" s="206"/>
      <c r="CG53" s="206"/>
      <c r="CH53" s="206"/>
      <c r="CI53" s="206"/>
    </row>
    <row r="54" customFormat="false" ht="14.1" hidden="false" customHeight="true" outlineLevel="0" collapsed="false">
      <c r="A54" s="635"/>
      <c r="B54" s="874"/>
      <c r="C54" s="920"/>
      <c r="D54" s="921"/>
      <c r="E54" s="932"/>
      <c r="F54" s="932"/>
      <c r="G54" s="932"/>
      <c r="H54" s="933"/>
      <c r="I54" s="933"/>
      <c r="J54" s="933"/>
      <c r="K54" s="773"/>
      <c r="L54" s="773"/>
      <c r="M54" s="774"/>
      <c r="N54" s="774"/>
      <c r="O54" s="775"/>
      <c r="P54" s="775"/>
      <c r="Q54" s="776"/>
      <c r="R54" s="776"/>
      <c r="S54" s="776"/>
      <c r="T54" s="777"/>
      <c r="U54" s="777"/>
      <c r="V54" s="778"/>
      <c r="W54" s="930"/>
      <c r="X54" s="930"/>
      <c r="Y54" s="930"/>
      <c r="Z54" s="930"/>
      <c r="AA54" s="151"/>
      <c r="AB54" s="142"/>
      <c r="AC54" s="779"/>
      <c r="AD54" s="896"/>
      <c r="AE54" s="896"/>
      <c r="AF54" s="896"/>
      <c r="AG54" s="896"/>
      <c r="AH54" s="896"/>
      <c r="AI54" s="896"/>
      <c r="AJ54" s="896"/>
      <c r="AK54" s="896"/>
      <c r="AL54" s="896"/>
      <c r="AM54" s="896"/>
      <c r="AN54" s="896"/>
      <c r="AO54" s="896"/>
      <c r="AP54" s="896"/>
      <c r="AQ54" s="896"/>
      <c r="AR54" s="896"/>
      <c r="AS54" s="896"/>
      <c r="AT54" s="666"/>
      <c r="AU54" s="666"/>
      <c r="AV54" s="666"/>
      <c r="AW54" s="740"/>
      <c r="AX54" s="206"/>
      <c r="AY54" s="242" t="n">
        <v>15</v>
      </c>
      <c r="AZ54" s="242"/>
      <c r="BA54" s="242"/>
      <c r="BB54" s="242"/>
      <c r="BC54" s="715"/>
      <c r="BD54" s="715"/>
      <c r="BE54" s="715"/>
      <c r="BF54" s="716" t="s">
        <v>522</v>
      </c>
      <c r="BG54" s="720"/>
      <c r="BH54" s="721"/>
      <c r="BI54" s="741"/>
      <c r="BJ54" s="738"/>
      <c r="BK54" s="242" t="n">
        <v>15</v>
      </c>
      <c r="BL54" s="242"/>
      <c r="BM54" s="242"/>
      <c r="BN54" s="242"/>
      <c r="BO54" s="718" t="n">
        <v>25</v>
      </c>
      <c r="BP54" s="718"/>
      <c r="BQ54" s="718"/>
      <c r="BR54" s="716" t="s">
        <v>522</v>
      </c>
      <c r="BS54" s="720"/>
      <c r="BT54" s="722"/>
      <c r="BU54" s="206"/>
      <c r="BV54" s="206"/>
      <c r="BW54" s="206"/>
      <c r="BX54" s="206"/>
      <c r="BY54" s="206"/>
      <c r="BZ54" s="206"/>
      <c r="CA54" s="206"/>
      <c r="CB54" s="206"/>
      <c r="CC54" s="206"/>
      <c r="CD54" s="206"/>
      <c r="CE54" s="206"/>
      <c r="CF54" s="206"/>
      <c r="CG54" s="206"/>
      <c r="CH54" s="206"/>
      <c r="CI54" s="206"/>
    </row>
    <row r="55" customFormat="false" ht="14.1" hidden="false" customHeight="true" outlineLevel="0" collapsed="false">
      <c r="A55" s="635"/>
      <c r="B55" s="874"/>
      <c r="C55" s="920"/>
      <c r="D55" s="921"/>
      <c r="E55" s="932" t="s">
        <v>559</v>
      </c>
      <c r="F55" s="932"/>
      <c r="G55" s="932"/>
      <c r="H55" s="934" t="s">
        <v>560</v>
      </c>
      <c r="I55" s="934"/>
      <c r="J55" s="934"/>
      <c r="K55" s="783"/>
      <c r="L55" s="783"/>
      <c r="M55" s="784" t="s">
        <v>552</v>
      </c>
      <c r="N55" s="784"/>
      <c r="O55" s="785" t="n">
        <v>20</v>
      </c>
      <c r="P55" s="785"/>
      <c r="Q55" s="786" t="s">
        <v>553</v>
      </c>
      <c r="R55" s="786"/>
      <c r="S55" s="786"/>
      <c r="T55" s="935" t="str">
        <f aca="false">IF(K55=0,"",ROUNDDOWN(K55/O55,1))</f>
        <v/>
      </c>
      <c r="U55" s="935"/>
      <c r="V55" s="788" t="s">
        <v>287</v>
      </c>
      <c r="W55" s="930"/>
      <c r="X55" s="930"/>
      <c r="Y55" s="930"/>
      <c r="Z55" s="930"/>
      <c r="AA55" s="151"/>
      <c r="AB55" s="142"/>
      <c r="AC55" s="779" t="s">
        <v>557</v>
      </c>
      <c r="AD55" s="664" t="s">
        <v>561</v>
      </c>
      <c r="AE55" s="664"/>
      <c r="AF55" s="664"/>
      <c r="AG55" s="664"/>
      <c r="AH55" s="664"/>
      <c r="AI55" s="664"/>
      <c r="AJ55" s="664"/>
      <c r="AK55" s="664"/>
      <c r="AL55" s="664"/>
      <c r="AM55" s="664"/>
      <c r="AN55" s="664"/>
      <c r="AO55" s="664"/>
      <c r="AP55" s="664"/>
      <c r="AQ55" s="664"/>
      <c r="AR55" s="664"/>
      <c r="AS55" s="931"/>
      <c r="AT55" s="666"/>
      <c r="AU55" s="666"/>
      <c r="AV55" s="666"/>
      <c r="AW55" s="740"/>
      <c r="AX55" s="206"/>
      <c r="AY55" s="242" t="n">
        <v>16</v>
      </c>
      <c r="AZ55" s="242"/>
      <c r="BA55" s="242"/>
      <c r="BB55" s="242"/>
      <c r="BC55" s="715"/>
      <c r="BD55" s="715"/>
      <c r="BE55" s="715"/>
      <c r="BF55" s="716" t="s">
        <v>522</v>
      </c>
      <c r="BG55" s="717"/>
      <c r="BH55" s="688"/>
      <c r="BI55" s="735"/>
      <c r="BJ55" s="732"/>
      <c r="BK55" s="242" t="n">
        <v>16</v>
      </c>
      <c r="BL55" s="242"/>
      <c r="BM55" s="242"/>
      <c r="BN55" s="242"/>
      <c r="BO55" s="718" t="n">
        <v>25</v>
      </c>
      <c r="BP55" s="718"/>
      <c r="BQ55" s="718"/>
      <c r="BR55" s="716" t="s">
        <v>522</v>
      </c>
      <c r="BS55" s="717"/>
      <c r="BT55" s="688"/>
      <c r="BU55" s="206"/>
      <c r="BV55" s="206"/>
      <c r="BW55" s="206"/>
      <c r="BX55" s="206"/>
      <c r="BY55" s="206"/>
      <c r="BZ55" s="206"/>
      <c r="CA55" s="206"/>
      <c r="CB55" s="206"/>
      <c r="CC55" s="206"/>
      <c r="CD55" s="206"/>
      <c r="CE55" s="206"/>
      <c r="CF55" s="206"/>
      <c r="CG55" s="206"/>
      <c r="CH55" s="206"/>
      <c r="CI55" s="206"/>
    </row>
    <row r="56" customFormat="false" ht="14.1" hidden="false" customHeight="true" outlineLevel="0" collapsed="false">
      <c r="A56" s="635"/>
      <c r="B56" s="874"/>
      <c r="C56" s="920"/>
      <c r="D56" s="921"/>
      <c r="E56" s="932"/>
      <c r="F56" s="932"/>
      <c r="G56" s="932"/>
      <c r="H56" s="934"/>
      <c r="I56" s="934"/>
      <c r="J56" s="934"/>
      <c r="K56" s="783"/>
      <c r="L56" s="783"/>
      <c r="M56" s="784"/>
      <c r="N56" s="784"/>
      <c r="O56" s="785"/>
      <c r="P56" s="785"/>
      <c r="Q56" s="786"/>
      <c r="R56" s="786"/>
      <c r="S56" s="786"/>
      <c r="T56" s="935"/>
      <c r="U56" s="935"/>
      <c r="V56" s="788"/>
      <c r="W56" s="930"/>
      <c r="X56" s="930"/>
      <c r="Y56" s="930"/>
      <c r="Z56" s="930"/>
      <c r="AA56" s="151"/>
      <c r="AB56" s="142"/>
      <c r="AC56" s="779" t="s">
        <v>557</v>
      </c>
      <c r="AD56" s="896" t="s">
        <v>563</v>
      </c>
      <c r="AE56" s="896"/>
      <c r="AF56" s="896"/>
      <c r="AG56" s="896"/>
      <c r="AH56" s="896"/>
      <c r="AI56" s="896"/>
      <c r="AJ56" s="896"/>
      <c r="AK56" s="896"/>
      <c r="AL56" s="896"/>
      <c r="AM56" s="896"/>
      <c r="AN56" s="896"/>
      <c r="AO56" s="896"/>
      <c r="AP56" s="896"/>
      <c r="AQ56" s="896"/>
      <c r="AR56" s="896"/>
      <c r="AS56" s="896"/>
      <c r="AT56" s="666"/>
      <c r="AU56" s="666"/>
      <c r="AV56" s="666"/>
      <c r="AW56" s="740"/>
      <c r="AX56" s="206"/>
      <c r="AY56" s="242" t="n">
        <v>17</v>
      </c>
      <c r="AZ56" s="242"/>
      <c r="BA56" s="242"/>
      <c r="BB56" s="242"/>
      <c r="BC56" s="715"/>
      <c r="BD56" s="715"/>
      <c r="BE56" s="715"/>
      <c r="BF56" s="716" t="s">
        <v>522</v>
      </c>
      <c r="BG56" s="720"/>
      <c r="BH56" s="721"/>
      <c r="BI56" s="735"/>
      <c r="BJ56" s="732"/>
      <c r="BK56" s="242" t="n">
        <v>17</v>
      </c>
      <c r="BL56" s="242"/>
      <c r="BM56" s="242"/>
      <c r="BN56" s="242"/>
      <c r="BO56" s="718" t="n">
        <v>25</v>
      </c>
      <c r="BP56" s="718"/>
      <c r="BQ56" s="718"/>
      <c r="BR56" s="716" t="s">
        <v>522</v>
      </c>
      <c r="BS56" s="720"/>
      <c r="BT56" s="722"/>
      <c r="BU56" s="206"/>
      <c r="BV56" s="206"/>
      <c r="BW56" s="206"/>
      <c r="BX56" s="206"/>
      <c r="BY56" s="206"/>
      <c r="BZ56" s="206"/>
      <c r="CA56" s="206"/>
      <c r="CB56" s="206"/>
      <c r="CC56" s="206"/>
      <c r="CD56" s="206"/>
      <c r="CE56" s="206"/>
      <c r="CF56" s="206"/>
      <c r="CG56" s="206"/>
      <c r="CH56" s="206"/>
      <c r="CI56" s="206"/>
    </row>
    <row r="57" customFormat="false" ht="14.1" hidden="false" customHeight="true" outlineLevel="0" collapsed="false">
      <c r="A57" s="635"/>
      <c r="B57" s="874"/>
      <c r="C57" s="920"/>
      <c r="D57" s="921"/>
      <c r="E57" s="932"/>
      <c r="F57" s="932"/>
      <c r="G57" s="932"/>
      <c r="H57" s="936" t="s">
        <v>562</v>
      </c>
      <c r="I57" s="936"/>
      <c r="J57" s="936"/>
      <c r="K57" s="288"/>
      <c r="L57" s="288"/>
      <c r="M57" s="790" t="s">
        <v>552</v>
      </c>
      <c r="N57" s="790"/>
      <c r="O57" s="791" t="n">
        <v>15</v>
      </c>
      <c r="P57" s="791"/>
      <c r="Q57" s="792" t="s">
        <v>553</v>
      </c>
      <c r="R57" s="792"/>
      <c r="S57" s="792"/>
      <c r="T57" s="793" t="str">
        <f aca="false">IF(K57=0,"",ROUNDDOWN(K57/O57,1))</f>
        <v/>
      </c>
      <c r="U57" s="793"/>
      <c r="V57" s="794" t="s">
        <v>287</v>
      </c>
      <c r="W57" s="930"/>
      <c r="X57" s="930"/>
      <c r="Y57" s="930"/>
      <c r="Z57" s="930"/>
      <c r="AA57" s="151"/>
      <c r="AB57" s="142"/>
      <c r="AC57" s="142"/>
      <c r="AD57" s="896"/>
      <c r="AE57" s="896"/>
      <c r="AF57" s="896"/>
      <c r="AG57" s="896"/>
      <c r="AH57" s="896"/>
      <c r="AI57" s="896"/>
      <c r="AJ57" s="896"/>
      <c r="AK57" s="896"/>
      <c r="AL57" s="896"/>
      <c r="AM57" s="896"/>
      <c r="AN57" s="896"/>
      <c r="AO57" s="896"/>
      <c r="AP57" s="896"/>
      <c r="AQ57" s="896"/>
      <c r="AR57" s="896"/>
      <c r="AS57" s="896"/>
      <c r="AT57" s="235"/>
      <c r="AU57" s="235"/>
      <c r="AV57" s="235"/>
      <c r="AW57" s="740"/>
      <c r="AX57" s="206"/>
      <c r="AY57" s="242" t="n">
        <v>18</v>
      </c>
      <c r="AZ57" s="242"/>
      <c r="BA57" s="242"/>
      <c r="BB57" s="242"/>
      <c r="BC57" s="715"/>
      <c r="BD57" s="715"/>
      <c r="BE57" s="715"/>
      <c r="BF57" s="716" t="s">
        <v>522</v>
      </c>
      <c r="BG57" s="720"/>
      <c r="BH57" s="721"/>
      <c r="BI57" s="735"/>
      <c r="BJ57" s="732"/>
      <c r="BK57" s="242" t="n">
        <v>18</v>
      </c>
      <c r="BL57" s="242"/>
      <c r="BM57" s="242"/>
      <c r="BN57" s="242"/>
      <c r="BO57" s="718" t="n">
        <v>25</v>
      </c>
      <c r="BP57" s="718"/>
      <c r="BQ57" s="718"/>
      <c r="BR57" s="716" t="s">
        <v>522</v>
      </c>
      <c r="BS57" s="720"/>
      <c r="BT57" s="722"/>
      <c r="BU57" s="206"/>
      <c r="BV57" s="206"/>
      <c r="BW57" s="206"/>
      <c r="BX57" s="206"/>
      <c r="BY57" s="206"/>
      <c r="BZ57" s="206"/>
      <c r="CA57" s="206"/>
      <c r="CB57" s="206"/>
      <c r="CC57" s="206"/>
      <c r="CD57" s="206"/>
      <c r="CE57" s="206"/>
      <c r="CF57" s="206"/>
      <c r="CG57" s="206"/>
      <c r="CH57" s="206"/>
      <c r="CI57" s="206"/>
    </row>
    <row r="58" customFormat="false" ht="14.1" hidden="false" customHeight="true" outlineLevel="0" collapsed="false">
      <c r="A58" s="635"/>
      <c r="B58" s="874"/>
      <c r="C58" s="920"/>
      <c r="D58" s="921"/>
      <c r="E58" s="932"/>
      <c r="F58" s="932"/>
      <c r="G58" s="932"/>
      <c r="H58" s="936"/>
      <c r="I58" s="936"/>
      <c r="J58" s="936"/>
      <c r="K58" s="288"/>
      <c r="L58" s="288"/>
      <c r="M58" s="790"/>
      <c r="N58" s="790"/>
      <c r="O58" s="791"/>
      <c r="P58" s="791"/>
      <c r="Q58" s="792"/>
      <c r="R58" s="792"/>
      <c r="S58" s="792"/>
      <c r="T58" s="793"/>
      <c r="U58" s="793"/>
      <c r="V58" s="794"/>
      <c r="W58" s="930"/>
      <c r="X58" s="930"/>
      <c r="Y58" s="930"/>
      <c r="Z58" s="930"/>
      <c r="AA58" s="151"/>
      <c r="AB58" s="142"/>
      <c r="AC58" s="779" t="s">
        <v>557</v>
      </c>
      <c r="AD58" s="418" t="s">
        <v>565</v>
      </c>
      <c r="AE58" s="418"/>
      <c r="AF58" s="418"/>
      <c r="AG58" s="418"/>
      <c r="AH58" s="418"/>
      <c r="AI58" s="418"/>
      <c r="AJ58" s="418"/>
      <c r="AK58" s="418"/>
      <c r="AL58" s="418"/>
      <c r="AM58" s="418"/>
      <c r="AN58" s="418"/>
      <c r="AO58" s="418"/>
      <c r="AP58" s="418"/>
      <c r="AQ58" s="418"/>
      <c r="AR58" s="418"/>
      <c r="AS58" s="682"/>
      <c r="AT58" s="235"/>
      <c r="AU58" s="235"/>
      <c r="AV58" s="235"/>
      <c r="AW58" s="740"/>
      <c r="AX58" s="770"/>
      <c r="AY58" s="242" t="n">
        <v>19</v>
      </c>
      <c r="AZ58" s="242"/>
      <c r="BA58" s="242"/>
      <c r="BB58" s="242"/>
      <c r="BC58" s="715"/>
      <c r="BD58" s="715"/>
      <c r="BE58" s="715"/>
      <c r="BF58" s="716" t="s">
        <v>522</v>
      </c>
      <c r="BG58" s="720"/>
      <c r="BH58" s="721"/>
      <c r="BI58" s="735"/>
      <c r="BJ58" s="732"/>
      <c r="BK58" s="242" t="n">
        <v>19</v>
      </c>
      <c r="BL58" s="242"/>
      <c r="BM58" s="242"/>
      <c r="BN58" s="242"/>
      <c r="BO58" s="718" t="n">
        <v>25</v>
      </c>
      <c r="BP58" s="718"/>
      <c r="BQ58" s="718"/>
      <c r="BR58" s="716" t="s">
        <v>522</v>
      </c>
      <c r="BS58" s="720"/>
      <c r="BT58" s="722"/>
      <c r="BU58" s="206"/>
      <c r="BV58" s="206"/>
      <c r="BW58" s="206"/>
      <c r="BX58" s="206"/>
      <c r="BY58" s="206"/>
      <c r="BZ58" s="206"/>
      <c r="CA58" s="206"/>
      <c r="CB58" s="206"/>
      <c r="CC58" s="206"/>
      <c r="CD58" s="206"/>
      <c r="CE58" s="206"/>
      <c r="CF58" s="206"/>
      <c r="CG58" s="206"/>
      <c r="CH58" s="206"/>
      <c r="CI58" s="206"/>
    </row>
    <row r="59" customFormat="false" ht="14.1" hidden="false" customHeight="true" outlineLevel="0" collapsed="false">
      <c r="A59" s="635"/>
      <c r="B59" s="874"/>
      <c r="C59" s="920"/>
      <c r="D59" s="921"/>
      <c r="E59" s="932" t="s">
        <v>564</v>
      </c>
      <c r="F59" s="932"/>
      <c r="G59" s="932"/>
      <c r="H59" s="933" t="s">
        <v>247</v>
      </c>
      <c r="I59" s="933"/>
      <c r="J59" s="933"/>
      <c r="K59" s="773"/>
      <c r="L59" s="773"/>
      <c r="M59" s="774" t="s">
        <v>552</v>
      </c>
      <c r="N59" s="774"/>
      <c r="O59" s="775" t="n">
        <v>30</v>
      </c>
      <c r="P59" s="775"/>
      <c r="Q59" s="776" t="s">
        <v>553</v>
      </c>
      <c r="R59" s="776"/>
      <c r="S59" s="776"/>
      <c r="T59" s="777" t="str">
        <f aca="false">IF(K59=0,"",ROUNDDOWN(K59/O59,1))</f>
        <v/>
      </c>
      <c r="U59" s="777"/>
      <c r="V59" s="778" t="s">
        <v>287</v>
      </c>
      <c r="W59" s="930"/>
      <c r="X59" s="930"/>
      <c r="Y59" s="930"/>
      <c r="Z59" s="930"/>
      <c r="AA59" s="151"/>
      <c r="AB59" s="142"/>
      <c r="AC59" s="779"/>
      <c r="AD59" s="418"/>
      <c r="AE59" s="418"/>
      <c r="AF59" s="418"/>
      <c r="AG59" s="418"/>
      <c r="AH59" s="418"/>
      <c r="AI59" s="418"/>
      <c r="AJ59" s="418"/>
      <c r="AK59" s="418"/>
      <c r="AL59" s="418"/>
      <c r="AM59" s="418"/>
      <c r="AN59" s="418"/>
      <c r="AO59" s="418"/>
      <c r="AP59" s="418"/>
      <c r="AQ59" s="418"/>
      <c r="AR59" s="418"/>
      <c r="AS59" s="682"/>
      <c r="AT59" s="240"/>
      <c r="AU59" s="240"/>
      <c r="AV59" s="240"/>
      <c r="AW59" s="206"/>
      <c r="AX59" s="770"/>
      <c r="AY59" s="242" t="n">
        <v>20</v>
      </c>
      <c r="AZ59" s="242"/>
      <c r="BA59" s="242"/>
      <c r="BB59" s="242"/>
      <c r="BC59" s="715"/>
      <c r="BD59" s="715"/>
      <c r="BE59" s="715"/>
      <c r="BF59" s="716" t="s">
        <v>522</v>
      </c>
      <c r="BG59" s="720"/>
      <c r="BH59" s="721"/>
      <c r="BI59" s="781"/>
      <c r="BJ59" s="780"/>
      <c r="BK59" s="242" t="n">
        <v>20</v>
      </c>
      <c r="BL59" s="242"/>
      <c r="BM59" s="242"/>
      <c r="BN59" s="242"/>
      <c r="BO59" s="718" t="n">
        <v>25</v>
      </c>
      <c r="BP59" s="718"/>
      <c r="BQ59" s="718"/>
      <c r="BR59" s="716" t="s">
        <v>522</v>
      </c>
      <c r="BS59" s="720"/>
      <c r="BT59" s="722"/>
      <c r="BU59" s="206"/>
      <c r="BV59" s="206"/>
      <c r="BW59" s="206"/>
      <c r="BX59" s="206"/>
      <c r="BY59" s="206"/>
      <c r="BZ59" s="206"/>
      <c r="CA59" s="206"/>
      <c r="CB59" s="206"/>
      <c r="CC59" s="206"/>
      <c r="CD59" s="206"/>
      <c r="CE59" s="206"/>
      <c r="CF59" s="206"/>
      <c r="CG59" s="206"/>
      <c r="CH59" s="206"/>
      <c r="CI59" s="206"/>
    </row>
    <row r="60" customFormat="false" ht="14.1" hidden="false" customHeight="true" outlineLevel="0" collapsed="false">
      <c r="A60" s="635"/>
      <c r="B60" s="874"/>
      <c r="C60" s="920"/>
      <c r="D60" s="921"/>
      <c r="E60" s="932"/>
      <c r="F60" s="932"/>
      <c r="G60" s="932"/>
      <c r="H60" s="933"/>
      <c r="I60" s="933"/>
      <c r="J60" s="933"/>
      <c r="K60" s="773"/>
      <c r="L60" s="773"/>
      <c r="M60" s="774"/>
      <c r="N60" s="774"/>
      <c r="O60" s="775"/>
      <c r="P60" s="775"/>
      <c r="Q60" s="776"/>
      <c r="R60" s="776"/>
      <c r="S60" s="776"/>
      <c r="T60" s="777"/>
      <c r="U60" s="777"/>
      <c r="V60" s="778"/>
      <c r="W60" s="930"/>
      <c r="X60" s="930"/>
      <c r="Y60" s="930"/>
      <c r="Z60" s="930"/>
      <c r="AA60" s="151"/>
      <c r="AB60" s="808" t="s">
        <v>568</v>
      </c>
      <c r="AC60" s="142"/>
      <c r="AD60" s="142"/>
      <c r="AE60" s="142"/>
      <c r="AF60" s="142"/>
      <c r="AG60" s="142"/>
      <c r="AH60" s="142"/>
      <c r="AI60" s="142"/>
      <c r="AJ60" s="142"/>
      <c r="AK60" s="142"/>
      <c r="AL60" s="142"/>
      <c r="AM60" s="142"/>
      <c r="AN60" s="142"/>
      <c r="AO60" s="142"/>
      <c r="AP60" s="142"/>
      <c r="AQ60" s="142"/>
      <c r="AR60" s="142"/>
      <c r="AS60" s="162"/>
      <c r="AT60" s="240"/>
      <c r="AU60" s="240"/>
      <c r="AV60" s="240"/>
      <c r="AW60" s="206"/>
      <c r="AX60" s="770"/>
      <c r="AY60" s="242" t="n">
        <v>21</v>
      </c>
      <c r="AZ60" s="242"/>
      <c r="BA60" s="242"/>
      <c r="BB60" s="242"/>
      <c r="BC60" s="715"/>
      <c r="BD60" s="715"/>
      <c r="BE60" s="715"/>
      <c r="BF60" s="716" t="s">
        <v>522</v>
      </c>
      <c r="BG60" s="717"/>
      <c r="BH60" s="688"/>
      <c r="BI60" s="781"/>
      <c r="BJ60" s="780"/>
      <c r="BK60" s="242" t="n">
        <v>21</v>
      </c>
      <c r="BL60" s="242"/>
      <c r="BM60" s="242"/>
      <c r="BN60" s="242"/>
      <c r="BO60" s="718"/>
      <c r="BP60" s="718"/>
      <c r="BQ60" s="718"/>
      <c r="BR60" s="716" t="s">
        <v>522</v>
      </c>
      <c r="BS60" s="717"/>
      <c r="BT60" s="688"/>
      <c r="BU60" s="206"/>
      <c r="BV60" s="206"/>
      <c r="BW60" s="206"/>
      <c r="BX60" s="206"/>
      <c r="BY60" s="206"/>
      <c r="BZ60" s="206"/>
      <c r="CA60" s="206"/>
      <c r="CB60" s="206"/>
      <c r="CC60" s="206"/>
      <c r="CD60" s="206"/>
      <c r="CE60" s="206"/>
      <c r="CF60" s="206"/>
      <c r="CG60" s="206"/>
      <c r="CH60" s="206"/>
      <c r="CI60" s="206"/>
    </row>
    <row r="61" customFormat="false" ht="14.1" hidden="false" customHeight="true" outlineLevel="0" collapsed="false">
      <c r="A61" s="635"/>
      <c r="B61" s="874"/>
      <c r="C61" s="920"/>
      <c r="D61" s="921"/>
      <c r="E61" s="937" t="s">
        <v>300</v>
      </c>
      <c r="F61" s="937"/>
      <c r="G61" s="937"/>
      <c r="H61" s="938" t="s">
        <v>247</v>
      </c>
      <c r="I61" s="938"/>
      <c r="J61" s="938"/>
      <c r="K61" s="802" t="n">
        <f aca="false">SUM(K51:L60)</f>
        <v>0</v>
      </c>
      <c r="L61" s="802"/>
      <c r="M61" s="661" t="s">
        <v>287</v>
      </c>
      <c r="N61" s="661"/>
      <c r="O61" s="661"/>
      <c r="P61" s="803"/>
      <c r="Q61" s="804" t="s">
        <v>566</v>
      </c>
      <c r="R61" s="804"/>
      <c r="S61" s="804"/>
      <c r="T61" s="805" t="n">
        <f aca="false">ROUND(SUM(T51:U60),0)</f>
        <v>0</v>
      </c>
      <c r="U61" s="805"/>
      <c r="V61" s="806" t="s">
        <v>287</v>
      </c>
      <c r="W61" s="807" t="s">
        <v>567</v>
      </c>
      <c r="X61" s="807"/>
      <c r="Y61" s="807"/>
      <c r="Z61" s="807"/>
      <c r="AA61" s="151"/>
      <c r="AB61" s="152"/>
      <c r="AC61" s="682" t="s">
        <v>569</v>
      </c>
      <c r="AD61" s="682"/>
      <c r="AE61" s="682"/>
      <c r="AF61" s="682"/>
      <c r="AG61" s="682"/>
      <c r="AH61" s="682"/>
      <c r="AI61" s="682"/>
      <c r="AJ61" s="682"/>
      <c r="AK61" s="682"/>
      <c r="AL61" s="682"/>
      <c r="AM61" s="682"/>
      <c r="AN61" s="682"/>
      <c r="AO61" s="682"/>
      <c r="AP61" s="682"/>
      <c r="AQ61" s="682"/>
      <c r="AR61" s="682"/>
      <c r="AS61" s="682"/>
      <c r="AT61" s="666"/>
      <c r="AU61" s="666"/>
      <c r="AV61" s="666"/>
      <c r="AW61" s="206"/>
      <c r="AX61" s="770"/>
      <c r="AY61" s="242" t="n">
        <v>22</v>
      </c>
      <c r="AZ61" s="242"/>
      <c r="BA61" s="242"/>
      <c r="BB61" s="242"/>
      <c r="BC61" s="715"/>
      <c r="BD61" s="715"/>
      <c r="BE61" s="715"/>
      <c r="BF61" s="716" t="s">
        <v>522</v>
      </c>
      <c r="BG61" s="720"/>
      <c r="BH61" s="721"/>
      <c r="BI61" s="781"/>
      <c r="BJ61" s="780"/>
      <c r="BK61" s="242" t="n">
        <v>22</v>
      </c>
      <c r="BL61" s="242"/>
      <c r="BM61" s="242"/>
      <c r="BN61" s="242"/>
      <c r="BO61" s="718"/>
      <c r="BP61" s="718"/>
      <c r="BQ61" s="718"/>
      <c r="BR61" s="716" t="s">
        <v>522</v>
      </c>
      <c r="BS61" s="720"/>
      <c r="BT61" s="722"/>
      <c r="BU61" s="206"/>
      <c r="BV61" s="206"/>
      <c r="BW61" s="206"/>
      <c r="BX61" s="206"/>
      <c r="BY61" s="206"/>
      <c r="BZ61" s="206"/>
      <c r="CA61" s="206"/>
      <c r="CB61" s="206"/>
      <c r="CC61" s="206"/>
      <c r="CD61" s="206"/>
      <c r="CE61" s="206"/>
      <c r="CF61" s="206"/>
      <c r="CG61" s="206"/>
      <c r="CH61" s="206"/>
      <c r="CI61" s="206"/>
    </row>
    <row r="62" customFormat="false" ht="14.1" hidden="false" customHeight="true" outlineLevel="0" collapsed="false">
      <c r="A62" s="635"/>
      <c r="B62" s="874"/>
      <c r="C62" s="920"/>
      <c r="D62" s="921"/>
      <c r="E62" s="937"/>
      <c r="F62" s="937"/>
      <c r="G62" s="937"/>
      <c r="H62" s="938"/>
      <c r="I62" s="938"/>
      <c r="J62" s="938"/>
      <c r="K62" s="802"/>
      <c r="L62" s="802"/>
      <c r="M62" s="661"/>
      <c r="N62" s="661"/>
      <c r="O62" s="142"/>
      <c r="P62" s="142"/>
      <c r="Q62" s="804"/>
      <c r="R62" s="804"/>
      <c r="S62" s="804"/>
      <c r="T62" s="805"/>
      <c r="U62" s="805"/>
      <c r="V62" s="806"/>
      <c r="W62" s="807"/>
      <c r="X62" s="807"/>
      <c r="Y62" s="807"/>
      <c r="Z62" s="807"/>
      <c r="AA62" s="151"/>
      <c r="AB62" s="152"/>
      <c r="AC62" s="682"/>
      <c r="AD62" s="682"/>
      <c r="AE62" s="682"/>
      <c r="AF62" s="682"/>
      <c r="AG62" s="682"/>
      <c r="AH62" s="682"/>
      <c r="AI62" s="682"/>
      <c r="AJ62" s="682"/>
      <c r="AK62" s="682"/>
      <c r="AL62" s="682"/>
      <c r="AM62" s="682"/>
      <c r="AN62" s="682"/>
      <c r="AO62" s="682"/>
      <c r="AP62" s="682"/>
      <c r="AQ62" s="682"/>
      <c r="AR62" s="682"/>
      <c r="AS62" s="682"/>
      <c r="AT62" s="666"/>
      <c r="AU62" s="666"/>
      <c r="AV62" s="666"/>
      <c r="AW62" s="206"/>
      <c r="AX62" s="206"/>
      <c r="AY62" s="242" t="n">
        <v>23</v>
      </c>
      <c r="AZ62" s="242"/>
      <c r="BA62" s="242"/>
      <c r="BB62" s="242"/>
      <c r="BC62" s="715"/>
      <c r="BD62" s="715"/>
      <c r="BE62" s="715"/>
      <c r="BF62" s="716" t="s">
        <v>522</v>
      </c>
      <c r="BG62" s="720"/>
      <c r="BH62" s="721"/>
      <c r="BI62" s="781"/>
      <c r="BJ62" s="780"/>
      <c r="BK62" s="242" t="n">
        <v>23</v>
      </c>
      <c r="BL62" s="242"/>
      <c r="BM62" s="242"/>
      <c r="BN62" s="242"/>
      <c r="BO62" s="718"/>
      <c r="BP62" s="718"/>
      <c r="BQ62" s="718"/>
      <c r="BR62" s="716" t="s">
        <v>522</v>
      </c>
      <c r="BS62" s="720"/>
      <c r="BT62" s="722"/>
      <c r="BU62" s="206"/>
      <c r="BV62" s="206"/>
      <c r="BW62" s="206"/>
      <c r="BX62" s="206"/>
      <c r="BY62" s="206"/>
      <c r="BZ62" s="206"/>
      <c r="CA62" s="206"/>
      <c r="CB62" s="206"/>
      <c r="CC62" s="206"/>
      <c r="CD62" s="206"/>
      <c r="CE62" s="206"/>
      <c r="CF62" s="206"/>
      <c r="CG62" s="206"/>
      <c r="CH62" s="206"/>
      <c r="CI62" s="206"/>
    </row>
    <row r="63" customFormat="false" ht="14.1" hidden="false" customHeight="true" outlineLevel="0" collapsed="false">
      <c r="A63" s="635"/>
      <c r="B63" s="874"/>
      <c r="C63" s="920"/>
      <c r="D63" s="939" t="s">
        <v>570</v>
      </c>
      <c r="E63" s="939"/>
      <c r="F63" s="939"/>
      <c r="G63" s="939"/>
      <c r="H63" s="940" t="s">
        <v>571</v>
      </c>
      <c r="I63" s="940"/>
      <c r="J63" s="940"/>
      <c r="K63" s="940"/>
      <c r="L63" s="940"/>
      <c r="M63" s="940"/>
      <c r="N63" s="940"/>
      <c r="O63" s="940"/>
      <c r="P63" s="940"/>
      <c r="Q63" s="810" t="s">
        <v>566</v>
      </c>
      <c r="R63" s="810"/>
      <c r="S63" s="810"/>
      <c r="T63" s="811"/>
      <c r="U63" s="811"/>
      <c r="V63" s="812" t="s">
        <v>287</v>
      </c>
      <c r="W63" s="941"/>
      <c r="X63" s="942"/>
      <c r="Y63" s="942"/>
      <c r="Z63" s="943"/>
      <c r="AA63" s="151"/>
      <c r="AB63" s="152"/>
      <c r="AC63" s="682"/>
      <c r="AD63" s="682"/>
      <c r="AE63" s="682"/>
      <c r="AF63" s="682"/>
      <c r="AG63" s="682"/>
      <c r="AH63" s="682"/>
      <c r="AI63" s="682"/>
      <c r="AJ63" s="682"/>
      <c r="AK63" s="682"/>
      <c r="AL63" s="682"/>
      <c r="AM63" s="682"/>
      <c r="AN63" s="682"/>
      <c r="AO63" s="682"/>
      <c r="AP63" s="682"/>
      <c r="AQ63" s="682"/>
      <c r="AR63" s="682"/>
      <c r="AS63" s="682"/>
      <c r="AT63" s="665"/>
      <c r="AU63" s="665"/>
      <c r="AV63" s="665"/>
      <c r="AW63" s="206"/>
      <c r="AX63" s="206"/>
      <c r="AY63" s="242" t="n">
        <v>24</v>
      </c>
      <c r="AZ63" s="242"/>
      <c r="BA63" s="242"/>
      <c r="BB63" s="242"/>
      <c r="BC63" s="715"/>
      <c r="BD63" s="715"/>
      <c r="BE63" s="715"/>
      <c r="BF63" s="716" t="s">
        <v>522</v>
      </c>
      <c r="BG63" s="720"/>
      <c r="BH63" s="721"/>
      <c r="BI63" s="781"/>
      <c r="BJ63" s="780"/>
      <c r="BK63" s="242" t="n">
        <v>24</v>
      </c>
      <c r="BL63" s="242"/>
      <c r="BM63" s="242"/>
      <c r="BN63" s="242"/>
      <c r="BO63" s="718"/>
      <c r="BP63" s="718"/>
      <c r="BQ63" s="718"/>
      <c r="BR63" s="716" t="s">
        <v>522</v>
      </c>
      <c r="BS63" s="720"/>
      <c r="BT63" s="722"/>
      <c r="BU63" s="206"/>
      <c r="BV63" s="206"/>
      <c r="BW63" s="206"/>
      <c r="BX63" s="206"/>
      <c r="BY63" s="206"/>
      <c r="BZ63" s="206"/>
      <c r="CA63" s="206"/>
      <c r="CB63" s="206"/>
      <c r="CC63" s="206"/>
      <c r="CD63" s="206"/>
      <c r="CE63" s="206"/>
      <c r="CF63" s="206"/>
      <c r="CG63" s="206"/>
      <c r="CH63" s="206"/>
      <c r="CI63" s="206"/>
    </row>
    <row r="64" customFormat="false" ht="14.1" hidden="false" customHeight="true" outlineLevel="0" collapsed="false">
      <c r="A64" s="635"/>
      <c r="B64" s="874"/>
      <c r="C64" s="920"/>
      <c r="D64" s="939"/>
      <c r="E64" s="939"/>
      <c r="F64" s="939"/>
      <c r="G64" s="939"/>
      <c r="H64" s="940"/>
      <c r="I64" s="940"/>
      <c r="J64" s="940"/>
      <c r="K64" s="940"/>
      <c r="L64" s="940"/>
      <c r="M64" s="940"/>
      <c r="N64" s="940"/>
      <c r="O64" s="940"/>
      <c r="P64" s="940"/>
      <c r="Q64" s="810"/>
      <c r="R64" s="810"/>
      <c r="S64" s="810"/>
      <c r="T64" s="811"/>
      <c r="U64" s="811"/>
      <c r="V64" s="812"/>
      <c r="W64" s="270"/>
      <c r="X64" s="164"/>
      <c r="Y64" s="164"/>
      <c r="Z64" s="944"/>
      <c r="AA64" s="151"/>
      <c r="AB64" s="152"/>
      <c r="AC64" s="719"/>
      <c r="AD64" s="719"/>
      <c r="AE64" s="719"/>
      <c r="AF64" s="719"/>
      <c r="AG64" s="719"/>
      <c r="AH64" s="719"/>
      <c r="AI64" s="719"/>
      <c r="AJ64" s="719"/>
      <c r="AK64" s="719"/>
      <c r="AL64" s="719"/>
      <c r="AM64" s="719"/>
      <c r="AN64" s="719"/>
      <c r="AO64" s="719"/>
      <c r="AP64" s="719"/>
      <c r="AQ64" s="719"/>
      <c r="AR64" s="719"/>
      <c r="AS64" s="414"/>
      <c r="AT64" s="795"/>
      <c r="AU64" s="795"/>
      <c r="AV64" s="795"/>
      <c r="AW64" s="206"/>
      <c r="AX64" s="206"/>
      <c r="AY64" s="242" t="n">
        <v>25</v>
      </c>
      <c r="AZ64" s="242"/>
      <c r="BA64" s="242"/>
      <c r="BB64" s="242"/>
      <c r="BC64" s="715"/>
      <c r="BD64" s="715"/>
      <c r="BE64" s="715"/>
      <c r="BF64" s="716" t="s">
        <v>522</v>
      </c>
      <c r="BG64" s="720"/>
      <c r="BH64" s="721"/>
      <c r="BI64" s="781"/>
      <c r="BJ64" s="780"/>
      <c r="BK64" s="242" t="n">
        <v>25</v>
      </c>
      <c r="BL64" s="242"/>
      <c r="BM64" s="242"/>
      <c r="BN64" s="242"/>
      <c r="BO64" s="718"/>
      <c r="BP64" s="718"/>
      <c r="BQ64" s="718"/>
      <c r="BR64" s="716" t="s">
        <v>522</v>
      </c>
      <c r="BS64" s="720"/>
      <c r="BT64" s="722"/>
      <c r="BU64" s="206"/>
      <c r="BV64" s="206"/>
      <c r="BW64" s="206"/>
      <c r="BX64" s="206"/>
      <c r="BY64" s="206"/>
      <c r="BZ64" s="206"/>
      <c r="CA64" s="206"/>
      <c r="CB64" s="206"/>
      <c r="CC64" s="206"/>
      <c r="CD64" s="206"/>
      <c r="CE64" s="206"/>
      <c r="CF64" s="206"/>
      <c r="CG64" s="206"/>
      <c r="CH64" s="206"/>
      <c r="CI64" s="206"/>
    </row>
    <row r="65" customFormat="false" ht="14.1" hidden="false" customHeight="true" outlineLevel="0" collapsed="false">
      <c r="A65" s="635"/>
      <c r="B65" s="874"/>
      <c r="C65" s="920"/>
      <c r="D65" s="939"/>
      <c r="E65" s="939"/>
      <c r="F65" s="939"/>
      <c r="G65" s="939"/>
      <c r="H65" s="940" t="s">
        <v>572</v>
      </c>
      <c r="I65" s="940"/>
      <c r="J65" s="940"/>
      <c r="K65" s="940"/>
      <c r="L65" s="940"/>
      <c r="M65" s="940"/>
      <c r="N65" s="940"/>
      <c r="O65" s="940"/>
      <c r="P65" s="940"/>
      <c r="Q65" s="810" t="s">
        <v>566</v>
      </c>
      <c r="R65" s="810"/>
      <c r="S65" s="810"/>
      <c r="T65" s="817" t="n">
        <v>1</v>
      </c>
      <c r="U65" s="817"/>
      <c r="V65" s="812" t="s">
        <v>287</v>
      </c>
      <c r="W65" s="270"/>
      <c r="X65" s="164"/>
      <c r="Y65" s="164"/>
      <c r="Z65" s="944"/>
      <c r="AA65" s="151"/>
      <c r="AB65" s="152"/>
      <c r="AC65" s="719"/>
      <c r="AD65" s="719"/>
      <c r="AE65" s="719"/>
      <c r="AF65" s="719"/>
      <c r="AG65" s="719"/>
      <c r="AH65" s="719"/>
      <c r="AI65" s="719"/>
      <c r="AJ65" s="719"/>
      <c r="AK65" s="719"/>
      <c r="AL65" s="719"/>
      <c r="AM65" s="719"/>
      <c r="AN65" s="719"/>
      <c r="AO65" s="719"/>
      <c r="AP65" s="719"/>
      <c r="AQ65" s="719"/>
      <c r="AR65" s="719"/>
      <c r="AS65" s="414"/>
      <c r="AT65" s="666"/>
      <c r="AU65" s="666"/>
      <c r="AV65" s="666"/>
      <c r="AW65" s="206"/>
      <c r="AX65" s="206"/>
      <c r="AY65" s="242" t="n">
        <v>26</v>
      </c>
      <c r="AZ65" s="242"/>
      <c r="BA65" s="242"/>
      <c r="BB65" s="242"/>
      <c r="BC65" s="715"/>
      <c r="BD65" s="715"/>
      <c r="BE65" s="715"/>
      <c r="BF65" s="716" t="s">
        <v>522</v>
      </c>
      <c r="BG65" s="717"/>
      <c r="BH65" s="688"/>
      <c r="BI65" s="781"/>
      <c r="BJ65" s="780"/>
      <c r="BK65" s="242" t="n">
        <v>26</v>
      </c>
      <c r="BL65" s="242"/>
      <c r="BM65" s="242"/>
      <c r="BN65" s="242"/>
      <c r="BO65" s="718"/>
      <c r="BP65" s="718"/>
      <c r="BQ65" s="718"/>
      <c r="BR65" s="716" t="s">
        <v>522</v>
      </c>
      <c r="BS65" s="717"/>
      <c r="BT65" s="688"/>
      <c r="BU65" s="206"/>
      <c r="BV65" s="206"/>
      <c r="BW65" s="206"/>
      <c r="BX65" s="206"/>
      <c r="BY65" s="206"/>
      <c r="BZ65" s="206"/>
      <c r="CA65" s="206"/>
      <c r="CB65" s="206"/>
      <c r="CC65" s="206"/>
      <c r="CD65" s="206"/>
      <c r="CE65" s="206"/>
      <c r="CF65" s="206"/>
      <c r="CG65" s="206"/>
      <c r="CH65" s="206"/>
      <c r="CI65" s="206"/>
    </row>
    <row r="66" customFormat="false" ht="14.1" hidden="false" customHeight="true" outlineLevel="0" collapsed="false">
      <c r="A66" s="635"/>
      <c r="B66" s="874"/>
      <c r="C66" s="920"/>
      <c r="D66" s="939"/>
      <c r="E66" s="939"/>
      <c r="F66" s="939"/>
      <c r="G66" s="939"/>
      <c r="H66" s="940"/>
      <c r="I66" s="940"/>
      <c r="J66" s="940"/>
      <c r="K66" s="940"/>
      <c r="L66" s="940"/>
      <c r="M66" s="940"/>
      <c r="N66" s="940"/>
      <c r="O66" s="940"/>
      <c r="P66" s="940"/>
      <c r="Q66" s="810"/>
      <c r="R66" s="810"/>
      <c r="S66" s="810"/>
      <c r="T66" s="817"/>
      <c r="U66" s="817"/>
      <c r="V66" s="812"/>
      <c r="W66" s="945"/>
      <c r="X66" s="946"/>
      <c r="Y66" s="946"/>
      <c r="Z66" s="947"/>
      <c r="AA66" s="151"/>
      <c r="AB66" s="152"/>
      <c r="AC66" s="369"/>
      <c r="AD66" s="369"/>
      <c r="AE66" s="369"/>
      <c r="AF66" s="369"/>
      <c r="AG66" s="369"/>
      <c r="AH66" s="369"/>
      <c r="AI66" s="369"/>
      <c r="AJ66" s="369"/>
      <c r="AK66" s="369"/>
      <c r="AL66" s="369"/>
      <c r="AM66" s="369"/>
      <c r="AN66" s="369"/>
      <c r="AO66" s="369"/>
      <c r="AP66" s="369"/>
      <c r="AQ66" s="369"/>
      <c r="AR66" s="369"/>
      <c r="AS66" s="471"/>
      <c r="AT66" s="666"/>
      <c r="AU66" s="666"/>
      <c r="AV66" s="666"/>
      <c r="AW66" s="206"/>
      <c r="AX66" s="206"/>
      <c r="AY66" s="242" t="n">
        <v>27</v>
      </c>
      <c r="AZ66" s="242"/>
      <c r="BA66" s="242"/>
      <c r="BB66" s="242"/>
      <c r="BC66" s="715"/>
      <c r="BD66" s="715"/>
      <c r="BE66" s="715"/>
      <c r="BF66" s="716" t="s">
        <v>522</v>
      </c>
      <c r="BG66" s="720"/>
      <c r="BH66" s="721"/>
      <c r="BI66" s="781"/>
      <c r="BJ66" s="780"/>
      <c r="BK66" s="242" t="n">
        <v>27</v>
      </c>
      <c r="BL66" s="242"/>
      <c r="BM66" s="242"/>
      <c r="BN66" s="242"/>
      <c r="BO66" s="718"/>
      <c r="BP66" s="718"/>
      <c r="BQ66" s="718"/>
      <c r="BR66" s="716" t="s">
        <v>522</v>
      </c>
      <c r="BS66" s="720"/>
      <c r="BT66" s="722"/>
      <c r="BU66" s="206"/>
      <c r="BV66" s="206"/>
      <c r="BW66" s="206"/>
      <c r="BX66" s="206"/>
      <c r="BY66" s="206"/>
      <c r="BZ66" s="206"/>
      <c r="CA66" s="206"/>
      <c r="CB66" s="206"/>
      <c r="CC66" s="206"/>
      <c r="CD66" s="206"/>
      <c r="CE66" s="206"/>
      <c r="CF66" s="206"/>
      <c r="CG66" s="206"/>
      <c r="CH66" s="206"/>
      <c r="CI66" s="206"/>
    </row>
    <row r="67" customFormat="false" ht="14.1" hidden="false" customHeight="true" outlineLevel="0" collapsed="false">
      <c r="A67" s="635"/>
      <c r="B67" s="874"/>
      <c r="C67" s="948" t="s">
        <v>573</v>
      </c>
      <c r="D67" s="948"/>
      <c r="E67" s="948"/>
      <c r="F67" s="948"/>
      <c r="G67" s="948"/>
      <c r="H67" s="949" t="s">
        <v>574</v>
      </c>
      <c r="I67" s="949"/>
      <c r="J67" s="949"/>
      <c r="K67" s="949"/>
      <c r="L67" s="949"/>
      <c r="M67" s="949"/>
      <c r="N67" s="949"/>
      <c r="O67" s="949"/>
      <c r="P67" s="949"/>
      <c r="Q67" s="893" t="s">
        <v>566</v>
      </c>
      <c r="R67" s="893"/>
      <c r="S67" s="893"/>
      <c r="T67" s="199"/>
      <c r="U67" s="199"/>
      <c r="V67" s="950" t="s">
        <v>287</v>
      </c>
      <c r="W67" s="823"/>
      <c r="X67" s="157"/>
      <c r="Y67" s="157"/>
      <c r="Z67" s="824"/>
      <c r="AA67" s="151"/>
      <c r="AB67" s="152"/>
      <c r="AC67" s="369"/>
      <c r="AD67" s="369"/>
      <c r="AE67" s="369"/>
      <c r="AF67" s="369"/>
      <c r="AG67" s="369"/>
      <c r="AH67" s="369"/>
      <c r="AI67" s="369"/>
      <c r="AJ67" s="369"/>
      <c r="AK67" s="369"/>
      <c r="AL67" s="369"/>
      <c r="AM67" s="369"/>
      <c r="AN67" s="369"/>
      <c r="AO67" s="369"/>
      <c r="AP67" s="369"/>
      <c r="AQ67" s="369"/>
      <c r="AR67" s="369"/>
      <c r="AS67" s="471"/>
      <c r="AT67" s="666"/>
      <c r="AU67" s="666"/>
      <c r="AV67" s="666"/>
      <c r="AW67" s="206"/>
      <c r="AX67" s="206"/>
      <c r="AY67" s="242" t="n">
        <v>28</v>
      </c>
      <c r="AZ67" s="242"/>
      <c r="BA67" s="242"/>
      <c r="BB67" s="242"/>
      <c r="BC67" s="715"/>
      <c r="BD67" s="715"/>
      <c r="BE67" s="715"/>
      <c r="BF67" s="716" t="s">
        <v>522</v>
      </c>
      <c r="BG67" s="720"/>
      <c r="BH67" s="721"/>
      <c r="BI67" s="781"/>
      <c r="BJ67" s="780"/>
      <c r="BK67" s="242" t="n">
        <v>28</v>
      </c>
      <c r="BL67" s="242"/>
      <c r="BM67" s="242"/>
      <c r="BN67" s="242"/>
      <c r="BO67" s="718"/>
      <c r="BP67" s="718"/>
      <c r="BQ67" s="718"/>
      <c r="BR67" s="716" t="s">
        <v>522</v>
      </c>
      <c r="BS67" s="720"/>
      <c r="BT67" s="722"/>
      <c r="BU67" s="206"/>
      <c r="BV67" s="206"/>
      <c r="BW67" s="206"/>
      <c r="BX67" s="206"/>
      <c r="BY67" s="206"/>
      <c r="BZ67" s="206"/>
      <c r="CA67" s="206"/>
      <c r="CB67" s="206"/>
      <c r="CC67" s="206"/>
      <c r="CD67" s="206"/>
      <c r="CE67" s="206"/>
      <c r="CF67" s="206"/>
      <c r="CG67" s="206"/>
      <c r="CH67" s="206"/>
      <c r="CI67" s="206"/>
    </row>
    <row r="68" customFormat="false" ht="14.1" hidden="false" customHeight="true" outlineLevel="0" collapsed="false">
      <c r="A68" s="635"/>
      <c r="B68" s="874"/>
      <c r="C68" s="948"/>
      <c r="D68" s="948"/>
      <c r="E68" s="948"/>
      <c r="F68" s="948"/>
      <c r="G68" s="948"/>
      <c r="H68" s="949"/>
      <c r="I68" s="949"/>
      <c r="J68" s="949"/>
      <c r="K68" s="949"/>
      <c r="L68" s="949"/>
      <c r="M68" s="949"/>
      <c r="N68" s="949"/>
      <c r="O68" s="949"/>
      <c r="P68" s="949"/>
      <c r="Q68" s="893"/>
      <c r="R68" s="893"/>
      <c r="S68" s="893"/>
      <c r="T68" s="199"/>
      <c r="U68" s="199"/>
      <c r="V68" s="950"/>
      <c r="W68" s="823"/>
      <c r="X68" s="157"/>
      <c r="Y68" s="157"/>
      <c r="Z68" s="824"/>
      <c r="AA68" s="151"/>
      <c r="AB68" s="827" t="s">
        <v>14</v>
      </c>
      <c r="AC68" s="418" t="s">
        <v>575</v>
      </c>
      <c r="AD68" s="418"/>
      <c r="AE68" s="418"/>
      <c r="AF68" s="418"/>
      <c r="AG68" s="418"/>
      <c r="AH68" s="418"/>
      <c r="AI68" s="418"/>
      <c r="AJ68" s="418"/>
      <c r="AK68" s="418"/>
      <c r="AL68" s="418"/>
      <c r="AM68" s="418"/>
      <c r="AN68" s="418"/>
      <c r="AO68" s="418"/>
      <c r="AP68" s="418"/>
      <c r="AQ68" s="418"/>
      <c r="AR68" s="418"/>
      <c r="AS68" s="682"/>
      <c r="AT68" s="227"/>
      <c r="AU68" s="227"/>
      <c r="AV68" s="227"/>
      <c r="AW68" s="206"/>
      <c r="AX68" s="206"/>
      <c r="AY68" s="242" t="n">
        <v>29</v>
      </c>
      <c r="AZ68" s="242"/>
      <c r="BA68" s="242"/>
      <c r="BB68" s="242"/>
      <c r="BC68" s="715"/>
      <c r="BD68" s="715"/>
      <c r="BE68" s="715"/>
      <c r="BF68" s="716" t="s">
        <v>522</v>
      </c>
      <c r="BG68" s="720"/>
      <c r="BH68" s="721"/>
      <c r="BI68" s="781"/>
      <c r="BJ68" s="780"/>
      <c r="BK68" s="242" t="n">
        <v>29</v>
      </c>
      <c r="BL68" s="242"/>
      <c r="BM68" s="242"/>
      <c r="BN68" s="242"/>
      <c r="BO68" s="718"/>
      <c r="BP68" s="718"/>
      <c r="BQ68" s="718"/>
      <c r="BR68" s="716" t="s">
        <v>522</v>
      </c>
      <c r="BS68" s="720"/>
      <c r="BT68" s="722"/>
      <c r="BU68" s="206"/>
      <c r="BV68" s="206"/>
      <c r="BW68" s="206"/>
      <c r="BX68" s="206"/>
      <c r="BY68" s="206"/>
      <c r="BZ68" s="206"/>
      <c r="CA68" s="206"/>
      <c r="CB68" s="206"/>
      <c r="CC68" s="206"/>
      <c r="CD68" s="206"/>
      <c r="CE68" s="206"/>
      <c r="CF68" s="206"/>
      <c r="CG68" s="206"/>
      <c r="CH68" s="206"/>
      <c r="CI68" s="206"/>
    </row>
    <row r="69" customFormat="false" ht="14.1" hidden="false" customHeight="true" outlineLevel="0" collapsed="false">
      <c r="A69" s="635"/>
      <c r="B69" s="874"/>
      <c r="C69" s="951" t="s">
        <v>245</v>
      </c>
      <c r="D69" s="951"/>
      <c r="E69" s="951"/>
      <c r="F69" s="951"/>
      <c r="G69" s="951"/>
      <c r="H69" s="952"/>
      <c r="I69" s="952"/>
      <c r="J69" s="952"/>
      <c r="K69" s="952"/>
      <c r="L69" s="952"/>
      <c r="M69" s="952"/>
      <c r="N69" s="952"/>
      <c r="O69" s="952"/>
      <c r="P69" s="952"/>
      <c r="Q69" s="953" t="s">
        <v>566</v>
      </c>
      <c r="R69" s="953"/>
      <c r="S69" s="953"/>
      <c r="T69" s="954" t="n">
        <f aca="false">SUM(T61:U68)</f>
        <v>1</v>
      </c>
      <c r="U69" s="954"/>
      <c r="V69" s="955" t="s">
        <v>287</v>
      </c>
      <c r="W69" s="956" t="s">
        <v>590</v>
      </c>
      <c r="X69" s="956"/>
      <c r="Y69" s="956"/>
      <c r="Z69" s="956"/>
      <c r="AA69" s="151"/>
      <c r="AB69" s="152"/>
      <c r="AC69" s="418"/>
      <c r="AD69" s="418"/>
      <c r="AE69" s="418"/>
      <c r="AF69" s="418"/>
      <c r="AG69" s="418"/>
      <c r="AH69" s="418"/>
      <c r="AI69" s="418"/>
      <c r="AJ69" s="418"/>
      <c r="AK69" s="418"/>
      <c r="AL69" s="418"/>
      <c r="AM69" s="418"/>
      <c r="AN69" s="418"/>
      <c r="AO69" s="418"/>
      <c r="AP69" s="418"/>
      <c r="AQ69" s="418"/>
      <c r="AR69" s="418"/>
      <c r="AS69" s="682"/>
      <c r="AT69" s="733"/>
      <c r="AU69" s="733"/>
      <c r="AV69" s="733"/>
      <c r="AW69" s="815"/>
      <c r="AX69" s="206"/>
      <c r="AY69" s="242" t="n">
        <v>30</v>
      </c>
      <c r="AZ69" s="242"/>
      <c r="BA69" s="242"/>
      <c r="BB69" s="242"/>
      <c r="BC69" s="715"/>
      <c r="BD69" s="715"/>
      <c r="BE69" s="715"/>
      <c r="BF69" s="716" t="s">
        <v>522</v>
      </c>
      <c r="BG69" s="720"/>
      <c r="BH69" s="721"/>
      <c r="BI69" s="781"/>
      <c r="BJ69" s="780"/>
      <c r="BK69" s="242" t="n">
        <v>30</v>
      </c>
      <c r="BL69" s="242"/>
      <c r="BM69" s="242"/>
      <c r="BN69" s="242"/>
      <c r="BO69" s="718"/>
      <c r="BP69" s="718"/>
      <c r="BQ69" s="718"/>
      <c r="BR69" s="716" t="s">
        <v>522</v>
      </c>
      <c r="BS69" s="720"/>
      <c r="BT69" s="722"/>
      <c r="BU69" s="206"/>
      <c r="BV69" s="206"/>
      <c r="BW69" s="206"/>
      <c r="BX69" s="206"/>
      <c r="BY69" s="206"/>
      <c r="BZ69" s="206"/>
      <c r="CA69" s="206"/>
      <c r="CB69" s="206"/>
      <c r="CC69" s="206"/>
      <c r="CD69" s="206"/>
      <c r="CE69" s="206"/>
      <c r="CF69" s="206"/>
      <c r="CG69" s="206"/>
      <c r="CH69" s="206"/>
      <c r="CI69" s="206"/>
    </row>
    <row r="70" customFormat="false" ht="14.1" hidden="false" customHeight="true" outlineLevel="0" collapsed="false">
      <c r="B70" s="874"/>
      <c r="C70" s="951"/>
      <c r="D70" s="951"/>
      <c r="E70" s="951"/>
      <c r="F70" s="951"/>
      <c r="G70" s="951"/>
      <c r="H70" s="952"/>
      <c r="I70" s="952"/>
      <c r="J70" s="952"/>
      <c r="K70" s="952"/>
      <c r="L70" s="952"/>
      <c r="M70" s="952"/>
      <c r="N70" s="952"/>
      <c r="O70" s="952"/>
      <c r="P70" s="952"/>
      <c r="Q70" s="953"/>
      <c r="R70" s="953"/>
      <c r="S70" s="953"/>
      <c r="T70" s="954"/>
      <c r="U70" s="954"/>
      <c r="V70" s="955"/>
      <c r="W70" s="956"/>
      <c r="X70" s="956"/>
      <c r="Y70" s="956"/>
      <c r="Z70" s="956"/>
      <c r="AA70" s="957"/>
      <c r="AB70" s="958" t="s">
        <v>14</v>
      </c>
      <c r="AC70" s="959" t="s">
        <v>579</v>
      </c>
      <c r="AD70" s="959"/>
      <c r="AE70" s="959"/>
      <c r="AF70" s="959"/>
      <c r="AG70" s="959"/>
      <c r="AH70" s="959"/>
      <c r="AI70" s="959"/>
      <c r="AJ70" s="959"/>
      <c r="AK70" s="959"/>
      <c r="AL70" s="959"/>
      <c r="AM70" s="959"/>
      <c r="AN70" s="959"/>
      <c r="AO70" s="959"/>
      <c r="AP70" s="959"/>
      <c r="AQ70" s="959"/>
      <c r="AR70" s="664"/>
      <c r="AS70" s="931"/>
      <c r="AT70" s="733"/>
      <c r="AU70" s="733"/>
      <c r="AV70" s="733"/>
      <c r="AW70" s="815"/>
      <c r="AX70" s="206"/>
      <c r="AY70" s="242" t="n">
        <v>31</v>
      </c>
      <c r="AZ70" s="242"/>
      <c r="BA70" s="242"/>
      <c r="BB70" s="242"/>
      <c r="BC70" s="715"/>
      <c r="BD70" s="715"/>
      <c r="BE70" s="715"/>
      <c r="BF70" s="716" t="s">
        <v>522</v>
      </c>
      <c r="BG70" s="717"/>
      <c r="BH70" s="688"/>
      <c r="BI70" s="781"/>
      <c r="BJ70" s="780"/>
      <c r="BK70" s="242" t="n">
        <v>31</v>
      </c>
      <c r="BL70" s="242"/>
      <c r="BM70" s="242"/>
      <c r="BN70" s="242"/>
      <c r="BO70" s="718"/>
      <c r="BP70" s="718"/>
      <c r="BQ70" s="718"/>
      <c r="BR70" s="716" t="s">
        <v>522</v>
      </c>
      <c r="BS70" s="720"/>
      <c r="BT70" s="722"/>
      <c r="BU70" s="206"/>
      <c r="BV70" s="206"/>
      <c r="BW70" s="206"/>
      <c r="BX70" s="206"/>
      <c r="BY70" s="206"/>
      <c r="BZ70" s="206"/>
      <c r="CA70" s="206"/>
      <c r="CB70" s="206"/>
      <c r="CC70" s="206"/>
      <c r="CD70" s="206"/>
      <c r="CE70" s="206"/>
      <c r="CF70" s="206"/>
      <c r="CG70" s="206"/>
      <c r="CH70" s="206"/>
      <c r="CI70" s="206"/>
    </row>
    <row r="71" customFormat="false" ht="14.1" hidden="false" customHeight="true" outlineLevel="0" collapsed="false">
      <c r="B71" s="205"/>
      <c r="C71" s="960" t="s">
        <v>577</v>
      </c>
      <c r="D71" s="960"/>
      <c r="E71" s="960"/>
      <c r="F71" s="960"/>
      <c r="G71" s="960"/>
      <c r="H71" s="961" t="s">
        <v>578</v>
      </c>
      <c r="I71" s="961"/>
      <c r="J71" s="961"/>
      <c r="K71" s="961"/>
      <c r="L71" s="961"/>
      <c r="M71" s="961"/>
      <c r="N71" s="961"/>
      <c r="O71" s="961"/>
      <c r="P71" s="961"/>
      <c r="Q71" s="962" t="s">
        <v>566</v>
      </c>
      <c r="R71" s="962"/>
      <c r="S71" s="962"/>
      <c r="T71" s="963" t="n">
        <v>1</v>
      </c>
      <c r="U71" s="963"/>
      <c r="V71" s="964" t="s">
        <v>287</v>
      </c>
      <c r="W71" s="965"/>
      <c r="X71" s="966"/>
      <c r="Y71" s="966"/>
      <c r="Z71" s="967"/>
      <c r="AA71" s="151"/>
      <c r="AC71" s="682"/>
      <c r="AD71" s="682"/>
      <c r="AE71" s="682"/>
      <c r="AF71" s="682"/>
      <c r="AG71" s="682"/>
      <c r="AH71" s="682"/>
      <c r="AI71" s="682"/>
      <c r="AJ71" s="682"/>
      <c r="AK71" s="682"/>
      <c r="AL71" s="682"/>
      <c r="AM71" s="682"/>
      <c r="AN71" s="682"/>
      <c r="AO71" s="682"/>
      <c r="AP71" s="682"/>
      <c r="AQ71" s="682"/>
      <c r="AR71" s="682"/>
      <c r="AS71" s="682"/>
      <c r="AT71" s="733"/>
      <c r="AU71" s="733"/>
      <c r="AV71" s="733"/>
      <c r="AW71" s="815"/>
      <c r="AX71" s="206"/>
      <c r="AY71" s="242" t="n">
        <v>32</v>
      </c>
      <c r="AZ71" s="242"/>
      <c r="BA71" s="242"/>
      <c r="BB71" s="242"/>
      <c r="BC71" s="715"/>
      <c r="BD71" s="715"/>
      <c r="BE71" s="715"/>
      <c r="BF71" s="716" t="s">
        <v>522</v>
      </c>
      <c r="BG71" s="720"/>
      <c r="BH71" s="721"/>
      <c r="BI71" s="781"/>
      <c r="BJ71" s="780"/>
      <c r="BK71" s="242" t="n">
        <v>32</v>
      </c>
      <c r="BL71" s="242"/>
      <c r="BM71" s="242"/>
      <c r="BN71" s="242"/>
      <c r="BO71" s="718"/>
      <c r="BP71" s="718"/>
      <c r="BQ71" s="718"/>
      <c r="BR71" s="716" t="s">
        <v>522</v>
      </c>
      <c r="BS71" s="720"/>
      <c r="BT71" s="722"/>
      <c r="BU71" s="206"/>
      <c r="BV71" s="206"/>
      <c r="BW71" s="206"/>
      <c r="BX71" s="206"/>
      <c r="BY71" s="206"/>
      <c r="BZ71" s="206"/>
      <c r="CA71" s="206"/>
      <c r="CB71" s="206"/>
      <c r="CC71" s="206"/>
      <c r="CD71" s="206"/>
      <c r="CE71" s="206"/>
      <c r="CF71" s="206"/>
      <c r="CG71" s="206"/>
      <c r="CH71" s="206"/>
      <c r="CI71" s="206"/>
    </row>
    <row r="72" customFormat="false" ht="14.1" hidden="false" customHeight="true" outlineLevel="0" collapsed="false">
      <c r="B72" s="205"/>
      <c r="C72" s="960"/>
      <c r="D72" s="960"/>
      <c r="E72" s="960"/>
      <c r="F72" s="960"/>
      <c r="G72" s="960"/>
      <c r="H72" s="961"/>
      <c r="I72" s="961"/>
      <c r="J72" s="961"/>
      <c r="K72" s="961"/>
      <c r="L72" s="961"/>
      <c r="M72" s="961"/>
      <c r="N72" s="961"/>
      <c r="O72" s="961"/>
      <c r="P72" s="961"/>
      <c r="Q72" s="962"/>
      <c r="R72" s="962"/>
      <c r="S72" s="962"/>
      <c r="T72" s="963"/>
      <c r="U72" s="963"/>
      <c r="V72" s="964"/>
      <c r="W72" s="968"/>
      <c r="X72" s="969"/>
      <c r="Y72" s="969"/>
      <c r="Z72" s="970"/>
      <c r="AA72" s="151"/>
      <c r="AC72" s="682"/>
      <c r="AD72" s="682"/>
      <c r="AE72" s="682"/>
      <c r="AF72" s="682"/>
      <c r="AG72" s="682"/>
      <c r="AH72" s="682"/>
      <c r="AI72" s="682"/>
      <c r="AJ72" s="682"/>
      <c r="AK72" s="682"/>
      <c r="AL72" s="682"/>
      <c r="AM72" s="682"/>
      <c r="AN72" s="682"/>
      <c r="AO72" s="682"/>
      <c r="AP72" s="682"/>
      <c r="AQ72" s="682"/>
      <c r="AR72" s="682"/>
      <c r="AS72" s="682"/>
      <c r="AT72" s="733"/>
      <c r="AU72" s="733"/>
      <c r="AV72" s="733"/>
      <c r="AW72" s="815"/>
      <c r="AX72" s="206"/>
      <c r="AY72" s="242" t="n">
        <v>33</v>
      </c>
      <c r="AZ72" s="242"/>
      <c r="BA72" s="242"/>
      <c r="BB72" s="242"/>
      <c r="BC72" s="715"/>
      <c r="BD72" s="715"/>
      <c r="BE72" s="715"/>
      <c r="BF72" s="716" t="s">
        <v>522</v>
      </c>
      <c r="BG72" s="720"/>
      <c r="BH72" s="721"/>
      <c r="BI72" s="781"/>
      <c r="BJ72" s="780"/>
      <c r="BK72" s="242" t="n">
        <v>33</v>
      </c>
      <c r="BL72" s="242"/>
      <c r="BM72" s="242"/>
      <c r="BN72" s="242"/>
      <c r="BO72" s="718"/>
      <c r="BP72" s="718"/>
      <c r="BQ72" s="718"/>
      <c r="BR72" s="716" t="s">
        <v>522</v>
      </c>
      <c r="BS72" s="720"/>
      <c r="BT72" s="722"/>
      <c r="BU72" s="206"/>
      <c r="BV72" s="206"/>
      <c r="BW72" s="206"/>
      <c r="BX72" s="206"/>
      <c r="BY72" s="206"/>
      <c r="BZ72" s="206"/>
      <c r="CA72" s="206"/>
      <c r="CB72" s="206"/>
      <c r="CC72" s="206"/>
      <c r="CD72" s="206"/>
      <c r="CE72" s="206"/>
      <c r="CF72" s="206"/>
      <c r="CG72" s="206"/>
      <c r="CH72" s="206"/>
      <c r="CI72" s="206"/>
    </row>
    <row r="73" customFormat="false" ht="14.1" hidden="false" customHeight="true" outlineLevel="0" collapsed="false">
      <c r="B73" s="205"/>
      <c r="C73" s="971" t="s">
        <v>245</v>
      </c>
      <c r="D73" s="971"/>
      <c r="E73" s="971"/>
      <c r="F73" s="971"/>
      <c r="G73" s="971"/>
      <c r="H73" s="972"/>
      <c r="I73" s="142"/>
      <c r="J73" s="142"/>
      <c r="K73" s="142"/>
      <c r="L73" s="142"/>
      <c r="M73" s="142"/>
      <c r="N73" s="142"/>
      <c r="O73" s="142"/>
      <c r="P73" s="142"/>
      <c r="Q73" s="973" t="s">
        <v>566</v>
      </c>
      <c r="R73" s="973"/>
      <c r="S73" s="973"/>
      <c r="T73" s="974" t="n">
        <f aca="false">SUM(T69:U72)</f>
        <v>2</v>
      </c>
      <c r="U73" s="974"/>
      <c r="V73" s="975" t="s">
        <v>287</v>
      </c>
      <c r="W73" s="976"/>
      <c r="X73" s="976"/>
      <c r="Y73" s="976"/>
      <c r="Z73" s="976"/>
      <c r="AA73" s="151"/>
      <c r="AB73" s="977"/>
      <c r="AC73" s="682"/>
      <c r="AD73" s="682"/>
      <c r="AE73" s="682"/>
      <c r="AF73" s="682"/>
      <c r="AG73" s="682"/>
      <c r="AH73" s="682"/>
      <c r="AI73" s="682"/>
      <c r="AJ73" s="682"/>
      <c r="AK73" s="682"/>
      <c r="AL73" s="682"/>
      <c r="AM73" s="682"/>
      <c r="AN73" s="682"/>
      <c r="AO73" s="682"/>
      <c r="AP73" s="682"/>
      <c r="AQ73" s="682"/>
      <c r="AR73" s="682"/>
      <c r="AS73" s="682"/>
      <c r="AT73" s="733"/>
      <c r="AU73" s="733"/>
      <c r="AV73" s="733"/>
      <c r="AW73" s="815"/>
      <c r="AX73" s="206"/>
      <c r="AY73" s="242" t="n">
        <v>34</v>
      </c>
      <c r="AZ73" s="242"/>
      <c r="BA73" s="242"/>
      <c r="BB73" s="242"/>
      <c r="BC73" s="715"/>
      <c r="BD73" s="715"/>
      <c r="BE73" s="715"/>
      <c r="BF73" s="716" t="s">
        <v>522</v>
      </c>
      <c r="BG73" s="720"/>
      <c r="BH73" s="721"/>
      <c r="BI73" s="781"/>
      <c r="BJ73" s="780"/>
      <c r="BK73" s="242" t="n">
        <v>34</v>
      </c>
      <c r="BL73" s="242"/>
      <c r="BM73" s="242"/>
      <c r="BN73" s="242"/>
      <c r="BO73" s="718"/>
      <c r="BP73" s="718"/>
      <c r="BQ73" s="718"/>
      <c r="BR73" s="716" t="s">
        <v>522</v>
      </c>
      <c r="BS73" s="717"/>
      <c r="BT73" s="688"/>
      <c r="BU73" s="206"/>
      <c r="BV73" s="206"/>
      <c r="BW73" s="206"/>
      <c r="BX73" s="206"/>
      <c r="BY73" s="206"/>
      <c r="BZ73" s="206"/>
      <c r="CA73" s="206"/>
      <c r="CB73" s="206"/>
      <c r="CC73" s="206"/>
      <c r="CD73" s="206"/>
      <c r="CE73" s="206"/>
      <c r="CF73" s="206"/>
      <c r="CG73" s="206"/>
      <c r="CH73" s="206"/>
      <c r="CI73" s="206"/>
    </row>
    <row r="74" customFormat="false" ht="14.1" hidden="false" customHeight="true" outlineLevel="0" collapsed="false">
      <c r="A74" s="635"/>
      <c r="B74" s="205"/>
      <c r="C74" s="971"/>
      <c r="D74" s="971"/>
      <c r="E74" s="971"/>
      <c r="F74" s="971"/>
      <c r="G74" s="971"/>
      <c r="H74" s="978"/>
      <c r="I74" s="924"/>
      <c r="J74" s="924"/>
      <c r="K74" s="924"/>
      <c r="L74" s="924"/>
      <c r="M74" s="924"/>
      <c r="N74" s="924"/>
      <c r="O74" s="924"/>
      <c r="P74" s="924"/>
      <c r="Q74" s="973"/>
      <c r="R74" s="973"/>
      <c r="S74" s="973"/>
      <c r="T74" s="974"/>
      <c r="U74" s="974"/>
      <c r="V74" s="975"/>
      <c r="W74" s="976"/>
      <c r="X74" s="976"/>
      <c r="Y74" s="976"/>
      <c r="Z74" s="976"/>
      <c r="AA74" s="151"/>
      <c r="AB74" s="977"/>
      <c r="AC74" s="682"/>
      <c r="AD74" s="682"/>
      <c r="AE74" s="682"/>
      <c r="AF74" s="682"/>
      <c r="AG74" s="682"/>
      <c r="AH74" s="682"/>
      <c r="AI74" s="682"/>
      <c r="AJ74" s="682"/>
      <c r="AK74" s="682"/>
      <c r="AL74" s="682"/>
      <c r="AM74" s="682"/>
      <c r="AN74" s="682"/>
      <c r="AO74" s="682"/>
      <c r="AP74" s="682"/>
      <c r="AQ74" s="682"/>
      <c r="AR74" s="682"/>
      <c r="AS74" s="682"/>
      <c r="AT74" s="733"/>
      <c r="AU74" s="733"/>
      <c r="AV74" s="733"/>
      <c r="AW74" s="815"/>
      <c r="AX74" s="206"/>
      <c r="AY74" s="242" t="n">
        <v>35</v>
      </c>
      <c r="AZ74" s="242"/>
      <c r="BA74" s="242"/>
      <c r="BB74" s="242"/>
      <c r="BC74" s="715"/>
      <c r="BD74" s="715"/>
      <c r="BE74" s="715"/>
      <c r="BF74" s="716" t="s">
        <v>522</v>
      </c>
      <c r="BG74" s="720"/>
      <c r="BH74" s="721"/>
      <c r="BI74" s="781"/>
      <c r="BJ74" s="780"/>
      <c r="BK74" s="242" t="n">
        <v>35</v>
      </c>
      <c r="BL74" s="242"/>
      <c r="BM74" s="242"/>
      <c r="BN74" s="242"/>
      <c r="BO74" s="718"/>
      <c r="BP74" s="718"/>
      <c r="BQ74" s="718"/>
      <c r="BR74" s="716" t="s">
        <v>522</v>
      </c>
      <c r="BS74" s="720"/>
      <c r="BT74" s="722"/>
      <c r="BU74" s="206"/>
      <c r="BV74" s="206"/>
      <c r="BW74" s="206"/>
      <c r="BX74" s="206"/>
      <c r="BY74" s="206"/>
      <c r="BZ74" s="206"/>
      <c r="CA74" s="206"/>
      <c r="CB74" s="206"/>
      <c r="CC74" s="206"/>
      <c r="CD74" s="206"/>
      <c r="CE74" s="206"/>
      <c r="CF74" s="206"/>
      <c r="CG74" s="206"/>
      <c r="CH74" s="206"/>
      <c r="CI74" s="206"/>
    </row>
    <row r="75" customFormat="false" ht="14.1" hidden="false" customHeight="true" outlineLevel="0" collapsed="false">
      <c r="B75" s="205"/>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639"/>
      <c r="AA75" s="957"/>
      <c r="AB75" s="212" t="s">
        <v>581</v>
      </c>
      <c r="AC75" s="142"/>
      <c r="AD75" s="157"/>
      <c r="AE75" s="142"/>
      <c r="AF75" s="142"/>
      <c r="AG75" s="142"/>
      <c r="AH75" s="142"/>
      <c r="AI75" s="142"/>
      <c r="AJ75" s="142"/>
      <c r="AK75" s="142"/>
      <c r="AL75" s="142"/>
      <c r="AM75" s="142"/>
      <c r="AN75" s="142"/>
      <c r="AO75" s="142"/>
      <c r="AP75" s="142"/>
      <c r="AQ75" s="142"/>
      <c r="AR75" s="142"/>
      <c r="AS75" s="162"/>
      <c r="AT75" s="733"/>
      <c r="AU75" s="733"/>
      <c r="AV75" s="733"/>
      <c r="AW75" s="815"/>
      <c r="AX75" s="206"/>
      <c r="AY75" s="242" t="n">
        <v>36</v>
      </c>
      <c r="AZ75" s="242"/>
      <c r="BA75" s="242"/>
      <c r="BB75" s="242"/>
      <c r="BC75" s="715"/>
      <c r="BD75" s="715"/>
      <c r="BE75" s="715"/>
      <c r="BF75" s="716" t="s">
        <v>522</v>
      </c>
      <c r="BG75" s="717"/>
      <c r="BH75" s="688"/>
      <c r="BI75" s="781"/>
      <c r="BJ75" s="780"/>
      <c r="BK75" s="242" t="n">
        <v>36</v>
      </c>
      <c r="BL75" s="242"/>
      <c r="BM75" s="242"/>
      <c r="BN75" s="242"/>
      <c r="BO75" s="718"/>
      <c r="BP75" s="718"/>
      <c r="BQ75" s="718"/>
      <c r="BR75" s="716" t="s">
        <v>522</v>
      </c>
      <c r="BS75" s="720"/>
      <c r="BT75" s="722"/>
      <c r="BU75" s="206"/>
      <c r="BV75" s="206"/>
      <c r="BW75" s="206"/>
      <c r="BX75" s="206"/>
      <c r="BY75" s="206"/>
      <c r="BZ75" s="206"/>
      <c r="CA75" s="206"/>
      <c r="CB75" s="206"/>
      <c r="CC75" s="206"/>
      <c r="CD75" s="206"/>
      <c r="CE75" s="206"/>
      <c r="CF75" s="206"/>
      <c r="CG75" s="206"/>
      <c r="CH75" s="206"/>
      <c r="CI75" s="206"/>
    </row>
    <row r="76" customFormat="false" ht="14.1" hidden="false" customHeight="true" outlineLevel="0" collapsed="false">
      <c r="B76" s="205"/>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660"/>
      <c r="AA76" s="957"/>
      <c r="AB76" s="152"/>
      <c r="AC76" s="979" t="s">
        <v>591</v>
      </c>
      <c r="AD76" s="979"/>
      <c r="AE76" s="979"/>
      <c r="AF76" s="979"/>
      <c r="AG76" s="979"/>
      <c r="AH76" s="979"/>
      <c r="AI76" s="979"/>
      <c r="AJ76" s="979"/>
      <c r="AK76" s="979"/>
      <c r="AL76" s="979"/>
      <c r="AM76" s="979"/>
      <c r="AN76" s="979"/>
      <c r="AO76" s="979"/>
      <c r="AP76" s="979"/>
      <c r="AQ76" s="979"/>
      <c r="AR76" s="979"/>
      <c r="AS76" s="979"/>
      <c r="AT76" s="733"/>
      <c r="AU76" s="733"/>
      <c r="AV76" s="733"/>
      <c r="AW76" s="815"/>
      <c r="AX76" s="206"/>
      <c r="AY76" s="242" t="n">
        <v>37</v>
      </c>
      <c r="AZ76" s="242"/>
      <c r="BA76" s="242"/>
      <c r="BB76" s="242"/>
      <c r="BC76" s="715"/>
      <c r="BD76" s="715"/>
      <c r="BE76" s="715"/>
      <c r="BF76" s="716" t="s">
        <v>522</v>
      </c>
      <c r="BG76" s="720"/>
      <c r="BH76" s="721"/>
      <c r="BI76" s="781"/>
      <c r="BJ76" s="780"/>
      <c r="BK76" s="242" t="n">
        <v>37</v>
      </c>
      <c r="BL76" s="242"/>
      <c r="BM76" s="242"/>
      <c r="BN76" s="242"/>
      <c r="BO76" s="718"/>
      <c r="BP76" s="718"/>
      <c r="BQ76" s="718"/>
      <c r="BR76" s="716" t="s">
        <v>522</v>
      </c>
      <c r="BS76" s="720"/>
      <c r="BT76" s="722"/>
      <c r="BU76" s="206"/>
      <c r="BV76" s="206"/>
      <c r="BW76" s="206"/>
      <c r="BX76" s="206"/>
      <c r="BY76" s="206"/>
      <c r="BZ76" s="206"/>
      <c r="CA76" s="206"/>
      <c r="CB76" s="206"/>
      <c r="CC76" s="206"/>
      <c r="CD76" s="206"/>
      <c r="CE76" s="206"/>
      <c r="CF76" s="206"/>
      <c r="CG76" s="206"/>
      <c r="CH76" s="206"/>
      <c r="CI76" s="206"/>
    </row>
    <row r="77" customFormat="false" ht="14.1" hidden="false" customHeight="true" outlineLevel="0" collapsed="false">
      <c r="B77" s="205"/>
      <c r="C77" s="142"/>
      <c r="D77" s="660" t="s">
        <v>592</v>
      </c>
      <c r="E77" s="870"/>
      <c r="F77" s="870"/>
      <c r="G77" s="870"/>
      <c r="H77" s="870"/>
      <c r="I77" s="870"/>
      <c r="J77" s="870"/>
      <c r="K77" s="870"/>
      <c r="L77" s="870"/>
      <c r="M77" s="870"/>
      <c r="N77" s="870"/>
      <c r="O77" s="870"/>
      <c r="P77" s="870"/>
      <c r="Q77" s="870"/>
      <c r="R77" s="870"/>
      <c r="S77" s="639"/>
      <c r="T77" s="639"/>
      <c r="U77" s="639"/>
      <c r="V77" s="639"/>
      <c r="W77" s="639"/>
      <c r="X77" s="639"/>
      <c r="Y77" s="639"/>
      <c r="Z77" s="872"/>
      <c r="AA77" s="873"/>
      <c r="AB77" s="768"/>
      <c r="AC77" s="979"/>
      <c r="AD77" s="979"/>
      <c r="AE77" s="979"/>
      <c r="AF77" s="979"/>
      <c r="AG77" s="979"/>
      <c r="AH77" s="979"/>
      <c r="AI77" s="979"/>
      <c r="AJ77" s="979"/>
      <c r="AK77" s="979"/>
      <c r="AL77" s="979"/>
      <c r="AM77" s="979"/>
      <c r="AN77" s="979"/>
      <c r="AO77" s="979"/>
      <c r="AP77" s="979"/>
      <c r="AQ77" s="979"/>
      <c r="AR77" s="979"/>
      <c r="AS77" s="979"/>
      <c r="AT77" s="733"/>
      <c r="AU77" s="733"/>
      <c r="AV77" s="733"/>
      <c r="AW77" s="815"/>
      <c r="AX77" s="206"/>
      <c r="AY77" s="242" t="n">
        <v>38</v>
      </c>
      <c r="AZ77" s="242"/>
      <c r="BA77" s="242"/>
      <c r="BB77" s="242"/>
      <c r="BC77" s="715"/>
      <c r="BD77" s="715"/>
      <c r="BE77" s="715"/>
      <c r="BF77" s="716" t="s">
        <v>522</v>
      </c>
      <c r="BG77" s="720"/>
      <c r="BH77" s="721"/>
      <c r="BI77" s="781"/>
      <c r="BJ77" s="780"/>
      <c r="BK77" s="242" t="n">
        <v>38</v>
      </c>
      <c r="BL77" s="242"/>
      <c r="BM77" s="242"/>
      <c r="BN77" s="242"/>
      <c r="BO77" s="718"/>
      <c r="BP77" s="718"/>
      <c r="BQ77" s="718"/>
      <c r="BR77" s="716" t="s">
        <v>522</v>
      </c>
      <c r="BS77" s="720"/>
      <c r="BT77" s="722"/>
      <c r="BU77" s="206"/>
      <c r="BV77" s="206"/>
      <c r="BW77" s="206"/>
      <c r="BX77" s="206"/>
      <c r="BY77" s="206"/>
      <c r="BZ77" s="206"/>
      <c r="CA77" s="206"/>
      <c r="CB77" s="206"/>
      <c r="CC77" s="206"/>
      <c r="CD77" s="206"/>
      <c r="CE77" s="206"/>
      <c r="CF77" s="206"/>
      <c r="CG77" s="206"/>
      <c r="CH77" s="206"/>
      <c r="CI77" s="206"/>
    </row>
    <row r="78" customFormat="false" ht="14.1" hidden="false" customHeight="true" outlineLevel="0" collapsed="false">
      <c r="B78" s="205"/>
      <c r="C78" s="142"/>
      <c r="D78" s="142"/>
      <c r="E78" s="142"/>
      <c r="F78" s="142"/>
      <c r="G78" s="142"/>
      <c r="H78" s="142"/>
      <c r="I78" s="142"/>
      <c r="J78" s="142"/>
      <c r="K78" s="142"/>
      <c r="L78" s="142"/>
      <c r="M78" s="142"/>
      <c r="N78" s="142"/>
      <c r="O78" s="142"/>
      <c r="P78" s="142"/>
      <c r="Q78" s="142"/>
      <c r="R78" s="142"/>
      <c r="S78" s="660"/>
      <c r="T78" s="157"/>
      <c r="U78" s="157"/>
      <c r="V78" s="894"/>
      <c r="W78" s="895"/>
      <c r="X78" s="895"/>
      <c r="Y78" s="660"/>
      <c r="Z78" s="660"/>
      <c r="AA78" s="151"/>
      <c r="AB78" s="152"/>
      <c r="AC78" s="979"/>
      <c r="AD78" s="979"/>
      <c r="AE78" s="979"/>
      <c r="AF78" s="979"/>
      <c r="AG78" s="979"/>
      <c r="AH78" s="979"/>
      <c r="AI78" s="979"/>
      <c r="AJ78" s="979"/>
      <c r="AK78" s="979"/>
      <c r="AL78" s="979"/>
      <c r="AM78" s="979"/>
      <c r="AN78" s="979"/>
      <c r="AO78" s="979"/>
      <c r="AP78" s="979"/>
      <c r="AQ78" s="979"/>
      <c r="AR78" s="979"/>
      <c r="AS78" s="979"/>
      <c r="AT78" s="733"/>
      <c r="AU78" s="733"/>
      <c r="AV78" s="733"/>
      <c r="AW78" s="815"/>
      <c r="AX78" s="206"/>
      <c r="AY78" s="242" t="n">
        <v>39</v>
      </c>
      <c r="AZ78" s="242"/>
      <c r="BA78" s="242"/>
      <c r="BB78" s="242"/>
      <c r="BC78" s="715"/>
      <c r="BD78" s="715"/>
      <c r="BE78" s="715"/>
      <c r="BF78" s="716" t="s">
        <v>522</v>
      </c>
      <c r="BG78" s="720"/>
      <c r="BH78" s="721"/>
      <c r="BI78" s="781"/>
      <c r="BJ78" s="780"/>
      <c r="BK78" s="242" t="n">
        <v>39</v>
      </c>
      <c r="BL78" s="242"/>
      <c r="BM78" s="242"/>
      <c r="BN78" s="242"/>
      <c r="BO78" s="718"/>
      <c r="BP78" s="718"/>
      <c r="BQ78" s="718"/>
      <c r="BR78" s="716" t="s">
        <v>522</v>
      </c>
      <c r="BS78" s="717"/>
      <c r="BT78" s="688"/>
      <c r="BU78" s="206"/>
      <c r="BV78" s="206"/>
      <c r="BW78" s="206"/>
      <c r="BX78" s="206"/>
      <c r="BY78" s="206"/>
      <c r="BZ78" s="206"/>
      <c r="CA78" s="206"/>
      <c r="CB78" s="206"/>
      <c r="CC78" s="206"/>
      <c r="CD78" s="206"/>
      <c r="CE78" s="206"/>
      <c r="CF78" s="206"/>
      <c r="CG78" s="206"/>
      <c r="CH78" s="206"/>
      <c r="CI78" s="206"/>
    </row>
    <row r="79" customFormat="false" ht="14.1" hidden="false" customHeight="true" outlineLevel="0" collapsed="false">
      <c r="B79" s="205"/>
      <c r="C79" s="142"/>
      <c r="D79" s="872" t="s">
        <v>593</v>
      </c>
      <c r="E79" s="872"/>
      <c r="F79" s="872"/>
      <c r="G79" s="872"/>
      <c r="H79" s="872"/>
      <c r="I79" s="872"/>
      <c r="J79" s="872"/>
      <c r="K79" s="872"/>
      <c r="L79" s="872"/>
      <c r="M79" s="872"/>
      <c r="N79" s="872"/>
      <c r="O79" s="872"/>
      <c r="P79" s="872"/>
      <c r="Q79" s="872"/>
      <c r="R79" s="872"/>
      <c r="S79" s="872"/>
      <c r="T79" s="872"/>
      <c r="U79" s="872"/>
      <c r="V79" s="872"/>
      <c r="W79" s="872"/>
      <c r="X79" s="872"/>
      <c r="Y79" s="872"/>
      <c r="Z79" s="660"/>
      <c r="AA79" s="151"/>
      <c r="AB79" s="152"/>
      <c r="AC79" s="979"/>
      <c r="AD79" s="979"/>
      <c r="AE79" s="979"/>
      <c r="AF79" s="979"/>
      <c r="AG79" s="979"/>
      <c r="AH79" s="979"/>
      <c r="AI79" s="979"/>
      <c r="AJ79" s="979"/>
      <c r="AK79" s="979"/>
      <c r="AL79" s="979"/>
      <c r="AM79" s="979"/>
      <c r="AN79" s="979"/>
      <c r="AO79" s="979"/>
      <c r="AP79" s="979"/>
      <c r="AQ79" s="979"/>
      <c r="AR79" s="979"/>
      <c r="AS79" s="979"/>
      <c r="AT79" s="815"/>
      <c r="AU79" s="815"/>
      <c r="AV79" s="815"/>
      <c r="AW79" s="815"/>
      <c r="AX79" s="206"/>
      <c r="AY79" s="242" t="n">
        <v>40</v>
      </c>
      <c r="AZ79" s="242"/>
      <c r="BA79" s="242"/>
      <c r="BB79" s="242"/>
      <c r="BC79" s="715"/>
      <c r="BD79" s="715"/>
      <c r="BE79" s="715"/>
      <c r="BF79" s="716" t="s">
        <v>522</v>
      </c>
      <c r="BG79" s="720"/>
      <c r="BH79" s="721"/>
      <c r="BI79" s="781"/>
      <c r="BJ79" s="780"/>
      <c r="BK79" s="242" t="n">
        <v>40</v>
      </c>
      <c r="BL79" s="242"/>
      <c r="BM79" s="242"/>
      <c r="BN79" s="242"/>
      <c r="BO79" s="718"/>
      <c r="BP79" s="718"/>
      <c r="BQ79" s="718"/>
      <c r="BR79" s="716" t="s">
        <v>522</v>
      </c>
      <c r="BS79" s="720"/>
      <c r="BT79" s="722"/>
      <c r="BU79" s="206"/>
      <c r="BV79" s="206"/>
      <c r="BW79" s="206"/>
      <c r="BX79" s="206"/>
      <c r="BY79" s="206"/>
      <c r="BZ79" s="206"/>
      <c r="CA79" s="206"/>
      <c r="CB79" s="206"/>
      <c r="CC79" s="206"/>
      <c r="CD79" s="206"/>
      <c r="CE79" s="206"/>
      <c r="CF79" s="206"/>
      <c r="CG79" s="206"/>
      <c r="CH79" s="206"/>
      <c r="CI79" s="206"/>
    </row>
    <row r="80" customFormat="false" ht="14.1" hidden="false" customHeight="true" outlineLevel="0" collapsed="false">
      <c r="B80" s="205"/>
      <c r="C80" s="142"/>
      <c r="D80" s="142"/>
      <c r="E80" s="142"/>
      <c r="F80" s="142"/>
      <c r="G80" s="142"/>
      <c r="H80" s="142"/>
      <c r="I80" s="142"/>
      <c r="J80" s="142"/>
      <c r="K80" s="142"/>
      <c r="L80" s="142"/>
      <c r="M80" s="142"/>
      <c r="N80" s="142"/>
      <c r="O80" s="142"/>
      <c r="P80" s="142"/>
      <c r="Q80" s="142"/>
      <c r="R80" s="142"/>
      <c r="S80" s="660"/>
      <c r="T80" s="157"/>
      <c r="U80" s="157"/>
      <c r="V80" s="894"/>
      <c r="W80" s="895"/>
      <c r="X80" s="895"/>
      <c r="Y80" s="660"/>
      <c r="Z80" s="660"/>
      <c r="AA80" s="151"/>
      <c r="AB80" s="152"/>
      <c r="AC80" s="979"/>
      <c r="AD80" s="979"/>
      <c r="AE80" s="979"/>
      <c r="AF80" s="979"/>
      <c r="AG80" s="979"/>
      <c r="AH80" s="979"/>
      <c r="AI80" s="979"/>
      <c r="AJ80" s="979"/>
      <c r="AK80" s="979"/>
      <c r="AL80" s="979"/>
      <c r="AM80" s="979"/>
      <c r="AN80" s="979"/>
      <c r="AO80" s="979"/>
      <c r="AP80" s="979"/>
      <c r="AQ80" s="979"/>
      <c r="AR80" s="979"/>
      <c r="AS80" s="979"/>
      <c r="AT80" s="815"/>
      <c r="AU80" s="815"/>
      <c r="AV80" s="815"/>
      <c r="AW80" s="815"/>
      <c r="AX80" s="206"/>
      <c r="AY80" s="242" t="n">
        <v>41</v>
      </c>
      <c r="AZ80" s="242"/>
      <c r="BA80" s="242"/>
      <c r="BB80" s="242"/>
      <c r="BC80" s="715"/>
      <c r="BD80" s="715"/>
      <c r="BE80" s="715"/>
      <c r="BF80" s="716" t="s">
        <v>522</v>
      </c>
      <c r="BG80" s="717"/>
      <c r="BH80" s="688"/>
      <c r="BI80" s="781"/>
      <c r="BJ80" s="780"/>
      <c r="BK80" s="242" t="n">
        <v>41</v>
      </c>
      <c r="BL80" s="242"/>
      <c r="BM80" s="242"/>
      <c r="BN80" s="242"/>
      <c r="BO80" s="718"/>
      <c r="BP80" s="718"/>
      <c r="BQ80" s="718"/>
      <c r="BR80" s="716" t="s">
        <v>522</v>
      </c>
      <c r="BS80" s="720"/>
      <c r="BT80" s="722"/>
      <c r="BU80" s="206"/>
      <c r="BV80" s="206"/>
      <c r="BW80" s="206"/>
      <c r="BX80" s="206"/>
      <c r="BY80" s="206"/>
      <c r="BZ80" s="206"/>
      <c r="CA80" s="206"/>
      <c r="CB80" s="206"/>
      <c r="CC80" s="206"/>
      <c r="CD80" s="206"/>
      <c r="CE80" s="206"/>
      <c r="CF80" s="206"/>
      <c r="CG80" s="206"/>
      <c r="CH80" s="206"/>
      <c r="CI80" s="206"/>
    </row>
    <row r="81" customFormat="false" ht="14.1" hidden="false" customHeight="true" outlineLevel="0" collapsed="false">
      <c r="B81" s="205"/>
      <c r="C81" s="142"/>
      <c r="D81" s="142"/>
      <c r="E81" s="142"/>
      <c r="F81" s="142"/>
      <c r="G81" s="142"/>
      <c r="H81" s="142"/>
      <c r="I81" s="142"/>
      <c r="J81" s="142"/>
      <c r="K81" s="142"/>
      <c r="L81" s="142"/>
      <c r="M81" s="142"/>
      <c r="N81" s="142"/>
      <c r="O81" s="142"/>
      <c r="P81" s="142"/>
      <c r="Q81" s="142"/>
      <c r="R81" s="142"/>
      <c r="S81" s="660"/>
      <c r="T81" s="157"/>
      <c r="U81" s="157"/>
      <c r="V81" s="894"/>
      <c r="W81" s="895"/>
      <c r="X81" s="895"/>
      <c r="Y81" s="660"/>
      <c r="Z81" s="660"/>
      <c r="AA81" s="151"/>
      <c r="AB81" s="152"/>
      <c r="AC81" s="979"/>
      <c r="AD81" s="979"/>
      <c r="AE81" s="979"/>
      <c r="AF81" s="979"/>
      <c r="AG81" s="979"/>
      <c r="AH81" s="979"/>
      <c r="AI81" s="979"/>
      <c r="AJ81" s="979"/>
      <c r="AK81" s="979"/>
      <c r="AL81" s="979"/>
      <c r="AM81" s="979"/>
      <c r="AN81" s="979"/>
      <c r="AO81" s="979"/>
      <c r="AP81" s="979"/>
      <c r="AQ81" s="979"/>
      <c r="AR81" s="979"/>
      <c r="AS81" s="979"/>
      <c r="AT81" s="238"/>
      <c r="AU81" s="238"/>
      <c r="AV81" s="238"/>
      <c r="AW81" s="206"/>
      <c r="AX81" s="206"/>
      <c r="AY81" s="242" t="n">
        <v>42</v>
      </c>
      <c r="AZ81" s="242"/>
      <c r="BA81" s="242"/>
      <c r="BB81" s="242"/>
      <c r="BC81" s="715"/>
      <c r="BD81" s="715"/>
      <c r="BE81" s="715"/>
      <c r="BF81" s="716" t="s">
        <v>522</v>
      </c>
      <c r="BG81" s="720"/>
      <c r="BH81" s="721"/>
      <c r="BI81" s="781"/>
      <c r="BJ81" s="780"/>
      <c r="BK81" s="242" t="n">
        <v>42</v>
      </c>
      <c r="BL81" s="242"/>
      <c r="BM81" s="242"/>
      <c r="BN81" s="242"/>
      <c r="BO81" s="718"/>
      <c r="BP81" s="718"/>
      <c r="BQ81" s="718"/>
      <c r="BR81" s="716" t="s">
        <v>522</v>
      </c>
      <c r="BS81" s="720"/>
      <c r="BT81" s="722"/>
      <c r="BU81" s="206"/>
      <c r="BV81" s="206"/>
      <c r="BW81" s="206"/>
      <c r="BX81" s="206"/>
      <c r="BY81" s="206"/>
      <c r="BZ81" s="206"/>
      <c r="CA81" s="206"/>
      <c r="CB81" s="206"/>
      <c r="CC81" s="206"/>
      <c r="CD81" s="206"/>
      <c r="CE81" s="206"/>
      <c r="CF81" s="206"/>
      <c r="CG81" s="206"/>
      <c r="CH81" s="206"/>
      <c r="CI81" s="206"/>
    </row>
    <row r="82" customFormat="false" ht="14.1" hidden="false" customHeight="true" outlineLevel="0" collapsed="false">
      <c r="B82" s="205"/>
      <c r="C82" s="142"/>
      <c r="D82" s="142"/>
      <c r="E82" s="142"/>
      <c r="F82" s="142"/>
      <c r="G82" s="142"/>
      <c r="H82" s="142"/>
      <c r="I82" s="142"/>
      <c r="J82" s="142"/>
      <c r="K82" s="142"/>
      <c r="L82" s="142"/>
      <c r="M82" s="142"/>
      <c r="N82" s="142"/>
      <c r="O82" s="142"/>
      <c r="P82" s="142"/>
      <c r="Q82" s="142"/>
      <c r="R82" s="142"/>
      <c r="S82" s="660"/>
      <c r="T82" s="157"/>
      <c r="U82" s="157"/>
      <c r="V82" s="894"/>
      <c r="W82" s="895"/>
      <c r="X82" s="895"/>
      <c r="Y82" s="660"/>
      <c r="Z82" s="660"/>
      <c r="AA82" s="151"/>
      <c r="AB82" s="152"/>
      <c r="AC82" s="979"/>
      <c r="AD82" s="979"/>
      <c r="AE82" s="979"/>
      <c r="AF82" s="979"/>
      <c r="AG82" s="979"/>
      <c r="AH82" s="979"/>
      <c r="AI82" s="979"/>
      <c r="AJ82" s="979"/>
      <c r="AK82" s="979"/>
      <c r="AL82" s="979"/>
      <c r="AM82" s="979"/>
      <c r="AN82" s="979"/>
      <c r="AO82" s="979"/>
      <c r="AP82" s="979"/>
      <c r="AQ82" s="979"/>
      <c r="AR82" s="979"/>
      <c r="AS82" s="979"/>
      <c r="AT82" s="206"/>
      <c r="AU82" s="206"/>
      <c r="AV82" s="206"/>
      <c r="AW82" s="206"/>
      <c r="AX82" s="206"/>
      <c r="AY82" s="242" t="n">
        <v>43</v>
      </c>
      <c r="AZ82" s="242"/>
      <c r="BA82" s="242"/>
      <c r="BB82" s="242"/>
      <c r="BC82" s="715"/>
      <c r="BD82" s="715"/>
      <c r="BE82" s="715"/>
      <c r="BF82" s="716" t="s">
        <v>522</v>
      </c>
      <c r="BG82" s="720"/>
      <c r="BH82" s="721"/>
      <c r="BI82" s="781"/>
      <c r="BJ82" s="780"/>
      <c r="BK82" s="242" t="n">
        <v>43</v>
      </c>
      <c r="BL82" s="242"/>
      <c r="BM82" s="242"/>
      <c r="BN82" s="242"/>
      <c r="BO82" s="718"/>
      <c r="BP82" s="718"/>
      <c r="BQ82" s="718"/>
      <c r="BR82" s="716" t="s">
        <v>522</v>
      </c>
      <c r="BS82" s="720"/>
      <c r="BT82" s="722"/>
      <c r="BU82" s="206"/>
      <c r="BV82" s="206"/>
      <c r="BW82" s="206"/>
      <c r="BX82" s="206"/>
      <c r="BY82" s="206"/>
      <c r="BZ82" s="206"/>
      <c r="CA82" s="206"/>
      <c r="CB82" s="206"/>
      <c r="CC82" s="206"/>
      <c r="CD82" s="206"/>
      <c r="CE82" s="206"/>
      <c r="CF82" s="206"/>
      <c r="CG82" s="206"/>
      <c r="CH82" s="206"/>
      <c r="CI82" s="206"/>
    </row>
    <row r="83" customFormat="false" ht="14.1" hidden="false" customHeight="true" outlineLevel="0" collapsed="false">
      <c r="B83" s="874"/>
      <c r="C83" s="142"/>
      <c r="D83" s="142"/>
      <c r="E83" s="142"/>
      <c r="F83" s="142"/>
      <c r="G83" s="142"/>
      <c r="H83" s="142"/>
      <c r="I83" s="142"/>
      <c r="J83" s="142"/>
      <c r="K83" s="142"/>
      <c r="L83" s="142"/>
      <c r="M83" s="142"/>
      <c r="N83" s="142"/>
      <c r="O83" s="142"/>
      <c r="P83" s="142"/>
      <c r="Q83" s="142"/>
      <c r="R83" s="142"/>
      <c r="S83" s="660"/>
      <c r="T83" s="157"/>
      <c r="U83" s="157"/>
      <c r="V83" s="894"/>
      <c r="W83" s="895"/>
      <c r="X83" s="895"/>
      <c r="Y83" s="660"/>
      <c r="Z83" s="660"/>
      <c r="AA83" s="151"/>
      <c r="AB83" s="152"/>
      <c r="AC83" s="979"/>
      <c r="AD83" s="979"/>
      <c r="AE83" s="979"/>
      <c r="AF83" s="979"/>
      <c r="AG83" s="979"/>
      <c r="AH83" s="979"/>
      <c r="AI83" s="979"/>
      <c r="AJ83" s="979"/>
      <c r="AK83" s="979"/>
      <c r="AL83" s="979"/>
      <c r="AM83" s="979"/>
      <c r="AN83" s="979"/>
      <c r="AO83" s="979"/>
      <c r="AP83" s="979"/>
      <c r="AQ83" s="979"/>
      <c r="AR83" s="979"/>
      <c r="AS83" s="979"/>
      <c r="AT83" s="206"/>
      <c r="AU83" s="206"/>
      <c r="AV83" s="206"/>
      <c r="AW83" s="206"/>
      <c r="AX83" s="206"/>
      <c r="AY83" s="242" t="n">
        <v>44</v>
      </c>
      <c r="AZ83" s="242"/>
      <c r="BA83" s="242"/>
      <c r="BB83" s="242"/>
      <c r="BC83" s="715"/>
      <c r="BD83" s="715"/>
      <c r="BE83" s="715"/>
      <c r="BF83" s="716" t="s">
        <v>522</v>
      </c>
      <c r="BG83" s="720"/>
      <c r="BH83" s="721"/>
      <c r="BI83" s="781"/>
      <c r="BJ83" s="780"/>
      <c r="BK83" s="242" t="n">
        <v>44</v>
      </c>
      <c r="BL83" s="242"/>
      <c r="BM83" s="242"/>
      <c r="BN83" s="242"/>
      <c r="BO83" s="718"/>
      <c r="BP83" s="718"/>
      <c r="BQ83" s="718"/>
      <c r="BR83" s="716" t="s">
        <v>522</v>
      </c>
      <c r="BS83" s="717"/>
      <c r="BT83" s="688"/>
      <c r="BU83" s="206"/>
      <c r="BV83" s="206"/>
      <c r="BW83" s="206"/>
      <c r="BX83" s="206"/>
      <c r="BY83" s="206"/>
      <c r="BZ83" s="206"/>
      <c r="CA83" s="206"/>
      <c r="CB83" s="206"/>
      <c r="CC83" s="206"/>
      <c r="CD83" s="206"/>
      <c r="CE83" s="206"/>
      <c r="CF83" s="206"/>
      <c r="CG83" s="206"/>
      <c r="CH83" s="206"/>
      <c r="CI83" s="206"/>
    </row>
    <row r="84" customFormat="false" ht="14.1" hidden="false" customHeight="true" outlineLevel="0" collapsed="false">
      <c r="B84" s="874"/>
      <c r="C84" s="142"/>
      <c r="D84" s="142"/>
      <c r="E84" s="142"/>
      <c r="F84" s="142"/>
      <c r="G84" s="142"/>
      <c r="H84" s="142"/>
      <c r="I84" s="142"/>
      <c r="J84" s="142"/>
      <c r="K84" s="142"/>
      <c r="L84" s="142"/>
      <c r="M84" s="142"/>
      <c r="N84" s="142"/>
      <c r="O84" s="142"/>
      <c r="P84" s="142"/>
      <c r="Q84" s="142"/>
      <c r="R84" s="142"/>
      <c r="S84" s="660"/>
      <c r="T84" s="157"/>
      <c r="U84" s="157"/>
      <c r="V84" s="894"/>
      <c r="W84" s="895"/>
      <c r="X84" s="895"/>
      <c r="Y84" s="660"/>
      <c r="Z84" s="660"/>
      <c r="AA84" s="151"/>
      <c r="AB84" s="152"/>
      <c r="AC84" s="979"/>
      <c r="AD84" s="979"/>
      <c r="AE84" s="979"/>
      <c r="AF84" s="979"/>
      <c r="AG84" s="979"/>
      <c r="AH84" s="979"/>
      <c r="AI84" s="979"/>
      <c r="AJ84" s="979"/>
      <c r="AK84" s="979"/>
      <c r="AL84" s="979"/>
      <c r="AM84" s="979"/>
      <c r="AN84" s="979"/>
      <c r="AO84" s="979"/>
      <c r="AP84" s="979"/>
      <c r="AQ84" s="979"/>
      <c r="AR84" s="979"/>
      <c r="AS84" s="979"/>
      <c r="AT84" s="206"/>
      <c r="AU84" s="206"/>
      <c r="AV84" s="206"/>
      <c r="AW84" s="206"/>
      <c r="AX84" s="206"/>
      <c r="AY84" s="242" t="n">
        <v>45</v>
      </c>
      <c r="AZ84" s="242"/>
      <c r="BA84" s="242"/>
      <c r="BB84" s="242"/>
      <c r="BC84" s="715"/>
      <c r="BD84" s="715"/>
      <c r="BE84" s="715"/>
      <c r="BF84" s="716" t="s">
        <v>522</v>
      </c>
      <c r="BG84" s="720"/>
      <c r="BH84" s="721"/>
      <c r="BI84" s="781"/>
      <c r="BJ84" s="780"/>
      <c r="BK84" s="242" t="n">
        <v>45</v>
      </c>
      <c r="BL84" s="242"/>
      <c r="BM84" s="242"/>
      <c r="BN84" s="242"/>
      <c r="BO84" s="718"/>
      <c r="BP84" s="718"/>
      <c r="BQ84" s="718"/>
      <c r="BR84" s="716" t="s">
        <v>522</v>
      </c>
      <c r="BS84" s="720"/>
      <c r="BT84" s="722"/>
      <c r="BU84" s="206"/>
      <c r="BV84" s="206"/>
      <c r="BW84" s="206"/>
      <c r="BX84" s="206"/>
      <c r="BY84" s="206"/>
      <c r="BZ84" s="206"/>
      <c r="CA84" s="206"/>
      <c r="CB84" s="206"/>
      <c r="CC84" s="206"/>
      <c r="CD84" s="206"/>
      <c r="CE84" s="206"/>
      <c r="CF84" s="206"/>
      <c r="CG84" s="206"/>
      <c r="CH84" s="206"/>
      <c r="CI84" s="206"/>
    </row>
    <row r="85" customFormat="false" ht="14.1" hidden="false" customHeight="true" outlineLevel="0" collapsed="false">
      <c r="B85" s="980"/>
      <c r="C85" s="490"/>
      <c r="D85" s="490"/>
      <c r="E85" s="490"/>
      <c r="F85" s="490"/>
      <c r="G85" s="490"/>
      <c r="H85" s="490"/>
      <c r="I85" s="490"/>
      <c r="J85" s="490"/>
      <c r="K85" s="490"/>
      <c r="L85" s="490"/>
      <c r="M85" s="490"/>
      <c r="N85" s="490"/>
      <c r="O85" s="490"/>
      <c r="P85" s="490"/>
      <c r="Q85" s="490"/>
      <c r="R85" s="490"/>
      <c r="S85" s="981"/>
      <c r="T85" s="491"/>
      <c r="U85" s="491"/>
      <c r="V85" s="982"/>
      <c r="W85" s="983"/>
      <c r="X85" s="983"/>
      <c r="Y85" s="981"/>
      <c r="Z85" s="981"/>
      <c r="AA85" s="984"/>
      <c r="AB85" s="985"/>
      <c r="AC85" s="979"/>
      <c r="AD85" s="979"/>
      <c r="AE85" s="979"/>
      <c r="AF85" s="979"/>
      <c r="AG85" s="979"/>
      <c r="AH85" s="979"/>
      <c r="AI85" s="979"/>
      <c r="AJ85" s="979"/>
      <c r="AK85" s="979"/>
      <c r="AL85" s="979"/>
      <c r="AM85" s="979"/>
      <c r="AN85" s="979"/>
      <c r="AO85" s="979"/>
      <c r="AP85" s="979"/>
      <c r="AQ85" s="979"/>
      <c r="AR85" s="979"/>
      <c r="AS85" s="979"/>
      <c r="AT85" s="206"/>
      <c r="AU85" s="206"/>
      <c r="AV85" s="206"/>
      <c r="AW85" s="206"/>
      <c r="AX85" s="206"/>
      <c r="AY85" s="242" t="n">
        <v>46</v>
      </c>
      <c r="AZ85" s="242"/>
      <c r="BA85" s="242"/>
      <c r="BB85" s="242"/>
      <c r="BC85" s="715"/>
      <c r="BD85" s="715"/>
      <c r="BE85" s="715"/>
      <c r="BF85" s="716" t="s">
        <v>522</v>
      </c>
      <c r="BG85" s="717"/>
      <c r="BH85" s="688"/>
      <c r="BI85" s="781"/>
      <c r="BJ85" s="780"/>
      <c r="BK85" s="242" t="n">
        <v>46</v>
      </c>
      <c r="BL85" s="242"/>
      <c r="BM85" s="242"/>
      <c r="BN85" s="242"/>
      <c r="BO85" s="718"/>
      <c r="BP85" s="718"/>
      <c r="BQ85" s="718"/>
      <c r="BR85" s="716" t="s">
        <v>522</v>
      </c>
      <c r="BS85" s="720"/>
      <c r="BT85" s="722"/>
      <c r="BU85" s="206"/>
      <c r="BV85" s="206"/>
      <c r="BW85" s="206"/>
      <c r="BX85" s="206"/>
      <c r="BY85" s="206"/>
      <c r="BZ85" s="206"/>
      <c r="CA85" s="206"/>
      <c r="CB85" s="206"/>
      <c r="CC85" s="206"/>
      <c r="CD85" s="206"/>
      <c r="CE85" s="206"/>
      <c r="CF85" s="206"/>
      <c r="CG85" s="206"/>
      <c r="CH85" s="206"/>
      <c r="CI85" s="206"/>
    </row>
    <row r="86" customFormat="false" ht="14.1" hidden="false" customHeight="true" outlineLevel="0" collapsed="false">
      <c r="B86" s="206"/>
      <c r="C86" s="986"/>
      <c r="D86" s="986"/>
      <c r="E86" s="986"/>
      <c r="F86" s="986"/>
      <c r="G86" s="986"/>
      <c r="H86" s="986"/>
      <c r="I86" s="986"/>
      <c r="J86" s="986"/>
      <c r="K86" s="986"/>
      <c r="L86" s="986"/>
      <c r="M86" s="986"/>
      <c r="N86" s="986"/>
      <c r="O86" s="986"/>
      <c r="P86" s="986"/>
      <c r="Q86" s="986"/>
      <c r="R86" s="986"/>
      <c r="S86" s="987"/>
      <c r="T86" s="988"/>
      <c r="U86" s="988"/>
      <c r="V86" s="989"/>
      <c r="W86" s="990"/>
      <c r="X86" s="990"/>
      <c r="Y86" s="987"/>
      <c r="Z86" s="987"/>
      <c r="AA86" s="986"/>
      <c r="AB86" s="986"/>
      <c r="AC86" s="991"/>
      <c r="AD86" s="991"/>
      <c r="AE86" s="991"/>
      <c r="AF86" s="991"/>
      <c r="AG86" s="991"/>
      <c r="AH86" s="991"/>
      <c r="AI86" s="991"/>
      <c r="AJ86" s="991"/>
      <c r="AK86" s="991"/>
      <c r="AL86" s="991"/>
      <c r="AM86" s="991"/>
      <c r="AN86" s="991"/>
      <c r="AO86" s="991"/>
      <c r="AP86" s="991"/>
      <c r="AQ86" s="991"/>
      <c r="AR86" s="815"/>
      <c r="AS86" s="815"/>
      <c r="AT86" s="206"/>
      <c r="AU86" s="206"/>
      <c r="AV86" s="206"/>
      <c r="AW86" s="206"/>
      <c r="AX86" s="206"/>
      <c r="AY86" s="242" t="n">
        <v>47</v>
      </c>
      <c r="AZ86" s="242"/>
      <c r="BA86" s="242"/>
      <c r="BB86" s="242"/>
      <c r="BC86" s="715"/>
      <c r="BD86" s="715"/>
      <c r="BE86" s="715"/>
      <c r="BF86" s="716" t="s">
        <v>522</v>
      </c>
      <c r="BG86" s="720"/>
      <c r="BH86" s="721"/>
      <c r="BI86" s="781"/>
      <c r="BJ86" s="780"/>
      <c r="BK86" s="242" t="n">
        <v>47</v>
      </c>
      <c r="BL86" s="242"/>
      <c r="BM86" s="242"/>
      <c r="BN86" s="242"/>
      <c r="BO86" s="718"/>
      <c r="BP86" s="718"/>
      <c r="BQ86" s="718"/>
      <c r="BR86" s="716" t="s">
        <v>522</v>
      </c>
      <c r="BS86" s="720"/>
      <c r="BT86" s="722"/>
      <c r="BU86" s="206"/>
      <c r="BV86" s="206"/>
      <c r="BW86" s="206"/>
      <c r="BX86" s="206"/>
      <c r="BY86" s="206"/>
      <c r="BZ86" s="206"/>
      <c r="CA86" s="206"/>
      <c r="CB86" s="206"/>
      <c r="CC86" s="206"/>
      <c r="CD86" s="206"/>
      <c r="CE86" s="206"/>
      <c r="CF86" s="206"/>
      <c r="CG86" s="206"/>
      <c r="CH86" s="206"/>
      <c r="CI86" s="206"/>
    </row>
    <row r="87" customFormat="false" ht="14.1" hidden="false" customHeight="true" outlineLevel="0" collapsed="false">
      <c r="B87" s="20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815"/>
      <c r="AD87" s="815"/>
      <c r="AE87" s="815"/>
      <c r="AF87" s="815"/>
      <c r="AG87" s="815"/>
      <c r="AH87" s="815"/>
      <c r="AI87" s="815"/>
      <c r="AJ87" s="815"/>
      <c r="AK87" s="815"/>
      <c r="AL87" s="815"/>
      <c r="AM87" s="815"/>
      <c r="AN87" s="815"/>
      <c r="AO87" s="815"/>
      <c r="AP87" s="815"/>
      <c r="AQ87" s="815"/>
      <c r="AR87" s="815"/>
      <c r="AS87" s="815"/>
      <c r="AT87" s="206"/>
      <c r="AU87" s="206"/>
      <c r="AV87" s="206"/>
      <c r="AW87" s="206"/>
      <c r="AX87" s="206"/>
      <c r="AY87" s="242" t="n">
        <v>48</v>
      </c>
      <c r="AZ87" s="242"/>
      <c r="BA87" s="242"/>
      <c r="BB87" s="242"/>
      <c r="BC87" s="715"/>
      <c r="BD87" s="715"/>
      <c r="BE87" s="715"/>
      <c r="BF87" s="716" t="s">
        <v>522</v>
      </c>
      <c r="BG87" s="720"/>
      <c r="BH87" s="721"/>
      <c r="BI87" s="781"/>
      <c r="BJ87" s="780"/>
      <c r="BK87" s="242" t="n">
        <v>48</v>
      </c>
      <c r="BL87" s="242"/>
      <c r="BM87" s="242"/>
      <c r="BN87" s="242"/>
      <c r="BO87" s="718"/>
      <c r="BP87" s="718"/>
      <c r="BQ87" s="718"/>
      <c r="BR87" s="716" t="s">
        <v>522</v>
      </c>
      <c r="BS87" s="720"/>
      <c r="BT87" s="722"/>
      <c r="BU87" s="206"/>
      <c r="BV87" s="206"/>
      <c r="BW87" s="206"/>
      <c r="BX87" s="206"/>
      <c r="BY87" s="206"/>
      <c r="BZ87" s="206"/>
      <c r="CA87" s="206"/>
      <c r="CB87" s="206"/>
      <c r="CC87" s="206"/>
      <c r="CD87" s="206"/>
      <c r="CE87" s="206"/>
      <c r="CF87" s="206"/>
      <c r="CG87" s="206"/>
      <c r="CH87" s="206"/>
      <c r="CI87" s="206"/>
    </row>
    <row r="88" customFormat="false" ht="14.1" hidden="false" customHeight="true" outlineLevel="0" collapsed="false">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27"/>
      <c r="AC88" s="238"/>
      <c r="AD88" s="238"/>
      <c r="AE88" s="238"/>
      <c r="AF88" s="238"/>
      <c r="AG88" s="238"/>
      <c r="AH88" s="238"/>
      <c r="AI88" s="238"/>
      <c r="AJ88" s="238"/>
      <c r="AK88" s="238"/>
      <c r="AL88" s="238"/>
      <c r="AM88" s="238"/>
      <c r="AN88" s="238"/>
      <c r="AO88" s="238"/>
      <c r="AP88" s="238"/>
      <c r="AQ88" s="238"/>
      <c r="AR88" s="238"/>
      <c r="AS88" s="238"/>
      <c r="AT88" s="206"/>
      <c r="AU88" s="206"/>
      <c r="AV88" s="206"/>
      <c r="AW88" s="206"/>
      <c r="AX88" s="206"/>
      <c r="AY88" s="242" t="n">
        <v>49</v>
      </c>
      <c r="AZ88" s="242"/>
      <c r="BA88" s="242"/>
      <c r="BB88" s="242"/>
      <c r="BC88" s="715"/>
      <c r="BD88" s="715"/>
      <c r="BE88" s="715"/>
      <c r="BF88" s="716" t="s">
        <v>522</v>
      </c>
      <c r="BG88" s="720"/>
      <c r="BH88" s="721"/>
      <c r="BI88" s="781"/>
      <c r="BJ88" s="780"/>
      <c r="BK88" s="242" t="n">
        <v>49</v>
      </c>
      <c r="BL88" s="242"/>
      <c r="BM88" s="242"/>
      <c r="BN88" s="242"/>
      <c r="BO88" s="718"/>
      <c r="BP88" s="718"/>
      <c r="BQ88" s="718"/>
      <c r="BR88" s="716" t="s">
        <v>522</v>
      </c>
      <c r="BS88" s="717"/>
      <c r="BT88" s="688"/>
      <c r="BU88" s="206"/>
      <c r="BV88" s="206"/>
      <c r="BW88" s="206"/>
      <c r="BX88" s="206"/>
      <c r="BY88" s="206"/>
      <c r="BZ88" s="206"/>
      <c r="CA88" s="206"/>
      <c r="CB88" s="206"/>
      <c r="CC88" s="206"/>
      <c r="CD88" s="206"/>
      <c r="CE88" s="206"/>
      <c r="CF88" s="206"/>
      <c r="CG88" s="206"/>
      <c r="CH88" s="206"/>
      <c r="CI88" s="206"/>
    </row>
    <row r="89" customFormat="false" ht="14.1" hidden="false" customHeight="true" outlineLevel="0" collapsed="false">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37"/>
      <c r="AE89" s="206"/>
      <c r="AF89" s="206"/>
      <c r="AG89" s="206"/>
      <c r="AH89" s="206"/>
      <c r="AI89" s="206"/>
      <c r="AJ89" s="206"/>
      <c r="AK89" s="206"/>
      <c r="AL89" s="206"/>
      <c r="AM89" s="206"/>
      <c r="AN89" s="206"/>
      <c r="AO89" s="206"/>
      <c r="AP89" s="206"/>
      <c r="AQ89" s="206"/>
      <c r="AR89" s="206"/>
      <c r="AS89" s="206"/>
      <c r="AT89" s="206"/>
      <c r="AU89" s="206"/>
      <c r="AV89" s="206"/>
      <c r="AW89" s="206"/>
      <c r="AX89" s="206"/>
      <c r="AY89" s="242" t="n">
        <v>50</v>
      </c>
      <c r="AZ89" s="242"/>
      <c r="BA89" s="242"/>
      <c r="BB89" s="242"/>
      <c r="BC89" s="715"/>
      <c r="BD89" s="715"/>
      <c r="BE89" s="715"/>
      <c r="BF89" s="716" t="s">
        <v>522</v>
      </c>
      <c r="BG89" s="720"/>
      <c r="BH89" s="721"/>
      <c r="BI89" s="781"/>
      <c r="BJ89" s="780"/>
      <c r="BK89" s="242" t="n">
        <v>50</v>
      </c>
      <c r="BL89" s="242"/>
      <c r="BM89" s="242"/>
      <c r="BN89" s="242"/>
      <c r="BO89" s="718"/>
      <c r="BP89" s="718"/>
      <c r="BQ89" s="718"/>
      <c r="BR89" s="716" t="s">
        <v>522</v>
      </c>
      <c r="BS89" s="720"/>
      <c r="BT89" s="722"/>
      <c r="BU89" s="206"/>
      <c r="BV89" s="206"/>
      <c r="BW89" s="206"/>
      <c r="BX89" s="206"/>
      <c r="BY89" s="206"/>
      <c r="BZ89" s="206"/>
      <c r="CA89" s="206"/>
      <c r="CB89" s="206"/>
      <c r="CC89" s="206"/>
      <c r="CD89" s="206"/>
      <c r="CE89" s="206"/>
      <c r="CF89" s="206"/>
      <c r="CG89" s="206"/>
      <c r="CH89" s="206"/>
      <c r="CI89" s="206"/>
    </row>
    <row r="90" customFormat="false" ht="14.1" hidden="false" customHeight="true" outlineLevel="0" collapsed="false">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37"/>
      <c r="AE90" s="206"/>
      <c r="AF90" s="206"/>
      <c r="AG90" s="206"/>
      <c r="AH90" s="206"/>
      <c r="AI90" s="206"/>
      <c r="AJ90" s="206"/>
      <c r="AK90" s="206"/>
      <c r="AL90" s="206"/>
      <c r="AM90" s="206"/>
      <c r="AN90" s="206"/>
      <c r="AO90" s="206"/>
      <c r="AP90" s="206"/>
      <c r="AQ90" s="206"/>
      <c r="AR90" s="206"/>
      <c r="AS90" s="206"/>
      <c r="AT90" s="206"/>
      <c r="AU90" s="206"/>
      <c r="AV90" s="206"/>
      <c r="AW90" s="206"/>
      <c r="AX90" s="206"/>
      <c r="AY90" s="242" t="n">
        <v>51</v>
      </c>
      <c r="AZ90" s="242"/>
      <c r="BA90" s="242"/>
      <c r="BB90" s="242"/>
      <c r="BC90" s="715"/>
      <c r="BD90" s="715"/>
      <c r="BE90" s="715"/>
      <c r="BF90" s="716" t="s">
        <v>522</v>
      </c>
      <c r="BG90" s="717"/>
      <c r="BH90" s="688"/>
      <c r="BI90" s="781"/>
      <c r="BJ90" s="780"/>
      <c r="BK90" s="242" t="n">
        <v>51</v>
      </c>
      <c r="BL90" s="242"/>
      <c r="BM90" s="242"/>
      <c r="BN90" s="242"/>
      <c r="BO90" s="718"/>
      <c r="BP90" s="718"/>
      <c r="BQ90" s="718"/>
      <c r="BR90" s="716" t="s">
        <v>522</v>
      </c>
      <c r="BS90" s="720"/>
      <c r="BT90" s="722"/>
      <c r="BU90" s="206"/>
      <c r="BV90" s="206"/>
      <c r="BW90" s="206"/>
      <c r="BX90" s="206"/>
      <c r="BY90" s="206"/>
      <c r="BZ90" s="206"/>
      <c r="CA90" s="206"/>
      <c r="CB90" s="206"/>
      <c r="CC90" s="206"/>
      <c r="CD90" s="206"/>
      <c r="CE90" s="206"/>
      <c r="CF90" s="206"/>
      <c r="CG90" s="206"/>
      <c r="CH90" s="206"/>
      <c r="CI90" s="206"/>
    </row>
    <row r="91" customFormat="false" ht="14.1" hidden="false" customHeight="true" outlineLevel="0" collapsed="false">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37"/>
      <c r="AE91" s="206"/>
      <c r="AF91" s="206"/>
      <c r="AG91" s="206"/>
      <c r="AH91" s="206"/>
      <c r="AI91" s="206"/>
      <c r="AJ91" s="206"/>
      <c r="AK91" s="206"/>
      <c r="AL91" s="206"/>
      <c r="AM91" s="206"/>
      <c r="AN91" s="206"/>
      <c r="AO91" s="206"/>
      <c r="AP91" s="206"/>
      <c r="AQ91" s="206"/>
      <c r="AR91" s="206"/>
      <c r="AS91" s="206"/>
      <c r="AT91" s="206"/>
      <c r="AU91" s="206"/>
      <c r="AV91" s="206"/>
      <c r="AW91" s="206"/>
      <c r="AX91" s="206"/>
      <c r="AY91" s="242" t="n">
        <v>52</v>
      </c>
      <c r="AZ91" s="242"/>
      <c r="BA91" s="242"/>
      <c r="BB91" s="242"/>
      <c r="BC91" s="715"/>
      <c r="BD91" s="715"/>
      <c r="BE91" s="715"/>
      <c r="BF91" s="716" t="s">
        <v>522</v>
      </c>
      <c r="BG91" s="720"/>
      <c r="BH91" s="721"/>
      <c r="BI91" s="781"/>
      <c r="BJ91" s="780"/>
      <c r="BK91" s="242" t="n">
        <v>52</v>
      </c>
      <c r="BL91" s="242"/>
      <c r="BM91" s="242"/>
      <c r="BN91" s="242"/>
      <c r="BO91" s="718"/>
      <c r="BP91" s="718"/>
      <c r="BQ91" s="718"/>
      <c r="BR91" s="716" t="s">
        <v>522</v>
      </c>
      <c r="BS91" s="720"/>
      <c r="BT91" s="722"/>
      <c r="BU91" s="206"/>
      <c r="BV91" s="206"/>
      <c r="BW91" s="206"/>
      <c r="BX91" s="206"/>
      <c r="BY91" s="206"/>
      <c r="BZ91" s="206"/>
      <c r="CA91" s="206"/>
      <c r="CB91" s="206"/>
      <c r="CC91" s="206"/>
      <c r="CD91" s="206"/>
      <c r="CE91" s="206"/>
      <c r="CF91" s="206"/>
      <c r="CG91" s="206"/>
      <c r="CH91" s="206"/>
      <c r="CI91" s="206"/>
    </row>
    <row r="92" customFormat="false" ht="14.1" hidden="false" customHeight="true" outlineLevel="0" collapsed="false">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42" t="n">
        <v>53</v>
      </c>
      <c r="AZ92" s="242"/>
      <c r="BA92" s="242"/>
      <c r="BB92" s="242"/>
      <c r="BC92" s="715"/>
      <c r="BD92" s="715"/>
      <c r="BE92" s="715"/>
      <c r="BF92" s="716" t="s">
        <v>522</v>
      </c>
      <c r="BG92" s="720"/>
      <c r="BH92" s="721"/>
      <c r="BI92" s="781"/>
      <c r="BJ92" s="780"/>
      <c r="BK92" s="242" t="n">
        <v>53</v>
      </c>
      <c r="BL92" s="242"/>
      <c r="BM92" s="242"/>
      <c r="BN92" s="242"/>
      <c r="BO92" s="718"/>
      <c r="BP92" s="718"/>
      <c r="BQ92" s="718"/>
      <c r="BR92" s="716" t="s">
        <v>522</v>
      </c>
      <c r="BS92" s="720"/>
      <c r="BT92" s="722"/>
      <c r="BU92" s="206"/>
      <c r="BV92" s="206"/>
      <c r="BW92" s="206"/>
      <c r="BX92" s="206"/>
      <c r="BY92" s="206"/>
      <c r="BZ92" s="206"/>
      <c r="CA92" s="206"/>
      <c r="CB92" s="206"/>
      <c r="CC92" s="206"/>
      <c r="CD92" s="206"/>
      <c r="CE92" s="206"/>
      <c r="CF92" s="206"/>
      <c r="CG92" s="206"/>
      <c r="CH92" s="206"/>
      <c r="CI92" s="206"/>
    </row>
    <row r="93" customFormat="false" ht="14.1" hidden="false" customHeight="true" outlineLevel="0" collapsed="false">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37"/>
      <c r="AE93" s="206"/>
      <c r="AF93" s="206"/>
      <c r="AG93" s="206"/>
      <c r="AH93" s="206"/>
      <c r="AI93" s="206"/>
      <c r="AJ93" s="206"/>
      <c r="AK93" s="206"/>
      <c r="AL93" s="206"/>
      <c r="AM93" s="206"/>
      <c r="AN93" s="206"/>
      <c r="AO93" s="206"/>
      <c r="AP93" s="206"/>
      <c r="AQ93" s="206"/>
      <c r="AR93" s="206"/>
      <c r="AS93" s="206"/>
      <c r="AT93" s="206"/>
      <c r="AU93" s="206"/>
      <c r="AV93" s="206"/>
      <c r="AW93" s="206"/>
      <c r="AX93" s="206"/>
      <c r="AY93" s="242" t="n">
        <v>54</v>
      </c>
      <c r="AZ93" s="242"/>
      <c r="BA93" s="242"/>
      <c r="BB93" s="242"/>
      <c r="BC93" s="715"/>
      <c r="BD93" s="715"/>
      <c r="BE93" s="715"/>
      <c r="BF93" s="716" t="s">
        <v>522</v>
      </c>
      <c r="BG93" s="720"/>
      <c r="BH93" s="721"/>
      <c r="BI93" s="781"/>
      <c r="BJ93" s="780"/>
      <c r="BK93" s="242" t="n">
        <v>54</v>
      </c>
      <c r="BL93" s="242"/>
      <c r="BM93" s="242"/>
      <c r="BN93" s="242"/>
      <c r="BO93" s="718"/>
      <c r="BP93" s="718"/>
      <c r="BQ93" s="718"/>
      <c r="BR93" s="716" t="s">
        <v>522</v>
      </c>
      <c r="BS93" s="717"/>
      <c r="BT93" s="688"/>
      <c r="BU93" s="206"/>
      <c r="BV93" s="206"/>
      <c r="BW93" s="206"/>
      <c r="BX93" s="206"/>
      <c r="BY93" s="206"/>
      <c r="BZ93" s="206"/>
      <c r="CA93" s="206"/>
      <c r="CB93" s="206"/>
      <c r="CC93" s="206"/>
      <c r="CD93" s="206"/>
      <c r="CE93" s="206"/>
      <c r="CF93" s="206"/>
      <c r="CG93" s="206"/>
      <c r="CH93" s="206"/>
      <c r="CI93" s="206"/>
    </row>
    <row r="94" customFormat="false" ht="14.1" hidden="false" customHeight="true" outlineLevel="0" collapsed="false">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37"/>
      <c r="AE94" s="206"/>
      <c r="AF94" s="206"/>
      <c r="AG94" s="206"/>
      <c r="AH94" s="206"/>
      <c r="AI94" s="206"/>
      <c r="AJ94" s="206"/>
      <c r="AK94" s="206"/>
      <c r="AL94" s="206"/>
      <c r="AM94" s="206"/>
      <c r="AN94" s="206"/>
      <c r="AO94" s="206"/>
      <c r="AP94" s="206"/>
      <c r="AQ94" s="206"/>
      <c r="AR94" s="206"/>
      <c r="AS94" s="206"/>
      <c r="AT94" s="206"/>
      <c r="AU94" s="206"/>
      <c r="AV94" s="206"/>
      <c r="AW94" s="206"/>
      <c r="AX94" s="206"/>
      <c r="AY94" s="242" t="n">
        <v>55</v>
      </c>
      <c r="AZ94" s="242"/>
      <c r="BA94" s="242"/>
      <c r="BB94" s="242"/>
      <c r="BC94" s="715"/>
      <c r="BD94" s="715"/>
      <c r="BE94" s="715"/>
      <c r="BF94" s="716" t="s">
        <v>522</v>
      </c>
      <c r="BG94" s="720"/>
      <c r="BH94" s="721"/>
      <c r="BI94" s="781"/>
      <c r="BJ94" s="780"/>
      <c r="BK94" s="242" t="n">
        <v>55</v>
      </c>
      <c r="BL94" s="242"/>
      <c r="BM94" s="242"/>
      <c r="BN94" s="242"/>
      <c r="BO94" s="718"/>
      <c r="BP94" s="718"/>
      <c r="BQ94" s="718"/>
      <c r="BR94" s="716" t="s">
        <v>522</v>
      </c>
      <c r="BS94" s="720"/>
      <c r="BT94" s="722"/>
      <c r="BU94" s="206"/>
      <c r="BV94" s="206"/>
      <c r="BW94" s="206"/>
      <c r="BX94" s="206"/>
      <c r="BY94" s="206"/>
      <c r="BZ94" s="206"/>
      <c r="CA94" s="206"/>
      <c r="CB94" s="206"/>
      <c r="CC94" s="206"/>
      <c r="CD94" s="206"/>
      <c r="CE94" s="206"/>
      <c r="CF94" s="206"/>
      <c r="CG94" s="206"/>
      <c r="CH94" s="206"/>
      <c r="CI94" s="206"/>
    </row>
    <row r="95" customFormat="false" ht="14.1" hidden="false" customHeight="true" outlineLevel="0" collapsed="false">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37"/>
      <c r="AE95" s="206"/>
      <c r="AF95" s="206"/>
      <c r="AG95" s="206"/>
      <c r="AH95" s="206"/>
      <c r="AI95" s="206"/>
      <c r="AJ95" s="206"/>
      <c r="AK95" s="206"/>
      <c r="AL95" s="206"/>
      <c r="AM95" s="206"/>
      <c r="AN95" s="206"/>
      <c r="AO95" s="206"/>
      <c r="AP95" s="206"/>
      <c r="AQ95" s="206"/>
      <c r="AR95" s="206"/>
      <c r="AS95" s="206"/>
      <c r="AT95" s="206"/>
      <c r="AU95" s="206"/>
      <c r="AV95" s="206"/>
      <c r="AW95" s="206"/>
      <c r="AX95" s="206"/>
      <c r="AY95" s="242" t="n">
        <v>56</v>
      </c>
      <c r="AZ95" s="242"/>
      <c r="BA95" s="242"/>
      <c r="BB95" s="242"/>
      <c r="BC95" s="715"/>
      <c r="BD95" s="715"/>
      <c r="BE95" s="715"/>
      <c r="BF95" s="716" t="s">
        <v>522</v>
      </c>
      <c r="BG95" s="717"/>
      <c r="BH95" s="688"/>
      <c r="BI95" s="781"/>
      <c r="BJ95" s="780"/>
      <c r="BK95" s="242" t="n">
        <v>56</v>
      </c>
      <c r="BL95" s="242"/>
      <c r="BM95" s="242"/>
      <c r="BN95" s="242"/>
      <c r="BO95" s="718"/>
      <c r="BP95" s="718"/>
      <c r="BQ95" s="718"/>
      <c r="BR95" s="716" t="s">
        <v>522</v>
      </c>
      <c r="BS95" s="720"/>
      <c r="BT95" s="722"/>
      <c r="BU95" s="206"/>
      <c r="BV95" s="206"/>
      <c r="BW95" s="206"/>
      <c r="BX95" s="206"/>
      <c r="BY95" s="206"/>
      <c r="BZ95" s="206"/>
      <c r="CA95" s="206"/>
      <c r="CB95" s="206"/>
      <c r="CC95" s="206"/>
      <c r="CD95" s="206"/>
      <c r="CE95" s="206"/>
      <c r="CF95" s="206"/>
      <c r="CG95" s="206"/>
      <c r="CH95" s="206"/>
      <c r="CI95" s="206"/>
    </row>
    <row r="96" customFormat="false" ht="14.1" hidden="false" customHeight="true" outlineLevel="0" collapsed="false">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37"/>
      <c r="AE96" s="206"/>
      <c r="AF96" s="206"/>
      <c r="AG96" s="206"/>
      <c r="AH96" s="206"/>
      <c r="AI96" s="206"/>
      <c r="AJ96" s="206"/>
      <c r="AK96" s="206"/>
      <c r="AL96" s="206"/>
      <c r="AM96" s="206"/>
      <c r="AN96" s="206"/>
      <c r="AO96" s="206"/>
      <c r="AP96" s="206"/>
      <c r="AQ96" s="206"/>
      <c r="AR96" s="206"/>
      <c r="AS96" s="206"/>
      <c r="AT96" s="206"/>
      <c r="AU96" s="206"/>
      <c r="AV96" s="206"/>
      <c r="AW96" s="206"/>
      <c r="AX96" s="206"/>
      <c r="AY96" s="242" t="n">
        <v>57</v>
      </c>
      <c r="AZ96" s="242"/>
      <c r="BA96" s="242"/>
      <c r="BB96" s="242"/>
      <c r="BC96" s="715"/>
      <c r="BD96" s="715"/>
      <c r="BE96" s="715"/>
      <c r="BF96" s="716" t="s">
        <v>522</v>
      </c>
      <c r="BG96" s="720"/>
      <c r="BH96" s="721"/>
      <c r="BI96" s="781"/>
      <c r="BJ96" s="780"/>
      <c r="BK96" s="242" t="n">
        <v>57</v>
      </c>
      <c r="BL96" s="242"/>
      <c r="BM96" s="242"/>
      <c r="BN96" s="242"/>
      <c r="BO96" s="718"/>
      <c r="BP96" s="718"/>
      <c r="BQ96" s="718"/>
      <c r="BR96" s="716" t="s">
        <v>522</v>
      </c>
      <c r="BS96" s="720"/>
      <c r="BT96" s="722"/>
      <c r="BU96" s="206"/>
      <c r="BV96" s="206"/>
      <c r="BW96" s="206"/>
      <c r="BX96" s="206"/>
      <c r="BY96" s="206"/>
      <c r="BZ96" s="206"/>
      <c r="CA96" s="206"/>
      <c r="CB96" s="206"/>
      <c r="CC96" s="206"/>
      <c r="CD96" s="206"/>
      <c r="CE96" s="206"/>
      <c r="CF96" s="206"/>
      <c r="CG96" s="206"/>
      <c r="CH96" s="206"/>
      <c r="CI96" s="206"/>
    </row>
    <row r="97" customFormat="false" ht="14.1" hidden="false" customHeight="true" outlineLevel="0" collapsed="false">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37"/>
      <c r="AE97" s="206"/>
      <c r="AF97" s="206"/>
      <c r="AG97" s="206"/>
      <c r="AH97" s="206"/>
      <c r="AI97" s="206"/>
      <c r="AJ97" s="206"/>
      <c r="AK97" s="206"/>
      <c r="AL97" s="206"/>
      <c r="AM97" s="206"/>
      <c r="AN97" s="206"/>
      <c r="AO97" s="206"/>
      <c r="AP97" s="206"/>
      <c r="AQ97" s="206"/>
      <c r="AR97" s="206"/>
      <c r="AS97" s="206"/>
      <c r="AT97" s="206"/>
      <c r="AU97" s="206"/>
      <c r="AV97" s="206"/>
      <c r="AW97" s="206"/>
      <c r="AX97" s="206"/>
      <c r="AY97" s="242" t="n">
        <v>58</v>
      </c>
      <c r="AZ97" s="242"/>
      <c r="BA97" s="242"/>
      <c r="BB97" s="242"/>
      <c r="BC97" s="715"/>
      <c r="BD97" s="715"/>
      <c r="BE97" s="715"/>
      <c r="BF97" s="716" t="s">
        <v>522</v>
      </c>
      <c r="BG97" s="720"/>
      <c r="BH97" s="721"/>
      <c r="BI97" s="781"/>
      <c r="BJ97" s="780"/>
      <c r="BK97" s="242" t="n">
        <v>58</v>
      </c>
      <c r="BL97" s="242"/>
      <c r="BM97" s="242"/>
      <c r="BN97" s="242"/>
      <c r="BO97" s="718"/>
      <c r="BP97" s="718"/>
      <c r="BQ97" s="718"/>
      <c r="BR97" s="716" t="s">
        <v>522</v>
      </c>
      <c r="BS97" s="720"/>
      <c r="BT97" s="722"/>
      <c r="BU97" s="206"/>
      <c r="BV97" s="206"/>
      <c r="BW97" s="206"/>
      <c r="BX97" s="206"/>
      <c r="BY97" s="206"/>
      <c r="BZ97" s="206"/>
      <c r="CA97" s="206"/>
      <c r="CB97" s="206"/>
      <c r="CC97" s="206"/>
      <c r="CD97" s="206"/>
      <c r="CE97" s="206"/>
      <c r="CF97" s="206"/>
      <c r="CG97" s="206"/>
      <c r="CH97" s="206"/>
      <c r="CI97" s="206"/>
    </row>
    <row r="98" customFormat="false" ht="14.1" hidden="false" customHeight="true" outlineLevel="0" collapsed="false">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37"/>
      <c r="AE98" s="206"/>
      <c r="AF98" s="206"/>
      <c r="AG98" s="206"/>
      <c r="AH98" s="206"/>
      <c r="AI98" s="206"/>
      <c r="AJ98" s="206"/>
      <c r="AK98" s="206"/>
      <c r="AL98" s="206"/>
      <c r="AM98" s="206"/>
      <c r="AN98" s="206"/>
      <c r="AO98" s="206"/>
      <c r="AP98" s="206"/>
      <c r="AQ98" s="206"/>
      <c r="AR98" s="206"/>
      <c r="AS98" s="206"/>
      <c r="AT98" s="206"/>
      <c r="AU98" s="206"/>
      <c r="AV98" s="206"/>
      <c r="AW98" s="206"/>
      <c r="AX98" s="206"/>
      <c r="AY98" s="242" t="n">
        <v>59</v>
      </c>
      <c r="AZ98" s="242"/>
      <c r="BA98" s="242"/>
      <c r="BB98" s="242"/>
      <c r="BC98" s="715"/>
      <c r="BD98" s="715"/>
      <c r="BE98" s="715"/>
      <c r="BF98" s="716" t="s">
        <v>522</v>
      </c>
      <c r="BG98" s="720"/>
      <c r="BH98" s="721"/>
      <c r="BI98" s="206"/>
      <c r="BJ98" s="206"/>
      <c r="BK98" s="242" t="n">
        <v>59</v>
      </c>
      <c r="BL98" s="242"/>
      <c r="BM98" s="242"/>
      <c r="BN98" s="242"/>
      <c r="BO98" s="718"/>
      <c r="BP98" s="718"/>
      <c r="BQ98" s="718"/>
      <c r="BR98" s="716" t="s">
        <v>522</v>
      </c>
      <c r="BS98" s="720"/>
      <c r="BT98" s="722"/>
      <c r="BU98" s="206"/>
      <c r="BV98" s="206"/>
      <c r="BW98" s="206"/>
      <c r="BX98" s="206"/>
      <c r="BY98" s="206"/>
      <c r="BZ98" s="206"/>
      <c r="CA98" s="206"/>
      <c r="CB98" s="206"/>
      <c r="CC98" s="206"/>
      <c r="CD98" s="206"/>
      <c r="CE98" s="206"/>
      <c r="CF98" s="206"/>
      <c r="CG98" s="206"/>
      <c r="CH98" s="206"/>
      <c r="CI98" s="206"/>
    </row>
    <row r="99" customFormat="false" ht="14.1" hidden="false" customHeight="true" outlineLevel="0" collapsed="false">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37"/>
      <c r="AE99" s="206"/>
      <c r="AF99" s="206"/>
      <c r="AG99" s="206"/>
      <c r="AH99" s="206"/>
      <c r="AI99" s="206"/>
      <c r="AJ99" s="206"/>
      <c r="AK99" s="206"/>
      <c r="AL99" s="206"/>
      <c r="AM99" s="206"/>
      <c r="AN99" s="206"/>
      <c r="AO99" s="206"/>
      <c r="AP99" s="206"/>
      <c r="AQ99" s="206"/>
      <c r="AR99" s="206"/>
      <c r="AS99" s="206"/>
      <c r="AT99" s="206"/>
      <c r="AU99" s="206"/>
      <c r="AV99" s="206"/>
      <c r="AW99" s="206"/>
      <c r="AX99" s="206"/>
      <c r="AY99" s="242" t="n">
        <v>60</v>
      </c>
      <c r="AZ99" s="242"/>
      <c r="BA99" s="242"/>
      <c r="BB99" s="242"/>
      <c r="BC99" s="715"/>
      <c r="BD99" s="715"/>
      <c r="BE99" s="715"/>
      <c r="BF99" s="716" t="s">
        <v>522</v>
      </c>
      <c r="BG99" s="720"/>
      <c r="BH99" s="721"/>
      <c r="BI99" s="206"/>
      <c r="BJ99" s="206"/>
      <c r="BK99" s="242" t="n">
        <v>60</v>
      </c>
      <c r="BL99" s="242"/>
      <c r="BM99" s="242"/>
      <c r="BN99" s="242"/>
      <c r="BO99" s="718"/>
      <c r="BP99" s="718"/>
      <c r="BQ99" s="718"/>
      <c r="BR99" s="716" t="s">
        <v>522</v>
      </c>
      <c r="BS99" s="720"/>
      <c r="BT99" s="722"/>
      <c r="BU99" s="206"/>
      <c r="BV99" s="206"/>
      <c r="BW99" s="206"/>
      <c r="BX99" s="206"/>
      <c r="BY99" s="206"/>
      <c r="BZ99" s="206"/>
      <c r="CA99" s="206"/>
      <c r="CB99" s="206"/>
      <c r="CC99" s="206"/>
      <c r="CD99" s="206"/>
      <c r="CE99" s="206"/>
      <c r="CF99" s="206"/>
      <c r="CG99" s="206"/>
      <c r="CH99" s="206"/>
      <c r="CI99" s="206"/>
    </row>
    <row r="100" customFormat="false" ht="14.1" hidden="false" customHeight="true" outlineLevel="0" collapsed="false"/>
    <row r="101" customFormat="false" ht="14.1" hidden="false" customHeight="true" outlineLevel="0" collapsed="false"/>
    <row r="102" customFormat="false" ht="14.1" hidden="false" customHeight="true" outlineLevel="0" collapsed="false"/>
  </sheetData>
  <mergeCells count="443">
    <mergeCell ref="B1:AQ1"/>
    <mergeCell ref="AT1:AW1"/>
    <mergeCell ref="B3:AA3"/>
    <mergeCell ref="AB3:AQ3"/>
    <mergeCell ref="AB5:AC5"/>
    <mergeCell ref="AC7:AH7"/>
    <mergeCell ref="AI7:AJ7"/>
    <mergeCell ref="AK7:AQ7"/>
    <mergeCell ref="D8:F11"/>
    <mergeCell ref="G8:AE8"/>
    <mergeCell ref="G9:N9"/>
    <mergeCell ref="O9:V9"/>
    <mergeCell ref="W9:AE9"/>
    <mergeCell ref="G10:J10"/>
    <mergeCell ref="K10:N11"/>
    <mergeCell ref="O10:R10"/>
    <mergeCell ref="S10:V11"/>
    <mergeCell ref="W10:Z11"/>
    <mergeCell ref="AA10:AE11"/>
    <mergeCell ref="I11:J11"/>
    <mergeCell ref="Q11:R11"/>
    <mergeCell ref="D12:F13"/>
    <mergeCell ref="G12:H13"/>
    <mergeCell ref="I12:J13"/>
    <mergeCell ref="K12:N13"/>
    <mergeCell ref="O12:P13"/>
    <mergeCell ref="Q12:R13"/>
    <mergeCell ref="W12:Z13"/>
    <mergeCell ref="AA12:AE13"/>
    <mergeCell ref="D15:M15"/>
    <mergeCell ref="N15:Y15"/>
    <mergeCell ref="Z15:AG15"/>
    <mergeCell ref="AH15:AK17"/>
    <mergeCell ref="AX15:CI15"/>
    <mergeCell ref="D16:F17"/>
    <mergeCell ref="G16:J17"/>
    <mergeCell ref="K16:L17"/>
    <mergeCell ref="M16:M17"/>
    <mergeCell ref="N16:P17"/>
    <mergeCell ref="Q16:V17"/>
    <mergeCell ref="W16:Y17"/>
    <mergeCell ref="Z16:AC17"/>
    <mergeCell ref="AD16:AG17"/>
    <mergeCell ref="D18:F19"/>
    <mergeCell ref="G18:J19"/>
    <mergeCell ref="K18:L19"/>
    <mergeCell ref="M18:M19"/>
    <mergeCell ref="N18:P19"/>
    <mergeCell ref="Q18:V19"/>
    <mergeCell ref="W18:Y19"/>
    <mergeCell ref="Z18:AC19"/>
    <mergeCell ref="AD18:AG19"/>
    <mergeCell ref="AH18:AK19"/>
    <mergeCell ref="E21:AA21"/>
    <mergeCell ref="E22:AS24"/>
    <mergeCell ref="E25:AS26"/>
    <mergeCell ref="F28:AS29"/>
    <mergeCell ref="AY28:BH29"/>
    <mergeCell ref="BK28:BT29"/>
    <mergeCell ref="AY30:BB31"/>
    <mergeCell ref="BC30:BE31"/>
    <mergeCell ref="BF30:BH31"/>
    <mergeCell ref="BK30:BN31"/>
    <mergeCell ref="BO30:BQ31"/>
    <mergeCell ref="BR30:BT31"/>
    <mergeCell ref="E31:AS34"/>
    <mergeCell ref="AY32:BB33"/>
    <mergeCell ref="BC32:BE33"/>
    <mergeCell ref="BF32:BH33"/>
    <mergeCell ref="BK32:BN33"/>
    <mergeCell ref="BO32:BQ33"/>
    <mergeCell ref="BR32:BT33"/>
    <mergeCell ref="AY34:BB35"/>
    <mergeCell ref="BC34:BE35"/>
    <mergeCell ref="BF34:BH35"/>
    <mergeCell ref="BK34:BN35"/>
    <mergeCell ref="BO34:BQ35"/>
    <mergeCell ref="BR34:BT35"/>
    <mergeCell ref="AB36:AQ36"/>
    <mergeCell ref="AY36:BH37"/>
    <mergeCell ref="BK36:BT37"/>
    <mergeCell ref="AC37:AS41"/>
    <mergeCell ref="F38:L38"/>
    <mergeCell ref="N38:O38"/>
    <mergeCell ref="S38:W38"/>
    <mergeCell ref="AY38:BB38"/>
    <mergeCell ref="BC38:BH38"/>
    <mergeCell ref="BK38:BN38"/>
    <mergeCell ref="BO38:BT38"/>
    <mergeCell ref="F39:L39"/>
    <mergeCell ref="N39:O39"/>
    <mergeCell ref="AW39:AW45"/>
    <mergeCell ref="AY39:BB39"/>
    <mergeCell ref="BC39:BE39"/>
    <mergeCell ref="BK39:BN39"/>
    <mergeCell ref="BO39:BQ39"/>
    <mergeCell ref="F40:L40"/>
    <mergeCell ref="N40:O40"/>
    <mergeCell ref="AY40:BB40"/>
    <mergeCell ref="BC40:BE40"/>
    <mergeCell ref="BK40:BN40"/>
    <mergeCell ref="BO40:BQ40"/>
    <mergeCell ref="W41:Z42"/>
    <mergeCell ref="AY41:BB41"/>
    <mergeCell ref="BC41:BE41"/>
    <mergeCell ref="BK41:BN41"/>
    <mergeCell ref="BO41:BQ41"/>
    <mergeCell ref="C42:Q46"/>
    <mergeCell ref="S42:V42"/>
    <mergeCell ref="AY42:BB42"/>
    <mergeCell ref="BC42:BE42"/>
    <mergeCell ref="BK42:BN42"/>
    <mergeCell ref="BO42:BQ42"/>
    <mergeCell ref="AF43:AP44"/>
    <mergeCell ref="AY43:BB43"/>
    <mergeCell ref="BC43:BE43"/>
    <mergeCell ref="BK43:BN43"/>
    <mergeCell ref="BO43:BQ43"/>
    <mergeCell ref="AB44:AE45"/>
    <mergeCell ref="AY44:BB44"/>
    <mergeCell ref="BC44:BE44"/>
    <mergeCell ref="BK44:BN44"/>
    <mergeCell ref="BO44:BQ44"/>
    <mergeCell ref="W45:Z46"/>
    <mergeCell ref="AF45:AP45"/>
    <mergeCell ref="AY45:BB45"/>
    <mergeCell ref="BC45:BE45"/>
    <mergeCell ref="BK45:BN45"/>
    <mergeCell ref="BO45:BQ45"/>
    <mergeCell ref="S46:V46"/>
    <mergeCell ref="AY46:BB46"/>
    <mergeCell ref="BC46:BE46"/>
    <mergeCell ref="BK46:BN46"/>
    <mergeCell ref="BO46:BQ46"/>
    <mergeCell ref="AW47:AW54"/>
    <mergeCell ref="AY47:BB47"/>
    <mergeCell ref="BC47:BE47"/>
    <mergeCell ref="BK47:BN47"/>
    <mergeCell ref="BO47:BQ47"/>
    <mergeCell ref="AY48:BB48"/>
    <mergeCell ref="BC48:BE48"/>
    <mergeCell ref="BK48:BN48"/>
    <mergeCell ref="BO48:BQ48"/>
    <mergeCell ref="C49:C50"/>
    <mergeCell ref="D49:G50"/>
    <mergeCell ref="H49:V50"/>
    <mergeCell ref="W49:Z50"/>
    <mergeCell ref="AC49:AS50"/>
    <mergeCell ref="AY49:BB49"/>
    <mergeCell ref="BC49:BE49"/>
    <mergeCell ref="BK49:BN49"/>
    <mergeCell ref="BO49:BQ49"/>
    <mergeCell ref="AY50:BB50"/>
    <mergeCell ref="BC50:BE50"/>
    <mergeCell ref="BK50:BN50"/>
    <mergeCell ref="BO50:BQ50"/>
    <mergeCell ref="C51:C66"/>
    <mergeCell ref="D51:D62"/>
    <mergeCell ref="E51:G52"/>
    <mergeCell ref="H51:J52"/>
    <mergeCell ref="K51:L52"/>
    <mergeCell ref="M51:N52"/>
    <mergeCell ref="O51:P52"/>
    <mergeCell ref="Q51:S52"/>
    <mergeCell ref="T51:U52"/>
    <mergeCell ref="V51:V52"/>
    <mergeCell ref="W51:Z60"/>
    <mergeCell ref="AY51:BB51"/>
    <mergeCell ref="BC51:BE51"/>
    <mergeCell ref="BK51:BN51"/>
    <mergeCell ref="BO51:BQ51"/>
    <mergeCell ref="AC52:AC53"/>
    <mergeCell ref="AD52:AS54"/>
    <mergeCell ref="AY52:BB52"/>
    <mergeCell ref="BC52:BE52"/>
    <mergeCell ref="BK52:BN52"/>
    <mergeCell ref="BO52:BQ52"/>
    <mergeCell ref="E53:G54"/>
    <mergeCell ref="H53:J54"/>
    <mergeCell ref="K53:L54"/>
    <mergeCell ref="M53:N54"/>
    <mergeCell ref="O53:P54"/>
    <mergeCell ref="Q53:S54"/>
    <mergeCell ref="T53:U54"/>
    <mergeCell ref="V53:V54"/>
    <mergeCell ref="AY53:BB53"/>
    <mergeCell ref="BC53:BE53"/>
    <mergeCell ref="BK53:BN53"/>
    <mergeCell ref="BO53:BQ53"/>
    <mergeCell ref="AY54:BB54"/>
    <mergeCell ref="BC54:BE54"/>
    <mergeCell ref="BK54:BN54"/>
    <mergeCell ref="BO54:BQ54"/>
    <mergeCell ref="E55:G58"/>
    <mergeCell ref="H55:J56"/>
    <mergeCell ref="K55:L56"/>
    <mergeCell ref="M55:N56"/>
    <mergeCell ref="O55:P56"/>
    <mergeCell ref="Q55:S56"/>
    <mergeCell ref="T55:U56"/>
    <mergeCell ref="V55:V56"/>
    <mergeCell ref="AD55:AQ55"/>
    <mergeCell ref="AW55:AW58"/>
    <mergeCell ref="AY55:BB55"/>
    <mergeCell ref="BC55:BE55"/>
    <mergeCell ref="BK55:BN55"/>
    <mergeCell ref="BO55:BQ55"/>
    <mergeCell ref="AD56:AS57"/>
    <mergeCell ref="AY56:BB56"/>
    <mergeCell ref="BC56:BE56"/>
    <mergeCell ref="BK56:BN56"/>
    <mergeCell ref="BO56:BQ56"/>
    <mergeCell ref="H57:J58"/>
    <mergeCell ref="K57:L58"/>
    <mergeCell ref="M57:N58"/>
    <mergeCell ref="O57:P58"/>
    <mergeCell ref="Q57:S58"/>
    <mergeCell ref="T57:U58"/>
    <mergeCell ref="V57:V58"/>
    <mergeCell ref="AY57:BB57"/>
    <mergeCell ref="BC57:BE57"/>
    <mergeCell ref="BK57:BN57"/>
    <mergeCell ref="BO57:BQ57"/>
    <mergeCell ref="AD58:AQ59"/>
    <mergeCell ref="AY58:BB58"/>
    <mergeCell ref="BC58:BE58"/>
    <mergeCell ref="BK58:BN58"/>
    <mergeCell ref="BO58:BQ58"/>
    <mergeCell ref="E59:G60"/>
    <mergeCell ref="H59:J60"/>
    <mergeCell ref="K59:L60"/>
    <mergeCell ref="M59:N60"/>
    <mergeCell ref="O59:P60"/>
    <mergeCell ref="Q59:S60"/>
    <mergeCell ref="T59:U60"/>
    <mergeCell ref="V59:V60"/>
    <mergeCell ref="AY59:BB59"/>
    <mergeCell ref="BC59:BE59"/>
    <mergeCell ref="BK59:BN59"/>
    <mergeCell ref="BO59:BQ59"/>
    <mergeCell ref="AY60:BB60"/>
    <mergeCell ref="BC60:BE60"/>
    <mergeCell ref="BK60:BN60"/>
    <mergeCell ref="BO60:BQ60"/>
    <mergeCell ref="E61:G62"/>
    <mergeCell ref="H61:J62"/>
    <mergeCell ref="K61:L62"/>
    <mergeCell ref="M61:N62"/>
    <mergeCell ref="Q61:S62"/>
    <mergeCell ref="T61:U62"/>
    <mergeCell ref="V61:V62"/>
    <mergeCell ref="W61:Z62"/>
    <mergeCell ref="AC61:AS63"/>
    <mergeCell ref="AY61:BB61"/>
    <mergeCell ref="BC61:BE61"/>
    <mergeCell ref="BK61:BN61"/>
    <mergeCell ref="BO61:BQ61"/>
    <mergeCell ref="AY62:BB62"/>
    <mergeCell ref="BC62:BE62"/>
    <mergeCell ref="BK62:BN62"/>
    <mergeCell ref="BO62:BQ62"/>
    <mergeCell ref="D63:G66"/>
    <mergeCell ref="H63:P64"/>
    <mergeCell ref="Q63:S64"/>
    <mergeCell ref="T63:U64"/>
    <mergeCell ref="V63:V64"/>
    <mergeCell ref="AY63:BB63"/>
    <mergeCell ref="BC63:BE63"/>
    <mergeCell ref="BK63:BN63"/>
    <mergeCell ref="BO63:BQ63"/>
    <mergeCell ref="AY64:BB64"/>
    <mergeCell ref="BC64:BE64"/>
    <mergeCell ref="BK64:BN64"/>
    <mergeCell ref="BO64:BQ64"/>
    <mergeCell ref="H65:P66"/>
    <mergeCell ref="Q65:S66"/>
    <mergeCell ref="T65:U66"/>
    <mergeCell ref="V65:V66"/>
    <mergeCell ref="AY65:BB65"/>
    <mergeCell ref="BC65:BE65"/>
    <mergeCell ref="BK65:BN65"/>
    <mergeCell ref="BO65:BQ65"/>
    <mergeCell ref="AY66:BB66"/>
    <mergeCell ref="BC66:BE66"/>
    <mergeCell ref="BK66:BN66"/>
    <mergeCell ref="BO66:BQ66"/>
    <mergeCell ref="C67:G68"/>
    <mergeCell ref="H67:P68"/>
    <mergeCell ref="Q67:S68"/>
    <mergeCell ref="T67:U68"/>
    <mergeCell ref="V67:V68"/>
    <mergeCell ref="AY67:BB67"/>
    <mergeCell ref="BC67:BE67"/>
    <mergeCell ref="BK67:BN67"/>
    <mergeCell ref="BO67:BQ67"/>
    <mergeCell ref="AC68:AQ69"/>
    <mergeCell ref="AY68:BB68"/>
    <mergeCell ref="BC68:BE68"/>
    <mergeCell ref="BK68:BN68"/>
    <mergeCell ref="BO68:BQ68"/>
    <mergeCell ref="C69:G70"/>
    <mergeCell ref="H69:P70"/>
    <mergeCell ref="Q69:S70"/>
    <mergeCell ref="T69:U70"/>
    <mergeCell ref="V69:V70"/>
    <mergeCell ref="W69:Z70"/>
    <mergeCell ref="AY69:BB69"/>
    <mergeCell ref="BC69:BE69"/>
    <mergeCell ref="BK69:BN69"/>
    <mergeCell ref="BO69:BQ69"/>
    <mergeCell ref="AC70:AQ70"/>
    <mergeCell ref="AY70:BB70"/>
    <mergeCell ref="BC70:BE70"/>
    <mergeCell ref="BK70:BN70"/>
    <mergeCell ref="BO70:BQ70"/>
    <mergeCell ref="C71:G72"/>
    <mergeCell ref="H71:P72"/>
    <mergeCell ref="Q71:S72"/>
    <mergeCell ref="T71:U72"/>
    <mergeCell ref="V71:V72"/>
    <mergeCell ref="AC71:AS74"/>
    <mergeCell ref="AY71:BB71"/>
    <mergeCell ref="BC71:BE71"/>
    <mergeCell ref="BK71:BN71"/>
    <mergeCell ref="BO71:BQ71"/>
    <mergeCell ref="AY72:BB72"/>
    <mergeCell ref="BC72:BE72"/>
    <mergeCell ref="BK72:BN72"/>
    <mergeCell ref="BO72:BQ72"/>
    <mergeCell ref="C73:G74"/>
    <mergeCell ref="Q73:S74"/>
    <mergeCell ref="T73:U74"/>
    <mergeCell ref="V73:V74"/>
    <mergeCell ref="W73:Z74"/>
    <mergeCell ref="AY73:BB73"/>
    <mergeCell ref="BC73:BE73"/>
    <mergeCell ref="BK73:BN73"/>
    <mergeCell ref="BO73:BQ73"/>
    <mergeCell ref="AY74:BB74"/>
    <mergeCell ref="BC74:BE74"/>
    <mergeCell ref="BK74:BN74"/>
    <mergeCell ref="BO74:BQ74"/>
    <mergeCell ref="AY75:BB75"/>
    <mergeCell ref="BC75:BE75"/>
    <mergeCell ref="BK75:BN75"/>
    <mergeCell ref="BO75:BQ75"/>
    <mergeCell ref="AC76:AS85"/>
    <mergeCell ref="AY76:BB76"/>
    <mergeCell ref="BC76:BE76"/>
    <mergeCell ref="BK76:BN76"/>
    <mergeCell ref="BO76:BQ76"/>
    <mergeCell ref="AY77:BB77"/>
    <mergeCell ref="BC77:BE77"/>
    <mergeCell ref="BK77:BN77"/>
    <mergeCell ref="BO77:BQ77"/>
    <mergeCell ref="AY78:BB78"/>
    <mergeCell ref="BC78:BE78"/>
    <mergeCell ref="BK78:BN78"/>
    <mergeCell ref="BO78:BQ78"/>
    <mergeCell ref="AY79:BB79"/>
    <mergeCell ref="BC79:BE79"/>
    <mergeCell ref="BK79:BN79"/>
    <mergeCell ref="BO79:BQ79"/>
    <mergeCell ref="AY80:BB80"/>
    <mergeCell ref="BC80:BE80"/>
    <mergeCell ref="BK80:BN80"/>
    <mergeCell ref="BO80:BQ80"/>
    <mergeCell ref="AY81:BB81"/>
    <mergeCell ref="BC81:BE81"/>
    <mergeCell ref="BK81:BN81"/>
    <mergeCell ref="BO81:BQ81"/>
    <mergeCell ref="AY82:BB82"/>
    <mergeCell ref="BC82:BE82"/>
    <mergeCell ref="BK82:BN82"/>
    <mergeCell ref="BO82:BQ82"/>
    <mergeCell ref="AY83:BB83"/>
    <mergeCell ref="BC83:BE83"/>
    <mergeCell ref="BK83:BN83"/>
    <mergeCell ref="BO83:BQ83"/>
    <mergeCell ref="AY84:BB84"/>
    <mergeCell ref="BC84:BE84"/>
    <mergeCell ref="BK84:BN84"/>
    <mergeCell ref="BO84:BQ84"/>
    <mergeCell ref="AY85:BB85"/>
    <mergeCell ref="BC85:BE85"/>
    <mergeCell ref="BK85:BN85"/>
    <mergeCell ref="BO85:BQ85"/>
    <mergeCell ref="AY86:BB86"/>
    <mergeCell ref="BC86:BE86"/>
    <mergeCell ref="BK86:BN86"/>
    <mergeCell ref="BO86:BQ86"/>
    <mergeCell ref="AY87:BB87"/>
    <mergeCell ref="BC87:BE87"/>
    <mergeCell ref="BK87:BN87"/>
    <mergeCell ref="BO87:BQ87"/>
    <mergeCell ref="AY88:BB88"/>
    <mergeCell ref="BC88:BE88"/>
    <mergeCell ref="BK88:BN88"/>
    <mergeCell ref="BO88:BQ88"/>
    <mergeCell ref="AY89:BB89"/>
    <mergeCell ref="BC89:BE89"/>
    <mergeCell ref="BK89:BN89"/>
    <mergeCell ref="BO89:BQ89"/>
    <mergeCell ref="AY90:BB90"/>
    <mergeCell ref="BC90:BE90"/>
    <mergeCell ref="BK90:BN90"/>
    <mergeCell ref="BO90:BQ90"/>
    <mergeCell ref="AY91:BB91"/>
    <mergeCell ref="BC91:BE91"/>
    <mergeCell ref="BK91:BN91"/>
    <mergeCell ref="BO91:BQ91"/>
    <mergeCell ref="AY92:BB92"/>
    <mergeCell ref="BC92:BE92"/>
    <mergeCell ref="BK92:BN92"/>
    <mergeCell ref="BO92:BQ92"/>
    <mergeCell ref="AY93:BB93"/>
    <mergeCell ref="BC93:BE93"/>
    <mergeCell ref="BK93:BN93"/>
    <mergeCell ref="BO93:BQ93"/>
    <mergeCell ref="AY94:BB94"/>
    <mergeCell ref="BC94:BE94"/>
    <mergeCell ref="BK94:BN94"/>
    <mergeCell ref="BO94:BQ94"/>
    <mergeCell ref="AY95:BB95"/>
    <mergeCell ref="BC95:BE95"/>
    <mergeCell ref="BK95:BN95"/>
    <mergeCell ref="BO95:BQ95"/>
    <mergeCell ref="AY96:BB96"/>
    <mergeCell ref="BC96:BE96"/>
    <mergeCell ref="BK96:BN96"/>
    <mergeCell ref="BO96:BQ96"/>
    <mergeCell ref="AY97:BB97"/>
    <mergeCell ref="BC97:BE97"/>
    <mergeCell ref="BK97:BN97"/>
    <mergeCell ref="BO97:BQ97"/>
    <mergeCell ref="AY98:BB98"/>
    <mergeCell ref="BC98:BE98"/>
    <mergeCell ref="BK98:BN98"/>
    <mergeCell ref="BO98:BQ98"/>
    <mergeCell ref="AY99:BB99"/>
    <mergeCell ref="BC99:BE99"/>
    <mergeCell ref="BK99:BN99"/>
    <mergeCell ref="BO99:BQ99"/>
  </mergeCells>
  <conditionalFormatting sqref="AI7:AJ7">
    <cfRule type="expression" priority="2" aboveAverage="0" equalAverage="0" bottom="0" percent="0" rank="0" text="" dxfId="0">
      <formula>LEN(TRIM(AI7))=0</formula>
    </cfRule>
  </conditionalFormatting>
  <dataValidations count="1">
    <dataValidation allowBlank="true" operator="between" showDropDown="false" showErrorMessage="true" showInputMessage="true" sqref="AI7:AJ7" type="list">
      <formula1>"6,7,8,9,10,11,12,1,2,3"</formula1>
      <formula2>0</formula2>
    </dataValidation>
  </dataValidations>
  <hyperlinks>
    <hyperlink ref="AT1" location="'目次（保）'!A1" display="目次に戻る"/>
  </hyperlinks>
  <printOptions headings="false" gridLines="false" gridLinesSet="true" horizontalCentered="true" verticalCentered="false"/>
  <pageMargins left="0.708333333333333" right="0.511805555555555" top="0.39375" bottom="0.39375" header="0.511805555555555" footer="0.511805555555555"/>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5" man="true" max="65535" min="0"/>
  </colBreaks>
  <legacyDrawing r:id="rId2"/>
</worksheet>
</file>

<file path=xl/worksheets/sheet9.xml><?xml version="1.0" encoding="utf-8"?>
<worksheet xmlns="http://schemas.openxmlformats.org/spreadsheetml/2006/main" xmlns:r="http://schemas.openxmlformats.org/officeDocument/2006/relationships">
  <sheetPr filterMode="false">
    <tabColor rgb="FFFFFF00"/>
    <pageSetUpPr fitToPage="false"/>
  </sheetPr>
  <dimension ref="A1:CT8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CD23" activeCellId="0" sqref="CD23"/>
    </sheetView>
  </sheetViews>
  <sheetFormatPr defaultRowHeight="12" zeroHeight="false" outlineLevelRow="0" outlineLevelCol="0"/>
  <cols>
    <col collapsed="false" customWidth="true" hidden="false" outlineLevel="0" max="1" min="1" style="495" width="1.5"/>
    <col collapsed="false" customWidth="true" hidden="false" outlineLevel="0" max="31" min="2" style="495" width="2"/>
    <col collapsed="false" customWidth="true" hidden="false" outlineLevel="0" max="32" min="32" style="495" width="4.38"/>
    <col collapsed="false" customWidth="true" hidden="false" outlineLevel="0" max="34" min="33" style="495" width="4.12"/>
    <col collapsed="false" customWidth="true" hidden="false" outlineLevel="0" max="35" min="35" style="992" width="2.75"/>
    <col collapsed="false" customWidth="true" hidden="false" outlineLevel="0" max="37" min="36" style="495" width="2"/>
    <col collapsed="false" customWidth="true" hidden="false" outlineLevel="0" max="38" min="38" style="992" width="2"/>
    <col collapsed="false" customWidth="true" hidden="false" outlineLevel="0" max="39" min="39" style="495" width="2"/>
    <col collapsed="false" customWidth="true" hidden="false" outlineLevel="0" max="40" min="40" style="993" width="2"/>
    <col collapsed="false" customWidth="true" hidden="false" outlineLevel="0" max="41" min="41" style="994" width="2"/>
    <col collapsed="false" customWidth="true" hidden="false" outlineLevel="0" max="43" min="42" style="495" width="2"/>
    <col collapsed="false" customWidth="true" hidden="false" outlineLevel="0" max="44" min="44" style="501" width="5.63"/>
    <col collapsed="false" customWidth="true" hidden="false" outlineLevel="0" max="50" min="45" style="501" width="2.37"/>
    <col collapsed="false" customWidth="true" hidden="false" outlineLevel="0" max="64" min="51" style="495" width="2.37"/>
    <col collapsed="false" customWidth="true" hidden="false" outlineLevel="0" max="74" min="65" style="495" width="2.63"/>
    <col collapsed="false" customWidth="true" hidden="false" outlineLevel="0" max="75" min="75" style="495" width="2.37"/>
    <col collapsed="false" customWidth="true" hidden="false" outlineLevel="0" max="76" min="76" style="495" width="4"/>
    <col collapsed="false" customWidth="true" hidden="false" outlineLevel="0" max="86" min="77" style="495" width="2.37"/>
    <col collapsed="false" customWidth="true" hidden="false" outlineLevel="0" max="87" min="87" style="495" width="8.5"/>
    <col collapsed="false" customWidth="true" hidden="false" outlineLevel="0" max="94" min="88" style="495" width="2.37"/>
    <col collapsed="false" customWidth="true" hidden="false" outlineLevel="0" max="1025" min="95" style="495" width="8"/>
  </cols>
  <sheetData>
    <row r="1" customFormat="false" ht="14.1" hidden="false" customHeight="true" outlineLevel="0" collapsed="false">
      <c r="A1" s="995"/>
      <c r="B1" s="495" t="s">
        <v>230</v>
      </c>
      <c r="C1" s="554"/>
      <c r="D1" s="554"/>
      <c r="E1" s="554"/>
      <c r="F1" s="554"/>
      <c r="G1" s="554"/>
      <c r="H1" s="554"/>
      <c r="I1" s="554"/>
      <c r="J1" s="554"/>
      <c r="K1" s="554"/>
      <c r="L1" s="554"/>
      <c r="M1" s="554"/>
      <c r="N1" s="554"/>
      <c r="O1" s="554"/>
      <c r="Q1" s="996" t="s">
        <v>594</v>
      </c>
      <c r="R1" s="996"/>
      <c r="S1" s="996"/>
      <c r="T1" s="996"/>
      <c r="U1" s="996"/>
      <c r="V1" s="996"/>
      <c r="W1" s="996"/>
      <c r="X1" s="996"/>
      <c r="Y1" s="996"/>
      <c r="Z1" s="996"/>
      <c r="AA1" s="996"/>
      <c r="AB1" s="996"/>
      <c r="AC1" s="996"/>
      <c r="AD1" s="997" t="s">
        <v>89</v>
      </c>
      <c r="AE1" s="997"/>
      <c r="AF1" s="997"/>
      <c r="AG1" s="997"/>
      <c r="AH1" s="997"/>
      <c r="AI1" s="997"/>
      <c r="AJ1" s="997"/>
      <c r="AK1" s="997"/>
      <c r="AL1" s="997"/>
      <c r="AM1" s="997"/>
      <c r="AN1" s="997"/>
      <c r="AO1" s="997"/>
      <c r="AP1" s="997"/>
      <c r="AQ1" s="997"/>
      <c r="AR1" s="997"/>
      <c r="AS1" s="998"/>
      <c r="AT1" s="999" t="s">
        <v>231</v>
      </c>
      <c r="AU1" s="999"/>
      <c r="AV1" s="999"/>
      <c r="AW1" s="999"/>
      <c r="AX1" s="998"/>
      <c r="AY1" s="995"/>
      <c r="AZ1" s="995"/>
      <c r="BA1" s="995"/>
      <c r="BB1" s="995"/>
      <c r="BC1" s="995"/>
      <c r="BD1" s="995"/>
      <c r="BE1" s="995"/>
      <c r="BF1" s="995"/>
      <c r="BG1" s="995"/>
      <c r="BH1" s="995"/>
      <c r="BI1" s="995"/>
      <c r="BJ1" s="995"/>
      <c r="BK1" s="995"/>
      <c r="BL1" s="995"/>
      <c r="BM1" s="995"/>
      <c r="BN1" s="995"/>
      <c r="BO1" s="995"/>
      <c r="BP1" s="995"/>
      <c r="BQ1" s="995"/>
      <c r="BR1" s="995"/>
      <c r="BS1" s="995"/>
      <c r="BT1" s="995"/>
      <c r="BU1" s="995"/>
      <c r="BV1" s="995"/>
      <c r="BW1" s="995"/>
      <c r="BX1" s="995"/>
      <c r="BY1" s="995"/>
      <c r="BZ1" s="995"/>
      <c r="CA1" s="995"/>
      <c r="CB1" s="995"/>
      <c r="CC1" s="995"/>
      <c r="CD1" s="995"/>
      <c r="CE1" s="995"/>
      <c r="CF1" s="995"/>
      <c r="CG1" s="995"/>
      <c r="CH1" s="995"/>
      <c r="CI1" s="995"/>
      <c r="CJ1" s="995"/>
      <c r="CK1" s="995"/>
      <c r="CL1" s="995"/>
      <c r="CM1" s="995"/>
      <c r="CN1" s="995"/>
      <c r="CO1" s="995"/>
      <c r="CP1" s="995"/>
      <c r="CQ1" s="995"/>
      <c r="CR1" s="995"/>
      <c r="CS1" s="995"/>
      <c r="CT1" s="995"/>
    </row>
    <row r="2" customFormat="false" ht="5.1" hidden="false" customHeight="true" outlineLevel="0" collapsed="false">
      <c r="A2" s="995"/>
      <c r="Q2" s="996"/>
      <c r="R2" s="996"/>
      <c r="S2" s="996"/>
      <c r="T2" s="996"/>
      <c r="U2" s="996"/>
      <c r="V2" s="996"/>
      <c r="W2" s="996"/>
      <c r="X2" s="996"/>
      <c r="Y2" s="996"/>
      <c r="Z2" s="996"/>
      <c r="AA2" s="996"/>
      <c r="AB2" s="996"/>
      <c r="AC2" s="996"/>
      <c r="AD2" s="997"/>
      <c r="AE2" s="997"/>
      <c r="AF2" s="997"/>
      <c r="AG2" s="997"/>
      <c r="AH2" s="997"/>
      <c r="AI2" s="997"/>
      <c r="AJ2" s="997"/>
      <c r="AK2" s="997"/>
      <c r="AL2" s="997"/>
      <c r="AM2" s="997"/>
      <c r="AN2" s="997"/>
      <c r="AO2" s="997"/>
      <c r="AP2" s="997"/>
      <c r="AQ2" s="997"/>
      <c r="AR2" s="997"/>
      <c r="AS2" s="998"/>
      <c r="AT2" s="998"/>
      <c r="AU2" s="998"/>
      <c r="AV2" s="998"/>
      <c r="AW2" s="998"/>
      <c r="AX2" s="998"/>
      <c r="AY2" s="995"/>
      <c r="AZ2" s="995"/>
      <c r="BA2" s="995"/>
      <c r="BB2" s="995"/>
      <c r="BC2" s="995"/>
      <c r="BD2" s="995"/>
      <c r="BE2" s="995"/>
      <c r="BF2" s="995"/>
      <c r="BG2" s="995"/>
      <c r="BH2" s="995"/>
      <c r="BI2" s="995"/>
      <c r="BJ2" s="995"/>
      <c r="BK2" s="995"/>
      <c r="BL2" s="995"/>
      <c r="BM2" s="995"/>
      <c r="BN2" s="995"/>
      <c r="BO2" s="995"/>
      <c r="BP2" s="995"/>
      <c r="BQ2" s="995"/>
      <c r="BR2" s="995"/>
      <c r="BS2" s="995"/>
      <c r="BT2" s="995"/>
      <c r="BU2" s="995"/>
      <c r="BV2" s="995"/>
      <c r="BW2" s="995"/>
      <c r="BX2" s="995"/>
      <c r="BY2" s="995"/>
      <c r="BZ2" s="995"/>
      <c r="CA2" s="995"/>
      <c r="CB2" s="995"/>
      <c r="CC2" s="995"/>
      <c r="CD2" s="995"/>
      <c r="CE2" s="995"/>
      <c r="CF2" s="995"/>
      <c r="CG2" s="995"/>
      <c r="CH2" s="995"/>
      <c r="CI2" s="995"/>
      <c r="CJ2" s="995"/>
      <c r="CK2" s="995"/>
      <c r="CL2" s="995"/>
      <c r="CM2" s="995"/>
      <c r="CN2" s="995"/>
      <c r="CO2" s="995"/>
      <c r="CP2" s="995"/>
      <c r="CQ2" s="995"/>
      <c r="CR2" s="995"/>
      <c r="CS2" s="995"/>
      <c r="CT2" s="995"/>
    </row>
    <row r="3" customFormat="false" ht="14.1" hidden="false" customHeight="true" outlineLevel="0" collapsed="false">
      <c r="A3" s="995"/>
      <c r="B3" s="498" t="s">
        <v>463</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t="s">
        <v>233</v>
      </c>
      <c r="AI3" s="499"/>
      <c r="AJ3" s="499"/>
      <c r="AK3" s="499"/>
      <c r="AL3" s="499"/>
      <c r="AM3" s="499"/>
      <c r="AN3" s="499"/>
      <c r="AO3" s="499"/>
      <c r="AP3" s="499"/>
      <c r="AQ3" s="499"/>
      <c r="AR3" s="499"/>
      <c r="AS3" s="998"/>
      <c r="AT3" s="998"/>
      <c r="AU3" s="998"/>
      <c r="AV3" s="998"/>
      <c r="AW3" s="998"/>
      <c r="AX3" s="998"/>
      <c r="AY3" s="995"/>
      <c r="AZ3" s="995"/>
      <c r="BA3" s="995"/>
      <c r="BB3" s="995"/>
      <c r="BC3" s="995"/>
      <c r="BD3" s="995"/>
      <c r="BE3" s="995"/>
      <c r="BF3" s="995"/>
      <c r="BG3" s="995"/>
      <c r="BH3" s="995"/>
      <c r="BI3" s="995"/>
      <c r="BJ3" s="995"/>
      <c r="BK3" s="995"/>
      <c r="BL3" s="995"/>
      <c r="BM3" s="995"/>
      <c r="BN3" s="995"/>
      <c r="BO3" s="995"/>
      <c r="BP3" s="995"/>
      <c r="BQ3" s="995"/>
      <c r="BR3" s="995"/>
      <c r="BS3" s="995"/>
      <c r="BT3" s="995"/>
      <c r="BU3" s="995"/>
      <c r="BV3" s="995"/>
      <c r="BW3" s="995"/>
      <c r="BX3" s="995"/>
      <c r="BY3" s="995"/>
      <c r="BZ3" s="995"/>
      <c r="CA3" s="995"/>
      <c r="CB3" s="995"/>
      <c r="CC3" s="995"/>
      <c r="CD3" s="995"/>
      <c r="CE3" s="995"/>
      <c r="CF3" s="995"/>
      <c r="CG3" s="995"/>
      <c r="CH3" s="995"/>
      <c r="CI3" s="995"/>
      <c r="CJ3" s="995"/>
      <c r="CK3" s="995"/>
      <c r="CL3" s="995"/>
      <c r="CM3" s="995"/>
      <c r="CN3" s="995"/>
      <c r="CO3" s="995"/>
      <c r="CP3" s="995"/>
      <c r="CQ3" s="995"/>
      <c r="CR3" s="995"/>
      <c r="CS3" s="995"/>
      <c r="CT3" s="995"/>
    </row>
    <row r="4" customFormat="false" ht="14.1" hidden="false" customHeight="true" outlineLevel="0" collapsed="false">
      <c r="A4" s="1000"/>
      <c r="B4" s="519"/>
      <c r="C4" s="1001" t="s">
        <v>595</v>
      </c>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c r="AD4" s="1001"/>
      <c r="AE4" s="1001"/>
      <c r="AF4" s="1001"/>
      <c r="AG4" s="1001"/>
      <c r="AH4" s="1002"/>
      <c r="AI4" s="1003"/>
      <c r="AJ4" s="1003"/>
      <c r="AK4" s="1003"/>
      <c r="AL4" s="1003"/>
      <c r="AM4" s="1003"/>
      <c r="AN4" s="1003"/>
      <c r="AO4" s="1003"/>
      <c r="AP4" s="1003"/>
      <c r="AQ4" s="1003"/>
      <c r="AR4" s="1004"/>
      <c r="AS4" s="998"/>
      <c r="AT4" s="998"/>
      <c r="AU4" s="998"/>
      <c r="AV4" s="998"/>
      <c r="AW4" s="998"/>
      <c r="AX4" s="998"/>
      <c r="AY4" s="1005" t="s">
        <v>596</v>
      </c>
      <c r="AZ4" s="1005"/>
      <c r="BA4" s="1005"/>
      <c r="BB4" s="1005"/>
      <c r="BC4" s="1005"/>
      <c r="BD4" s="1005"/>
      <c r="BE4" s="1005"/>
      <c r="BF4" s="1005"/>
      <c r="BG4" s="1005"/>
      <c r="BH4" s="1005"/>
      <c r="BI4" s="1005"/>
      <c r="BJ4" s="1005"/>
      <c r="BK4" s="1005"/>
      <c r="BL4" s="1005"/>
      <c r="BM4" s="1005"/>
      <c r="BN4" s="1005"/>
      <c r="BO4" s="1005"/>
      <c r="BP4" s="1005"/>
      <c r="BQ4" s="1005"/>
      <c r="BR4" s="995"/>
      <c r="BS4" s="995"/>
      <c r="BT4" s="995"/>
      <c r="BU4" s="995"/>
      <c r="BV4" s="995"/>
      <c r="BW4" s="995"/>
      <c r="BX4" s="995"/>
      <c r="BY4" s="995"/>
      <c r="BZ4" s="995"/>
      <c r="CA4" s="995"/>
      <c r="CB4" s="995"/>
      <c r="CC4" s="995"/>
      <c r="CD4" s="995"/>
      <c r="CE4" s="995"/>
      <c r="CF4" s="995"/>
      <c r="CG4" s="995"/>
      <c r="CH4" s="995"/>
      <c r="CI4" s="995"/>
      <c r="CJ4" s="995"/>
      <c r="CK4" s="995"/>
      <c r="CL4" s="995"/>
      <c r="CM4" s="995"/>
      <c r="CN4" s="995"/>
      <c r="CO4" s="995"/>
      <c r="CP4" s="995"/>
      <c r="CQ4" s="995"/>
      <c r="CR4" s="995"/>
      <c r="CS4" s="995"/>
      <c r="CT4" s="995"/>
    </row>
    <row r="5" customFormat="false" ht="14.1" hidden="false" customHeight="true" outlineLevel="0" collapsed="false">
      <c r="A5" s="1000"/>
      <c r="B5" s="519"/>
      <c r="C5" s="506"/>
      <c r="D5" s="529" t="s">
        <v>597</v>
      </c>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1006" t="s">
        <v>598</v>
      </c>
      <c r="AI5" s="1006"/>
      <c r="AJ5" s="1006"/>
      <c r="AK5" s="1006"/>
      <c r="AL5" s="1006"/>
      <c r="AM5" s="1006"/>
      <c r="AN5" s="1006"/>
      <c r="AO5" s="1006"/>
      <c r="AP5" s="1006"/>
      <c r="AQ5" s="1006"/>
      <c r="AR5" s="1006"/>
      <c r="AS5" s="998"/>
      <c r="AT5" s="998"/>
      <c r="AU5" s="998"/>
      <c r="AV5" s="998"/>
      <c r="AW5" s="998"/>
      <c r="AX5" s="998"/>
      <c r="AY5" s="1005"/>
      <c r="AZ5" s="1005"/>
      <c r="BA5" s="1005"/>
      <c r="BB5" s="1005"/>
      <c r="BC5" s="1005"/>
      <c r="BD5" s="1005"/>
      <c r="BE5" s="1005"/>
      <c r="BF5" s="1005"/>
      <c r="BG5" s="1005"/>
      <c r="BH5" s="1005"/>
      <c r="BI5" s="1005"/>
      <c r="BJ5" s="1005"/>
      <c r="BK5" s="1005"/>
      <c r="BL5" s="1005"/>
      <c r="BM5" s="1005"/>
      <c r="BN5" s="1005"/>
      <c r="BO5" s="1005"/>
      <c r="BP5" s="1005"/>
      <c r="BQ5" s="1005"/>
      <c r="BR5" s="995"/>
      <c r="BS5" s="995"/>
      <c r="BT5" s="995"/>
      <c r="BU5" s="995"/>
      <c r="BV5" s="995"/>
      <c r="BW5" s="995"/>
      <c r="BX5" s="995"/>
      <c r="BY5" s="995"/>
      <c r="BZ5" s="995"/>
      <c r="CA5" s="995"/>
      <c r="CB5" s="995"/>
      <c r="CC5" s="995"/>
      <c r="CD5" s="995"/>
      <c r="CE5" s="995"/>
      <c r="CF5" s="995"/>
      <c r="CG5" s="995"/>
      <c r="CH5" s="995"/>
      <c r="CI5" s="995"/>
      <c r="CJ5" s="995"/>
      <c r="CK5" s="995"/>
      <c r="CL5" s="995"/>
      <c r="CM5" s="995"/>
      <c r="CN5" s="995"/>
      <c r="CO5" s="995"/>
      <c r="CP5" s="995"/>
      <c r="CQ5" s="995"/>
      <c r="CR5" s="995"/>
      <c r="CS5" s="995"/>
      <c r="CT5" s="995"/>
    </row>
    <row r="6" customFormat="false" ht="14.1" hidden="false" customHeight="true" outlineLevel="0" collapsed="false">
      <c r="A6" s="1000"/>
      <c r="B6" s="519"/>
      <c r="C6" s="566"/>
      <c r="D6" s="501"/>
      <c r="E6" s="506"/>
      <c r="F6" s="506"/>
      <c r="G6" s="506"/>
      <c r="H6" s="506"/>
      <c r="I6" s="506"/>
      <c r="J6" s="506"/>
      <c r="K6" s="506"/>
      <c r="L6" s="506"/>
      <c r="M6" s="506"/>
      <c r="N6" s="506"/>
      <c r="O6" s="506"/>
      <c r="P6" s="506"/>
      <c r="Q6" s="506"/>
      <c r="R6" s="1007"/>
      <c r="S6" s="506"/>
      <c r="T6" s="514"/>
      <c r="U6" s="514"/>
      <c r="V6" s="501"/>
      <c r="W6" s="501"/>
      <c r="X6" s="501"/>
      <c r="Y6" s="501"/>
      <c r="Z6" s="501"/>
      <c r="AA6" s="501"/>
      <c r="AB6" s="501"/>
      <c r="AC6" s="501"/>
      <c r="AD6" s="501"/>
      <c r="AE6" s="501"/>
      <c r="AF6" s="530"/>
      <c r="AG6" s="530"/>
      <c r="AH6" s="1006"/>
      <c r="AI6" s="1006"/>
      <c r="AJ6" s="1006"/>
      <c r="AK6" s="1006"/>
      <c r="AL6" s="1006"/>
      <c r="AM6" s="1006"/>
      <c r="AN6" s="1006"/>
      <c r="AO6" s="1006"/>
      <c r="AP6" s="1006"/>
      <c r="AQ6" s="1006"/>
      <c r="AR6" s="1006"/>
      <c r="AS6" s="998"/>
      <c r="AT6" s="998"/>
      <c r="AU6" s="998"/>
      <c r="AV6" s="998"/>
      <c r="AW6" s="998"/>
      <c r="AX6" s="998"/>
      <c r="AY6" s="1005"/>
      <c r="AZ6" s="1005"/>
      <c r="BA6" s="1005"/>
      <c r="BB6" s="1005"/>
      <c r="BC6" s="1005"/>
      <c r="BD6" s="1005"/>
      <c r="BE6" s="1005"/>
      <c r="BF6" s="1005"/>
      <c r="BG6" s="1005"/>
      <c r="BH6" s="1005"/>
      <c r="BI6" s="1005"/>
      <c r="BJ6" s="1005"/>
      <c r="BK6" s="1005"/>
      <c r="BL6" s="1005"/>
      <c r="BM6" s="1005"/>
      <c r="BN6" s="1005"/>
      <c r="BO6" s="1005"/>
      <c r="BP6" s="1005"/>
      <c r="BQ6" s="1005"/>
      <c r="BR6" s="995"/>
      <c r="BS6" s="995"/>
      <c r="BT6" s="995"/>
      <c r="BU6" s="995"/>
      <c r="BV6" s="995"/>
      <c r="BW6" s="995"/>
      <c r="BX6" s="995"/>
      <c r="BY6" s="995"/>
      <c r="BZ6" s="995"/>
      <c r="CA6" s="995"/>
      <c r="CB6" s="995"/>
      <c r="CC6" s="995"/>
      <c r="CD6" s="995"/>
      <c r="CE6" s="995"/>
      <c r="CF6" s="995"/>
      <c r="CG6" s="995"/>
      <c r="CH6" s="995"/>
      <c r="CI6" s="995"/>
      <c r="CJ6" s="995"/>
      <c r="CK6" s="995"/>
      <c r="CL6" s="995"/>
      <c r="CM6" s="995"/>
      <c r="CN6" s="995"/>
      <c r="CO6" s="995"/>
      <c r="CP6" s="995"/>
      <c r="CQ6" s="995"/>
      <c r="CR6" s="995"/>
      <c r="CS6" s="995"/>
      <c r="CT6" s="995"/>
    </row>
    <row r="7" customFormat="false" ht="14.1" hidden="false" customHeight="true" outlineLevel="0" collapsed="false">
      <c r="A7" s="1000"/>
      <c r="B7" s="519"/>
      <c r="C7" s="506" t="s">
        <v>599</v>
      </c>
      <c r="D7" s="506"/>
      <c r="E7" s="506"/>
      <c r="F7" s="506"/>
      <c r="G7" s="506"/>
      <c r="H7" s="506"/>
      <c r="I7" s="506"/>
      <c r="J7" s="506"/>
      <c r="K7" s="506"/>
      <c r="L7" s="506"/>
      <c r="M7" s="506"/>
      <c r="N7" s="506"/>
      <c r="O7" s="506"/>
      <c r="P7" s="506"/>
      <c r="Q7" s="506"/>
      <c r="R7" s="1007"/>
      <c r="S7" s="506"/>
      <c r="T7" s="514"/>
      <c r="U7" s="514"/>
      <c r="V7" s="501"/>
      <c r="W7" s="501"/>
      <c r="X7" s="501"/>
      <c r="Y7" s="501"/>
      <c r="Z7" s="501"/>
      <c r="AA7" s="501"/>
      <c r="AB7" s="501"/>
      <c r="AC7" s="501"/>
      <c r="AD7" s="530"/>
      <c r="AE7" s="530"/>
      <c r="AF7" s="530"/>
      <c r="AG7" s="530"/>
      <c r="AH7" s="1006"/>
      <c r="AI7" s="1006"/>
      <c r="AJ7" s="1006"/>
      <c r="AK7" s="1006"/>
      <c r="AL7" s="1006"/>
      <c r="AM7" s="1006"/>
      <c r="AN7" s="1006"/>
      <c r="AO7" s="1006"/>
      <c r="AP7" s="1006"/>
      <c r="AQ7" s="1006"/>
      <c r="AR7" s="1006"/>
      <c r="AS7" s="998"/>
      <c r="AT7" s="998"/>
      <c r="AU7" s="998"/>
      <c r="AV7" s="998"/>
      <c r="AW7" s="998"/>
      <c r="AX7" s="998"/>
      <c r="AY7" s="1005"/>
      <c r="AZ7" s="1005"/>
      <c r="BA7" s="1005"/>
      <c r="BB7" s="1005"/>
      <c r="BC7" s="1005"/>
      <c r="BD7" s="1005"/>
      <c r="BE7" s="1005"/>
      <c r="BF7" s="1005"/>
      <c r="BG7" s="1005"/>
      <c r="BH7" s="1005"/>
      <c r="BI7" s="1005"/>
      <c r="BJ7" s="1005"/>
      <c r="BK7" s="1005"/>
      <c r="BL7" s="1005"/>
      <c r="BM7" s="1005"/>
      <c r="BN7" s="1005"/>
      <c r="BO7" s="1005"/>
      <c r="BP7" s="1005"/>
      <c r="BQ7" s="1005"/>
      <c r="BR7" s="995"/>
      <c r="BS7" s="995"/>
      <c r="BT7" s="995"/>
      <c r="BU7" s="995"/>
      <c r="BV7" s="995"/>
      <c r="BW7" s="995"/>
      <c r="BX7" s="995"/>
      <c r="BY7" s="995"/>
      <c r="BZ7" s="995"/>
      <c r="CA7" s="995"/>
      <c r="CB7" s="995"/>
      <c r="CC7" s="995"/>
      <c r="CD7" s="995"/>
      <c r="CE7" s="995"/>
      <c r="CF7" s="995"/>
      <c r="CG7" s="995"/>
      <c r="CH7" s="995"/>
      <c r="CI7" s="995"/>
      <c r="CJ7" s="995"/>
      <c r="CK7" s="995"/>
      <c r="CL7" s="995"/>
      <c r="CM7" s="995"/>
      <c r="CN7" s="995"/>
      <c r="CO7" s="995"/>
      <c r="CP7" s="995"/>
      <c r="CQ7" s="995"/>
      <c r="CR7" s="995"/>
      <c r="CS7" s="995"/>
      <c r="CT7" s="995"/>
    </row>
    <row r="8" customFormat="false" ht="14.1" hidden="false" customHeight="true" outlineLevel="0" collapsed="false">
      <c r="A8" s="1000"/>
      <c r="B8" s="519"/>
      <c r="C8" s="566"/>
      <c r="D8" s="1008" t="s">
        <v>600</v>
      </c>
      <c r="E8" s="1008"/>
      <c r="F8" s="1008"/>
      <c r="G8" s="1008"/>
      <c r="H8" s="1008"/>
      <c r="I8" s="1008"/>
      <c r="J8" s="1008"/>
      <c r="K8" s="1008"/>
      <c r="L8" s="1008"/>
      <c r="M8" s="1008"/>
      <c r="N8" s="1009" t="s">
        <v>601</v>
      </c>
      <c r="O8" s="1009"/>
      <c r="P8" s="1009"/>
      <c r="Q8" s="1009"/>
      <c r="R8" s="1009"/>
      <c r="S8" s="1009"/>
      <c r="T8" s="1009"/>
      <c r="U8" s="1009"/>
      <c r="V8" s="1010" t="s">
        <v>602</v>
      </c>
      <c r="W8" s="1010"/>
      <c r="X8" s="1010"/>
      <c r="Y8" s="1010"/>
      <c r="Z8" s="1010"/>
      <c r="AA8" s="1010"/>
      <c r="AB8" s="1010"/>
      <c r="AC8" s="1010"/>
      <c r="AD8" s="1010"/>
      <c r="AE8" s="1010"/>
      <c r="AF8" s="1010"/>
      <c r="AG8" s="1010"/>
      <c r="AH8" s="1010"/>
      <c r="AI8" s="1010"/>
      <c r="AJ8" s="1011" t="s">
        <v>601</v>
      </c>
      <c r="AK8" s="1011"/>
      <c r="AL8" s="1011"/>
      <c r="AM8" s="1011"/>
      <c r="AN8" s="1011"/>
      <c r="AO8" s="1011"/>
      <c r="AP8" s="1011"/>
      <c r="AQ8" s="1011"/>
      <c r="AR8" s="534"/>
      <c r="AS8" s="998"/>
      <c r="AT8" s="998"/>
      <c r="AU8" s="998"/>
      <c r="AV8" s="998"/>
      <c r="AW8" s="998"/>
      <c r="AX8" s="998"/>
      <c r="AY8" s="1005"/>
      <c r="AZ8" s="1005"/>
      <c r="BA8" s="1005"/>
      <c r="BB8" s="1005"/>
      <c r="BC8" s="1005"/>
      <c r="BD8" s="1005"/>
      <c r="BE8" s="1005"/>
      <c r="BF8" s="1005"/>
      <c r="BG8" s="1005"/>
      <c r="BH8" s="1005"/>
      <c r="BI8" s="1005"/>
      <c r="BJ8" s="1005"/>
      <c r="BK8" s="1005"/>
      <c r="BL8" s="1005"/>
      <c r="BM8" s="1005"/>
      <c r="BN8" s="1005"/>
      <c r="BO8" s="1005"/>
      <c r="BP8" s="1005"/>
      <c r="BQ8" s="1005"/>
      <c r="BR8" s="995"/>
      <c r="BS8" s="995"/>
      <c r="BT8" s="995"/>
      <c r="BU8" s="995"/>
      <c r="BV8" s="995"/>
      <c r="BW8" s="995"/>
      <c r="BX8" s="995"/>
      <c r="BY8" s="995"/>
      <c r="BZ8" s="995"/>
      <c r="CA8" s="995"/>
      <c r="CB8" s="995"/>
      <c r="CC8" s="995"/>
      <c r="CD8" s="995"/>
      <c r="CE8" s="995"/>
      <c r="CF8" s="995"/>
      <c r="CG8" s="995"/>
      <c r="CH8" s="995"/>
      <c r="CI8" s="995"/>
      <c r="CJ8" s="995"/>
      <c r="CK8" s="995"/>
      <c r="CL8" s="995"/>
      <c r="CM8" s="995"/>
      <c r="CN8" s="995"/>
      <c r="CO8" s="995"/>
      <c r="CP8" s="995"/>
      <c r="CQ8" s="995"/>
      <c r="CR8" s="995"/>
      <c r="CS8" s="995"/>
      <c r="CT8" s="995"/>
    </row>
    <row r="9" customFormat="false" ht="14.1" hidden="false" customHeight="true" outlineLevel="0" collapsed="false">
      <c r="A9" s="1000"/>
      <c r="B9" s="519"/>
      <c r="C9" s="566"/>
      <c r="D9" s="1012"/>
      <c r="E9" s="1012"/>
      <c r="F9" s="1013" t="s">
        <v>603</v>
      </c>
      <c r="G9" s="1013"/>
      <c r="H9" s="1013"/>
      <c r="I9" s="1013"/>
      <c r="J9" s="1013"/>
      <c r="K9" s="1013"/>
      <c r="L9" s="1013"/>
      <c r="M9" s="1013"/>
      <c r="N9" s="1014"/>
      <c r="O9" s="1014"/>
      <c r="P9" s="1014"/>
      <c r="Q9" s="1014"/>
      <c r="R9" s="1014"/>
      <c r="S9" s="1014"/>
      <c r="T9" s="1014"/>
      <c r="U9" s="1014"/>
      <c r="V9" s="1012"/>
      <c r="W9" s="1012"/>
      <c r="X9" s="1013" t="s">
        <v>604</v>
      </c>
      <c r="Y9" s="1013"/>
      <c r="Z9" s="1013"/>
      <c r="AA9" s="1013"/>
      <c r="AB9" s="1013"/>
      <c r="AC9" s="1013"/>
      <c r="AD9" s="1013"/>
      <c r="AE9" s="1013"/>
      <c r="AF9" s="1013"/>
      <c r="AG9" s="1013"/>
      <c r="AH9" s="1013"/>
      <c r="AI9" s="1013"/>
      <c r="AJ9" s="1015"/>
      <c r="AK9" s="1015"/>
      <c r="AL9" s="1015"/>
      <c r="AM9" s="1015"/>
      <c r="AN9" s="1015"/>
      <c r="AO9" s="1015"/>
      <c r="AP9" s="1015"/>
      <c r="AQ9" s="1015"/>
      <c r="AR9" s="534"/>
      <c r="AS9" s="998"/>
      <c r="AT9" s="998"/>
      <c r="AU9" s="998"/>
      <c r="AV9" s="998"/>
      <c r="AW9" s="998"/>
      <c r="AX9" s="998"/>
      <c r="AY9" s="1005"/>
      <c r="AZ9" s="1005"/>
      <c r="BA9" s="1005"/>
      <c r="BB9" s="1005"/>
      <c r="BC9" s="1005"/>
      <c r="BD9" s="1005"/>
      <c r="BE9" s="1005"/>
      <c r="BF9" s="1005"/>
      <c r="BG9" s="1005"/>
      <c r="BH9" s="1005"/>
      <c r="BI9" s="1005"/>
      <c r="BJ9" s="1005"/>
      <c r="BK9" s="1005"/>
      <c r="BL9" s="1005"/>
      <c r="BM9" s="1005"/>
      <c r="BN9" s="1005"/>
      <c r="BO9" s="1005"/>
      <c r="BP9" s="1005"/>
      <c r="BQ9" s="1005"/>
      <c r="BR9" s="995"/>
      <c r="BS9" s="995"/>
      <c r="BT9" s="995"/>
      <c r="BU9" s="995"/>
      <c r="BV9" s="995"/>
      <c r="BW9" s="995"/>
      <c r="BX9" s="995"/>
      <c r="BY9" s="995"/>
      <c r="BZ9" s="995"/>
      <c r="CA9" s="995"/>
      <c r="CB9" s="995"/>
      <c r="CC9" s="995"/>
      <c r="CD9" s="995"/>
      <c r="CE9" s="995"/>
      <c r="CF9" s="995"/>
      <c r="CG9" s="995"/>
      <c r="CH9" s="995"/>
      <c r="CI9" s="995"/>
      <c r="CJ9" s="995"/>
      <c r="CK9" s="995"/>
      <c r="CL9" s="995"/>
      <c r="CM9" s="995"/>
      <c r="CN9" s="995"/>
      <c r="CO9" s="995"/>
      <c r="CP9" s="995"/>
      <c r="CQ9" s="995"/>
      <c r="CR9" s="995"/>
      <c r="CS9" s="995"/>
      <c r="CT9" s="995"/>
    </row>
    <row r="10" customFormat="false" ht="14.1" hidden="false" customHeight="true" outlineLevel="0" collapsed="false">
      <c r="A10" s="1000"/>
      <c r="B10" s="519"/>
      <c r="C10" s="566"/>
      <c r="D10" s="1012"/>
      <c r="E10" s="1012"/>
      <c r="F10" s="1013" t="s">
        <v>605</v>
      </c>
      <c r="G10" s="1013"/>
      <c r="H10" s="1013"/>
      <c r="I10" s="1013"/>
      <c r="J10" s="1013"/>
      <c r="K10" s="1013"/>
      <c r="L10" s="1013"/>
      <c r="M10" s="1013"/>
      <c r="N10" s="1014"/>
      <c r="O10" s="1014"/>
      <c r="P10" s="1014"/>
      <c r="Q10" s="1014"/>
      <c r="R10" s="1014"/>
      <c r="S10" s="1014"/>
      <c r="T10" s="1014"/>
      <c r="U10" s="1014"/>
      <c r="V10" s="1012"/>
      <c r="W10" s="1012"/>
      <c r="X10" s="1016" t="s">
        <v>606</v>
      </c>
      <c r="Y10" s="1016"/>
      <c r="Z10" s="1016"/>
      <c r="AA10" s="1016"/>
      <c r="AB10" s="1016"/>
      <c r="AC10" s="1016"/>
      <c r="AD10" s="1017"/>
      <c r="AE10" s="1017"/>
      <c r="AF10" s="1017"/>
      <c r="AG10" s="1017"/>
      <c r="AH10" s="1017"/>
      <c r="AI10" s="1011" t="s">
        <v>29</v>
      </c>
      <c r="AJ10" s="1015"/>
      <c r="AK10" s="1015"/>
      <c r="AL10" s="1015"/>
      <c r="AM10" s="1015"/>
      <c r="AN10" s="1015"/>
      <c r="AO10" s="1015"/>
      <c r="AP10" s="1015"/>
      <c r="AQ10" s="1015"/>
      <c r="AR10" s="534"/>
      <c r="AS10" s="998"/>
      <c r="AT10" s="998"/>
      <c r="AU10" s="998"/>
      <c r="AV10" s="998"/>
      <c r="AW10" s="998"/>
      <c r="AX10" s="998"/>
      <c r="AY10" s="995" t="s">
        <v>607</v>
      </c>
      <c r="AZ10" s="995"/>
      <c r="BA10" s="995"/>
      <c r="BB10" s="995"/>
      <c r="BC10" s="995"/>
      <c r="BD10" s="995"/>
      <c r="BE10" s="995"/>
      <c r="BF10" s="995"/>
      <c r="BG10" s="995"/>
      <c r="BH10" s="995"/>
      <c r="BI10" s="995"/>
      <c r="BJ10" s="995"/>
      <c r="BK10" s="995"/>
      <c r="BL10" s="995"/>
      <c r="BM10" s="995"/>
      <c r="BN10" s="995"/>
      <c r="BO10" s="995"/>
      <c r="BP10" s="995"/>
      <c r="BQ10" s="995"/>
      <c r="BR10" s="995"/>
      <c r="BS10" s="995"/>
      <c r="BT10" s="995"/>
      <c r="BU10" s="995"/>
      <c r="BV10" s="995"/>
      <c r="BW10" s="995"/>
      <c r="BX10" s="995"/>
      <c r="BY10" s="995"/>
      <c r="BZ10" s="995"/>
      <c r="CA10" s="995"/>
      <c r="CB10" s="995"/>
      <c r="CC10" s="995"/>
      <c r="CD10" s="995"/>
      <c r="CE10" s="995"/>
      <c r="CF10" s="995"/>
      <c r="CG10" s="995"/>
      <c r="CH10" s="995"/>
      <c r="CI10" s="995"/>
      <c r="CJ10" s="995"/>
      <c r="CK10" s="995"/>
      <c r="CL10" s="995"/>
      <c r="CM10" s="995"/>
      <c r="CN10" s="995"/>
      <c r="CO10" s="995"/>
      <c r="CP10" s="995"/>
      <c r="CQ10" s="995"/>
      <c r="CR10" s="995"/>
      <c r="CS10" s="995"/>
      <c r="CT10" s="995"/>
    </row>
    <row r="11" customFormat="false" ht="14.1" hidden="false" customHeight="true" outlineLevel="0" collapsed="false">
      <c r="A11" s="1000"/>
      <c r="B11" s="519"/>
      <c r="C11" s="566"/>
      <c r="D11" s="1012"/>
      <c r="E11" s="1012"/>
      <c r="F11" s="1013" t="s">
        <v>608</v>
      </c>
      <c r="G11" s="1013"/>
      <c r="H11" s="1013"/>
      <c r="I11" s="1013"/>
      <c r="J11" s="1013"/>
      <c r="K11" s="1013"/>
      <c r="L11" s="1013"/>
      <c r="M11" s="1013"/>
      <c r="N11" s="1014"/>
      <c r="O11" s="1014"/>
      <c r="P11" s="1014"/>
      <c r="Q11" s="1014"/>
      <c r="R11" s="1014"/>
      <c r="S11" s="1014"/>
      <c r="T11" s="1014"/>
      <c r="U11" s="1014"/>
      <c r="V11" s="1012"/>
      <c r="W11" s="1012"/>
      <c r="X11" s="1013" t="s">
        <v>609</v>
      </c>
      <c r="Y11" s="1013"/>
      <c r="Z11" s="1013"/>
      <c r="AA11" s="1013"/>
      <c r="AB11" s="1013"/>
      <c r="AC11" s="1013"/>
      <c r="AD11" s="1013"/>
      <c r="AE11" s="1013"/>
      <c r="AF11" s="1013"/>
      <c r="AG11" s="1013"/>
      <c r="AH11" s="1013"/>
      <c r="AI11" s="1013"/>
      <c r="AJ11" s="1015"/>
      <c r="AK11" s="1015"/>
      <c r="AL11" s="1015"/>
      <c r="AM11" s="1015"/>
      <c r="AN11" s="1015"/>
      <c r="AO11" s="1015"/>
      <c r="AP11" s="1015"/>
      <c r="AQ11" s="1015"/>
      <c r="AR11" s="534"/>
      <c r="AS11" s="998"/>
      <c r="AT11" s="998"/>
      <c r="AU11" s="998"/>
      <c r="AV11" s="998"/>
      <c r="AW11" s="998"/>
      <c r="AX11" s="998"/>
      <c r="AY11" s="995"/>
      <c r="AZ11" s="995" t="s">
        <v>496</v>
      </c>
      <c r="BA11" s="995"/>
      <c r="BB11" s="995"/>
      <c r="BC11" s="995"/>
      <c r="BD11" s="995"/>
      <c r="BE11" s="995"/>
      <c r="BF11" s="995"/>
      <c r="BG11" s="995"/>
      <c r="BH11" s="995"/>
      <c r="BI11" s="995"/>
      <c r="BJ11" s="995"/>
      <c r="BK11" s="995"/>
      <c r="BL11" s="995"/>
      <c r="BM11" s="995"/>
      <c r="BN11" s="995"/>
      <c r="BO11" s="995"/>
      <c r="BP11" s="995"/>
      <c r="BQ11" s="995"/>
      <c r="BR11" s="995"/>
      <c r="BS11" s="995"/>
      <c r="BT11" s="995"/>
      <c r="BU11" s="995"/>
      <c r="BV11" s="995"/>
      <c r="BW11" s="995"/>
      <c r="BX11" s="995"/>
      <c r="BY11" s="995"/>
      <c r="BZ11" s="995"/>
      <c r="CA11" s="995"/>
      <c r="CB11" s="995"/>
      <c r="CC11" s="995"/>
      <c r="CD11" s="995"/>
      <c r="CE11" s="995"/>
      <c r="CF11" s="995"/>
      <c r="CG11" s="995"/>
      <c r="CH11" s="995"/>
      <c r="CI11" s="995"/>
      <c r="CJ11" s="995"/>
      <c r="CK11" s="995"/>
      <c r="CL11" s="995"/>
      <c r="CM11" s="995"/>
      <c r="CN11" s="995"/>
      <c r="CO11" s="995"/>
      <c r="CP11" s="995"/>
      <c r="CQ11" s="995"/>
      <c r="CR11" s="995"/>
      <c r="CS11" s="995"/>
      <c r="CT11" s="995"/>
    </row>
    <row r="12" customFormat="false" ht="14.1" hidden="false" customHeight="true" outlineLevel="0" collapsed="false">
      <c r="A12" s="1000"/>
      <c r="B12" s="519"/>
      <c r="C12" s="566"/>
      <c r="D12" s="1012"/>
      <c r="E12" s="1012"/>
      <c r="F12" s="1013" t="s">
        <v>610</v>
      </c>
      <c r="G12" s="1013"/>
      <c r="H12" s="1013"/>
      <c r="I12" s="1013"/>
      <c r="J12" s="1013"/>
      <c r="K12" s="1013"/>
      <c r="L12" s="1013"/>
      <c r="M12" s="1013"/>
      <c r="N12" s="1014"/>
      <c r="O12" s="1014"/>
      <c r="P12" s="1014"/>
      <c r="Q12" s="1014"/>
      <c r="R12" s="1014"/>
      <c r="S12" s="1014"/>
      <c r="T12" s="1014"/>
      <c r="U12" s="1014"/>
      <c r="V12" s="1012"/>
      <c r="W12" s="1012"/>
      <c r="X12" s="1016" t="s">
        <v>611</v>
      </c>
      <c r="Y12" s="1016"/>
      <c r="Z12" s="1016"/>
      <c r="AA12" s="1016"/>
      <c r="AB12" s="1016"/>
      <c r="AC12" s="1016"/>
      <c r="AD12" s="1017"/>
      <c r="AE12" s="1017"/>
      <c r="AF12" s="1017"/>
      <c r="AG12" s="1017"/>
      <c r="AH12" s="1017"/>
      <c r="AI12" s="1011" t="s">
        <v>29</v>
      </c>
      <c r="AJ12" s="1015"/>
      <c r="AK12" s="1015"/>
      <c r="AL12" s="1015"/>
      <c r="AM12" s="1015"/>
      <c r="AN12" s="1015"/>
      <c r="AO12" s="1015"/>
      <c r="AP12" s="1015"/>
      <c r="AQ12" s="1015"/>
      <c r="AR12" s="534"/>
      <c r="AS12" s="998"/>
      <c r="AT12" s="998"/>
      <c r="AU12" s="998"/>
      <c r="AV12" s="998"/>
      <c r="AW12" s="998"/>
      <c r="AX12" s="998"/>
      <c r="AY12" s="995" t="s">
        <v>612</v>
      </c>
      <c r="AZ12" s="995"/>
      <c r="BA12" s="995"/>
      <c r="BB12" s="995"/>
      <c r="BC12" s="995"/>
      <c r="BD12" s="995"/>
      <c r="BE12" s="995"/>
      <c r="BF12" s="995"/>
      <c r="BG12" s="995"/>
      <c r="BH12" s="995"/>
      <c r="BI12" s="995"/>
      <c r="BJ12" s="995"/>
      <c r="BK12" s="995"/>
      <c r="BL12" s="995" t="s">
        <v>613</v>
      </c>
      <c r="BM12" s="995"/>
      <c r="BN12" s="995"/>
      <c r="BO12" s="995"/>
      <c r="BP12" s="995"/>
      <c r="BQ12" s="995"/>
      <c r="BR12" s="995"/>
      <c r="BS12" s="995"/>
      <c r="BT12" s="995"/>
      <c r="BU12" s="995"/>
      <c r="BV12" s="995"/>
      <c r="BW12" s="995"/>
      <c r="BX12" s="995"/>
      <c r="BY12" s="995"/>
      <c r="BZ12" s="995"/>
      <c r="CA12" s="995"/>
      <c r="CB12" s="995"/>
      <c r="CC12" s="995"/>
      <c r="CD12" s="995"/>
      <c r="CE12" s="995"/>
      <c r="CF12" s="995"/>
      <c r="CG12" s="995"/>
      <c r="CH12" s="995"/>
      <c r="CI12" s="995"/>
      <c r="CJ12" s="995"/>
      <c r="CK12" s="995"/>
      <c r="CL12" s="995"/>
      <c r="CM12" s="995"/>
      <c r="CN12" s="995"/>
      <c r="CO12" s="995"/>
      <c r="CP12" s="995"/>
      <c r="CQ12" s="995"/>
      <c r="CR12" s="995"/>
      <c r="CS12" s="995"/>
      <c r="CT12" s="995"/>
    </row>
    <row r="13" customFormat="false" ht="14.1" hidden="false" customHeight="true" outlineLevel="0" collapsed="false">
      <c r="A13" s="1000"/>
      <c r="B13" s="519"/>
      <c r="C13" s="566"/>
      <c r="D13" s="1012"/>
      <c r="E13" s="1012"/>
      <c r="F13" s="1018" t="s">
        <v>614</v>
      </c>
      <c r="G13" s="1018"/>
      <c r="H13" s="1018"/>
      <c r="I13" s="1018"/>
      <c r="J13" s="1018"/>
      <c r="K13" s="1018"/>
      <c r="L13" s="1018"/>
      <c r="M13" s="1018"/>
      <c r="N13" s="1014"/>
      <c r="O13" s="1014"/>
      <c r="P13" s="1014"/>
      <c r="Q13" s="1014"/>
      <c r="R13" s="1014"/>
      <c r="S13" s="1014"/>
      <c r="T13" s="1014"/>
      <c r="U13" s="1014"/>
      <c r="V13" s="1012"/>
      <c r="W13" s="1012"/>
      <c r="X13" s="1013" t="s">
        <v>615</v>
      </c>
      <c r="Y13" s="1013"/>
      <c r="Z13" s="1013"/>
      <c r="AA13" s="1013"/>
      <c r="AB13" s="1013"/>
      <c r="AC13" s="1013"/>
      <c r="AD13" s="1013"/>
      <c r="AE13" s="1013"/>
      <c r="AF13" s="1013"/>
      <c r="AG13" s="1013"/>
      <c r="AH13" s="1013"/>
      <c r="AI13" s="1013"/>
      <c r="AJ13" s="1015"/>
      <c r="AK13" s="1015"/>
      <c r="AL13" s="1015"/>
      <c r="AM13" s="1015"/>
      <c r="AN13" s="1015"/>
      <c r="AO13" s="1015"/>
      <c r="AP13" s="1015"/>
      <c r="AQ13" s="1015"/>
      <c r="AR13" s="534"/>
      <c r="AS13" s="998"/>
      <c r="AT13" s="998"/>
      <c r="AU13" s="998"/>
      <c r="AV13" s="998"/>
      <c r="AW13" s="998"/>
      <c r="AX13" s="998"/>
      <c r="AY13" s="995"/>
      <c r="AZ13" s="995" t="s">
        <v>497</v>
      </c>
      <c r="BA13" s="995"/>
      <c r="BB13" s="995"/>
      <c r="BC13" s="995"/>
      <c r="BD13" s="995"/>
      <c r="BE13" s="995"/>
      <c r="BF13" s="995"/>
      <c r="BG13" s="995"/>
      <c r="BH13" s="995"/>
      <c r="BI13" s="995"/>
      <c r="BJ13" s="995"/>
      <c r="BK13" s="995"/>
      <c r="BL13" s="995"/>
      <c r="BM13" s="995" t="s">
        <v>616</v>
      </c>
      <c r="BN13" s="995"/>
      <c r="BO13" s="995"/>
      <c r="BP13" s="995"/>
      <c r="BQ13" s="995"/>
      <c r="BR13" s="995"/>
      <c r="BS13" s="995"/>
      <c r="BT13" s="995"/>
      <c r="BU13" s="995"/>
      <c r="BV13" s="995"/>
      <c r="BW13" s="995"/>
      <c r="BX13" s="995"/>
      <c r="BY13" s="995"/>
      <c r="BZ13" s="995"/>
      <c r="CA13" s="995"/>
      <c r="CB13" s="995"/>
      <c r="CC13" s="995"/>
      <c r="CD13" s="995"/>
      <c r="CE13" s="995"/>
      <c r="CF13" s="995"/>
      <c r="CG13" s="995"/>
      <c r="CH13" s="995"/>
      <c r="CI13" s="995"/>
      <c r="CJ13" s="995"/>
      <c r="CK13" s="995"/>
      <c r="CL13" s="995"/>
      <c r="CM13" s="995"/>
      <c r="CN13" s="995"/>
      <c r="CO13" s="995"/>
      <c r="CP13" s="995"/>
      <c r="CQ13" s="995"/>
      <c r="CR13" s="995"/>
      <c r="CS13" s="995"/>
      <c r="CT13" s="995"/>
    </row>
    <row r="14" customFormat="false" ht="14.1" hidden="false" customHeight="true" outlineLevel="0" collapsed="false">
      <c r="A14" s="1000"/>
      <c r="B14" s="519"/>
      <c r="C14" s="566"/>
      <c r="D14" s="1012"/>
      <c r="E14" s="1012"/>
      <c r="F14" s="1019" t="s">
        <v>617</v>
      </c>
      <c r="G14" s="1019"/>
      <c r="H14" s="1019"/>
      <c r="I14" s="1019"/>
      <c r="J14" s="1019"/>
      <c r="K14" s="1019"/>
      <c r="L14" s="1019"/>
      <c r="M14" s="1020" t="s">
        <v>29</v>
      </c>
      <c r="N14" s="1021"/>
      <c r="O14" s="1021"/>
      <c r="P14" s="1021"/>
      <c r="Q14" s="1021"/>
      <c r="R14" s="1021"/>
      <c r="S14" s="1021"/>
      <c r="T14" s="1021"/>
      <c r="U14" s="1021"/>
      <c r="V14" s="1012"/>
      <c r="W14" s="1012"/>
      <c r="X14" s="1016" t="s">
        <v>618</v>
      </c>
      <c r="Y14" s="1016"/>
      <c r="Z14" s="1016"/>
      <c r="AA14" s="1022"/>
      <c r="AB14" s="1022"/>
      <c r="AC14" s="1022"/>
      <c r="AD14" s="1022"/>
      <c r="AE14" s="1022"/>
      <c r="AF14" s="1022"/>
      <c r="AG14" s="1022"/>
      <c r="AH14" s="1022"/>
      <c r="AI14" s="1023" t="s">
        <v>29</v>
      </c>
      <c r="AJ14" s="1015"/>
      <c r="AK14" s="1015"/>
      <c r="AL14" s="1015"/>
      <c r="AM14" s="1015"/>
      <c r="AN14" s="1015"/>
      <c r="AO14" s="1015"/>
      <c r="AP14" s="1015"/>
      <c r="AQ14" s="1015"/>
      <c r="AR14" s="534"/>
      <c r="AS14" s="998"/>
      <c r="AT14" s="998"/>
      <c r="AU14" s="998"/>
      <c r="AV14" s="998"/>
      <c r="AW14" s="998"/>
      <c r="AX14" s="998"/>
      <c r="AY14" s="995"/>
      <c r="AZ14" s="1024" t="s">
        <v>498</v>
      </c>
      <c r="BA14" s="1024"/>
      <c r="BB14" s="1024"/>
      <c r="BC14" s="1024"/>
      <c r="BD14" s="1024"/>
      <c r="BE14" s="1024"/>
      <c r="BF14" s="1024"/>
      <c r="BG14" s="1024"/>
      <c r="BH14" s="1024"/>
      <c r="BI14" s="1024"/>
      <c r="BJ14" s="995"/>
      <c r="BK14" s="995"/>
      <c r="BL14" s="995"/>
      <c r="BM14" s="1024" t="s">
        <v>619</v>
      </c>
      <c r="BN14" s="1024"/>
      <c r="BO14" s="1024"/>
      <c r="BP14" s="1024"/>
      <c r="BQ14" s="1024"/>
      <c r="BR14" s="1024"/>
      <c r="BS14" s="1024"/>
      <c r="BT14" s="1024"/>
      <c r="BU14" s="1024"/>
      <c r="BV14" s="1024"/>
      <c r="BW14" s="995"/>
      <c r="BX14" s="995"/>
      <c r="BY14" s="995"/>
      <c r="BZ14" s="995"/>
      <c r="CA14" s="995"/>
      <c r="CB14" s="995"/>
      <c r="CC14" s="995"/>
      <c r="CD14" s="995"/>
      <c r="CE14" s="995"/>
      <c r="CF14" s="995"/>
      <c r="CG14" s="995"/>
      <c r="CH14" s="995"/>
      <c r="CI14" s="995"/>
      <c r="CJ14" s="995"/>
      <c r="CK14" s="995"/>
      <c r="CL14" s="995"/>
      <c r="CM14" s="995"/>
      <c r="CN14" s="995"/>
      <c r="CO14" s="995"/>
      <c r="CP14" s="995"/>
      <c r="CQ14" s="995"/>
      <c r="CR14" s="995"/>
      <c r="CS14" s="995"/>
      <c r="CT14" s="995"/>
    </row>
    <row r="15" customFormat="false" ht="6.95" hidden="false" customHeight="true" outlineLevel="0" collapsed="false">
      <c r="A15" s="1000"/>
      <c r="B15" s="519"/>
      <c r="C15" s="566"/>
      <c r="D15" s="506"/>
      <c r="E15" s="506"/>
      <c r="F15" s="506"/>
      <c r="G15" s="506"/>
      <c r="H15" s="506"/>
      <c r="I15" s="506"/>
      <c r="J15" s="506"/>
      <c r="K15" s="506"/>
      <c r="L15" s="506"/>
      <c r="M15" s="506"/>
      <c r="N15" s="506"/>
      <c r="O15" s="506"/>
      <c r="P15" s="506"/>
      <c r="Q15" s="506"/>
      <c r="R15" s="506"/>
      <c r="S15" s="506"/>
      <c r="T15" s="506"/>
      <c r="U15" s="506"/>
      <c r="V15" s="506"/>
      <c r="W15" s="506"/>
      <c r="X15" s="506"/>
      <c r="Y15" s="506"/>
      <c r="Z15" s="1025"/>
      <c r="AA15" s="1025"/>
      <c r="AB15" s="1025"/>
      <c r="AC15" s="1025"/>
      <c r="AD15" s="566"/>
      <c r="AE15" s="566"/>
      <c r="AF15" s="566"/>
      <c r="AG15" s="566"/>
      <c r="AH15" s="1026"/>
      <c r="AI15" s="1027"/>
      <c r="AJ15" s="566"/>
      <c r="AK15" s="566"/>
      <c r="AL15" s="1027"/>
      <c r="AM15" s="566"/>
      <c r="AN15" s="1028"/>
      <c r="AO15" s="1029"/>
      <c r="AP15" s="544"/>
      <c r="AQ15" s="501"/>
      <c r="AR15" s="534"/>
      <c r="AS15" s="998"/>
      <c r="AT15" s="998"/>
      <c r="AU15" s="998"/>
      <c r="AV15" s="998"/>
      <c r="AW15" s="998"/>
      <c r="AX15" s="998"/>
      <c r="AY15" s="995"/>
      <c r="AZ15" s="1024"/>
      <c r="BA15" s="1024"/>
      <c r="BB15" s="1024"/>
      <c r="BC15" s="1024"/>
      <c r="BD15" s="1024"/>
      <c r="BE15" s="1024"/>
      <c r="BF15" s="1024"/>
      <c r="BG15" s="1024"/>
      <c r="BH15" s="1024"/>
      <c r="BI15" s="1024"/>
      <c r="BJ15" s="995"/>
      <c r="BK15" s="995"/>
      <c r="BL15" s="995"/>
      <c r="BM15" s="1024"/>
      <c r="BN15" s="1024"/>
      <c r="BO15" s="1024"/>
      <c r="BP15" s="1024"/>
      <c r="BQ15" s="1024"/>
      <c r="BR15" s="1024"/>
      <c r="BS15" s="1024"/>
      <c r="BT15" s="1024"/>
      <c r="BU15" s="1024"/>
      <c r="BV15" s="1024"/>
      <c r="BW15" s="995"/>
      <c r="BX15" s="995"/>
      <c r="BY15" s="995"/>
      <c r="BZ15" s="995"/>
      <c r="CA15" s="995"/>
      <c r="CB15" s="995"/>
      <c r="CC15" s="995"/>
      <c r="CD15" s="995"/>
      <c r="CE15" s="995"/>
      <c r="CF15" s="995"/>
      <c r="CG15" s="995"/>
      <c r="CH15" s="995"/>
      <c r="CI15" s="995"/>
      <c r="CJ15" s="995"/>
      <c r="CK15" s="995"/>
      <c r="CL15" s="995"/>
      <c r="CM15" s="995"/>
      <c r="CN15" s="995"/>
      <c r="CO15" s="995"/>
      <c r="CP15" s="995"/>
      <c r="CQ15" s="995"/>
      <c r="CR15" s="995"/>
      <c r="CS15" s="995"/>
      <c r="CT15" s="995"/>
    </row>
    <row r="16" customFormat="false" ht="14.1" hidden="false" customHeight="true" outlineLevel="0" collapsed="false">
      <c r="A16" s="1000"/>
      <c r="B16" s="519"/>
      <c r="C16" s="566" t="s">
        <v>620</v>
      </c>
      <c r="D16" s="506"/>
      <c r="E16" s="506"/>
      <c r="F16" s="506"/>
      <c r="G16" s="506"/>
      <c r="H16" s="506"/>
      <c r="I16" s="506"/>
      <c r="J16" s="506"/>
      <c r="L16" s="506"/>
      <c r="M16" s="506"/>
      <c r="O16" s="506"/>
      <c r="P16" s="506"/>
      <c r="Q16" s="506"/>
      <c r="R16" s="506"/>
      <c r="S16" s="506"/>
      <c r="T16" s="506"/>
      <c r="U16" s="506"/>
      <c r="V16" s="506"/>
      <c r="W16" s="506"/>
      <c r="X16" s="506"/>
      <c r="Y16" s="506"/>
      <c r="Z16" s="1025"/>
      <c r="AA16" s="1025"/>
      <c r="AB16" s="1025"/>
      <c r="AC16" s="1025"/>
      <c r="AD16" s="566"/>
      <c r="AE16" s="566"/>
      <c r="AF16" s="566"/>
      <c r="AG16" s="566"/>
      <c r="AH16" s="1026"/>
      <c r="AI16" s="1027"/>
      <c r="AJ16" s="566"/>
      <c r="AK16" s="566"/>
      <c r="AL16" s="1027"/>
      <c r="AM16" s="566"/>
      <c r="AN16" s="1028"/>
      <c r="AO16" s="1029"/>
      <c r="AP16" s="544"/>
      <c r="AQ16" s="501"/>
      <c r="AR16" s="534"/>
      <c r="AS16" s="998"/>
      <c r="AT16" s="998"/>
      <c r="AU16" s="998"/>
      <c r="AV16" s="998"/>
      <c r="AW16" s="998"/>
      <c r="AX16" s="998"/>
      <c r="AY16" s="995" t="s">
        <v>621</v>
      </c>
      <c r="AZ16" s="1030"/>
      <c r="BA16" s="1030"/>
      <c r="BB16" s="1030"/>
      <c r="BC16" s="1030"/>
      <c r="BD16" s="1031"/>
      <c r="BE16" s="1031"/>
      <c r="BF16" s="1030"/>
      <c r="BG16" s="1030"/>
      <c r="BH16" s="1030"/>
      <c r="BI16" s="1030"/>
      <c r="BJ16" s="1030"/>
      <c r="BK16" s="1030"/>
      <c r="BL16" s="1030"/>
      <c r="BM16" s="1030"/>
      <c r="BN16" s="1030"/>
      <c r="BO16" s="1030"/>
      <c r="BP16" s="1030"/>
      <c r="BQ16" s="1030"/>
      <c r="BR16" s="995"/>
      <c r="BS16" s="995"/>
      <c r="BT16" s="995"/>
      <c r="BU16" s="995"/>
      <c r="BV16" s="995"/>
      <c r="BW16" s="995"/>
      <c r="BX16" s="995"/>
      <c r="BY16" s="995"/>
      <c r="BZ16" s="995"/>
      <c r="CA16" s="995"/>
      <c r="CB16" s="995"/>
      <c r="CC16" s="995"/>
      <c r="CD16" s="995"/>
      <c r="CE16" s="995"/>
      <c r="CF16" s="995"/>
      <c r="CG16" s="995"/>
      <c r="CH16" s="995"/>
      <c r="CI16" s="995"/>
      <c r="CJ16" s="995"/>
      <c r="CK16" s="995"/>
      <c r="CL16" s="995"/>
      <c r="CM16" s="995"/>
      <c r="CN16" s="995"/>
      <c r="CO16" s="995"/>
      <c r="CP16" s="995"/>
      <c r="CQ16" s="995"/>
      <c r="CR16" s="995"/>
      <c r="CS16" s="995"/>
      <c r="CT16" s="995"/>
    </row>
    <row r="17" customFormat="false" ht="14.1" hidden="false" customHeight="true" outlineLevel="0" collapsed="false">
      <c r="A17" s="1000"/>
      <c r="B17" s="519"/>
      <c r="C17" s="566"/>
      <c r="D17" s="506" t="s">
        <v>622</v>
      </c>
      <c r="E17" s="506"/>
      <c r="F17" s="506"/>
      <c r="G17" s="506"/>
      <c r="H17" s="506"/>
      <c r="I17" s="506"/>
      <c r="J17" s="506"/>
      <c r="L17" s="506"/>
      <c r="M17" s="506"/>
      <c r="O17" s="506"/>
      <c r="P17" s="506"/>
      <c r="Q17" s="506"/>
      <c r="R17" s="506"/>
      <c r="S17" s="506"/>
      <c r="T17" s="506"/>
      <c r="U17" s="506"/>
      <c r="V17" s="506"/>
      <c r="W17" s="506"/>
      <c r="X17" s="506"/>
      <c r="Y17" s="506"/>
      <c r="Z17" s="1025"/>
      <c r="AA17" s="1025"/>
      <c r="AB17" s="1025"/>
      <c r="AC17" s="1025"/>
      <c r="AD17" s="566"/>
      <c r="AE17" s="566"/>
      <c r="AF17" s="566"/>
      <c r="AG17" s="566"/>
      <c r="AH17" s="1026"/>
      <c r="AI17" s="1027"/>
      <c r="AJ17" s="566"/>
      <c r="AK17" s="566"/>
      <c r="AL17" s="1027"/>
      <c r="AM17" s="566"/>
      <c r="AN17" s="1028"/>
      <c r="AO17" s="1029"/>
      <c r="AP17" s="544"/>
      <c r="AQ17" s="501"/>
      <c r="AR17" s="534"/>
      <c r="AS17" s="998"/>
      <c r="AT17" s="998"/>
      <c r="AU17" s="998"/>
      <c r="AV17" s="998"/>
      <c r="AW17" s="998"/>
      <c r="AX17" s="998"/>
      <c r="AY17" s="995"/>
      <c r="AZ17" s="1030"/>
      <c r="BA17" s="1030"/>
      <c r="BB17" s="1030"/>
      <c r="BC17" s="1030"/>
      <c r="BD17" s="1031"/>
      <c r="BE17" s="1031"/>
      <c r="BF17" s="1030"/>
      <c r="BG17" s="1030"/>
      <c r="BH17" s="1030"/>
      <c r="BI17" s="1030"/>
      <c r="BJ17" s="1030"/>
      <c r="BK17" s="1030"/>
      <c r="BL17" s="1030"/>
      <c r="BM17" s="1030"/>
      <c r="BN17" s="1030"/>
      <c r="BO17" s="1030"/>
      <c r="BP17" s="1030"/>
      <c r="BQ17" s="1030"/>
      <c r="BR17" s="995"/>
      <c r="BS17" s="995"/>
      <c r="BT17" s="995"/>
      <c r="BU17" s="995"/>
      <c r="BV17" s="995"/>
      <c r="BW17" s="995"/>
      <c r="BX17" s="995"/>
      <c r="BY17" s="995"/>
      <c r="BZ17" s="995"/>
      <c r="CA17" s="995"/>
      <c r="CB17" s="995"/>
      <c r="CC17" s="995"/>
      <c r="CD17" s="995"/>
      <c r="CE17" s="995"/>
      <c r="CF17" s="995"/>
      <c r="CG17" s="995"/>
      <c r="CH17" s="995"/>
      <c r="CI17" s="995"/>
      <c r="CJ17" s="995"/>
      <c r="CK17" s="995"/>
      <c r="CL17" s="995"/>
      <c r="CM17" s="995"/>
      <c r="CN17" s="995"/>
      <c r="CO17" s="995"/>
      <c r="CP17" s="995"/>
      <c r="CQ17" s="995"/>
      <c r="CR17" s="995"/>
      <c r="CS17" s="995"/>
      <c r="CT17" s="995"/>
    </row>
    <row r="18" customFormat="false" ht="14.1" hidden="false" customHeight="true" outlineLevel="0" collapsed="false">
      <c r="A18" s="1000"/>
      <c r="B18" s="519"/>
      <c r="C18" s="566" t="s">
        <v>623</v>
      </c>
      <c r="D18" s="501"/>
      <c r="E18" s="541"/>
      <c r="F18" s="566"/>
      <c r="G18" s="566"/>
      <c r="H18" s="541"/>
      <c r="I18" s="541"/>
      <c r="J18" s="541"/>
      <c r="K18" s="541"/>
      <c r="L18" s="541"/>
      <c r="M18" s="541"/>
      <c r="N18" s="541"/>
      <c r="O18" s="541"/>
      <c r="P18" s="541"/>
      <c r="Q18" s="541"/>
      <c r="R18" s="541"/>
      <c r="S18" s="541"/>
      <c r="T18" s="541"/>
      <c r="U18" s="506"/>
      <c r="V18" s="506"/>
      <c r="W18" s="506"/>
      <c r="X18" s="506"/>
      <c r="Y18" s="506"/>
      <c r="Z18" s="506"/>
      <c r="AA18" s="506"/>
      <c r="AB18" s="506"/>
      <c r="AC18" s="506"/>
      <c r="AD18" s="566"/>
      <c r="AE18" s="566"/>
      <c r="AF18" s="587"/>
      <c r="AG18" s="587"/>
      <c r="AH18" s="587"/>
      <c r="AI18" s="1032"/>
      <c r="AJ18" s="566"/>
      <c r="AK18" s="566"/>
      <c r="AL18" s="1027"/>
      <c r="AM18" s="566"/>
      <c r="AN18" s="1028"/>
      <c r="AO18" s="1029"/>
      <c r="AP18" s="544"/>
      <c r="AQ18" s="501"/>
      <c r="AR18" s="534"/>
      <c r="AS18" s="998"/>
      <c r="AT18" s="998"/>
      <c r="AU18" s="998"/>
      <c r="AV18" s="998"/>
      <c r="AW18" s="998"/>
      <c r="AX18" s="998"/>
      <c r="AY18" s="995"/>
      <c r="AZ18" s="995"/>
      <c r="BA18" s="995"/>
      <c r="BB18" s="995"/>
      <c r="BC18" s="995"/>
      <c r="BD18" s="995"/>
      <c r="BE18" s="995"/>
      <c r="BF18" s="995"/>
      <c r="BG18" s="995"/>
      <c r="BH18" s="995"/>
      <c r="BI18" s="995"/>
      <c r="BJ18" s="995" t="s">
        <v>502</v>
      </c>
      <c r="BK18" s="995"/>
      <c r="BL18" s="995"/>
      <c r="BM18" s="995"/>
      <c r="BN18" s="995"/>
      <c r="BO18" s="995"/>
      <c r="BP18" s="995"/>
      <c r="BQ18" s="995"/>
      <c r="BR18" s="995"/>
      <c r="BS18" s="995"/>
      <c r="BT18" s="995"/>
      <c r="BU18" s="995"/>
      <c r="BV18" s="995"/>
      <c r="BW18" s="995"/>
      <c r="BX18" s="995"/>
      <c r="BY18" s="995"/>
      <c r="BZ18" s="995"/>
      <c r="CA18" s="995"/>
      <c r="CB18" s="995"/>
      <c r="CC18" s="995"/>
      <c r="CD18" s="995"/>
      <c r="CE18" s="995"/>
      <c r="CF18" s="995"/>
      <c r="CG18" s="995"/>
      <c r="CH18" s="995"/>
      <c r="CI18" s="995"/>
      <c r="CJ18" s="995"/>
      <c r="CK18" s="995"/>
      <c r="CL18" s="995"/>
      <c r="CM18" s="995"/>
      <c r="CN18" s="995"/>
      <c r="CO18" s="995"/>
      <c r="CP18" s="995"/>
      <c r="CQ18" s="995"/>
      <c r="CR18" s="995"/>
      <c r="CS18" s="995"/>
      <c r="CT18" s="995"/>
    </row>
    <row r="19" customFormat="false" ht="14.1" hidden="false" customHeight="true" outlineLevel="0" collapsed="false">
      <c r="A19" s="1000"/>
      <c r="B19" s="1033"/>
      <c r="C19" s="1034"/>
      <c r="D19" s="1008" t="s">
        <v>273</v>
      </c>
      <c r="E19" s="1008"/>
      <c r="F19" s="1008"/>
      <c r="G19" s="1008"/>
      <c r="H19" s="1008"/>
      <c r="I19" s="1035" t="s">
        <v>624</v>
      </c>
      <c r="J19" s="1035"/>
      <c r="K19" s="1035"/>
      <c r="L19" s="1008" t="s">
        <v>625</v>
      </c>
      <c r="M19" s="1008"/>
      <c r="N19" s="1008"/>
      <c r="O19" s="1008"/>
      <c r="P19" s="1008"/>
      <c r="Q19" s="1008"/>
      <c r="R19" s="1008"/>
      <c r="S19" s="1008"/>
      <c r="T19" s="1008"/>
      <c r="U19" s="1008"/>
      <c r="V19" s="1008"/>
      <c r="W19" s="1008"/>
      <c r="X19" s="1008"/>
      <c r="Y19" s="1008"/>
      <c r="Z19" s="1036" t="s">
        <v>626</v>
      </c>
      <c r="AA19" s="1036"/>
      <c r="AB19" s="1036"/>
      <c r="AC19" s="1008" t="s">
        <v>627</v>
      </c>
      <c r="AD19" s="1008"/>
      <c r="AE19" s="1008"/>
      <c r="AF19" s="1008"/>
      <c r="AG19" s="1008"/>
      <c r="AH19" s="1008"/>
      <c r="AI19" s="1037" t="s">
        <v>628</v>
      </c>
      <c r="AJ19" s="1037"/>
      <c r="AK19" s="1037"/>
      <c r="AL19" s="1037"/>
      <c r="AM19" s="1037"/>
      <c r="AN19" s="1037"/>
      <c r="AO19" s="1037"/>
      <c r="AP19" s="1037"/>
      <c r="AQ19" s="1037"/>
      <c r="AR19" s="534"/>
      <c r="AS19" s="998"/>
      <c r="AT19" s="998"/>
      <c r="AU19" s="998"/>
      <c r="AV19" s="998"/>
      <c r="AW19" s="998"/>
      <c r="AX19" s="998"/>
      <c r="AY19" s="995" t="s">
        <v>505</v>
      </c>
      <c r="AZ19" s="995"/>
      <c r="BA19" s="995"/>
      <c r="BB19" s="995"/>
      <c r="BC19" s="995"/>
      <c r="BD19" s="995"/>
      <c r="BE19" s="995"/>
      <c r="BF19" s="995"/>
      <c r="BG19" s="995"/>
      <c r="BH19" s="995"/>
      <c r="BI19" s="1038"/>
      <c r="BJ19" s="1039"/>
      <c r="BK19" s="995" t="s">
        <v>505</v>
      </c>
      <c r="BL19" s="995"/>
      <c r="BM19" s="995"/>
      <c r="BN19" s="995"/>
      <c r="BO19" s="995"/>
      <c r="BP19" s="995"/>
      <c r="BQ19" s="995"/>
      <c r="BR19" s="995"/>
      <c r="BS19" s="995"/>
      <c r="BT19" s="995"/>
      <c r="BU19" s="995"/>
      <c r="BV19" s="995"/>
      <c r="BW19" s="995"/>
      <c r="BX19" s="995"/>
      <c r="BY19" s="995"/>
      <c r="BZ19" s="995"/>
      <c r="CA19" s="995"/>
      <c r="CB19" s="995"/>
      <c r="CC19" s="995"/>
      <c r="CD19" s="995"/>
      <c r="CE19" s="995"/>
      <c r="CF19" s="995"/>
      <c r="CG19" s="995"/>
      <c r="CH19" s="995"/>
      <c r="CI19" s="995"/>
      <c r="CJ19" s="995"/>
      <c r="CK19" s="995"/>
      <c r="CL19" s="995"/>
      <c r="CM19" s="995"/>
      <c r="CN19" s="995"/>
      <c r="CO19" s="995"/>
      <c r="CP19" s="995"/>
      <c r="CQ19" s="995"/>
      <c r="CR19" s="995"/>
      <c r="CS19" s="995"/>
      <c r="CT19" s="995"/>
    </row>
    <row r="20" customFormat="false" ht="14.1" hidden="false" customHeight="true" outlineLevel="0" collapsed="false">
      <c r="A20" s="1000"/>
      <c r="B20" s="1033"/>
      <c r="C20" s="592"/>
      <c r="D20" s="1008"/>
      <c r="E20" s="1008"/>
      <c r="F20" s="1008"/>
      <c r="G20" s="1008"/>
      <c r="H20" s="1008"/>
      <c r="I20" s="1035"/>
      <c r="J20" s="1035"/>
      <c r="K20" s="1035"/>
      <c r="L20" s="1040" t="s">
        <v>629</v>
      </c>
      <c r="M20" s="1040"/>
      <c r="N20" s="1041" t="s">
        <v>630</v>
      </c>
      <c r="O20" s="1041"/>
      <c r="P20" s="1041" t="s">
        <v>631</v>
      </c>
      <c r="Q20" s="1041"/>
      <c r="R20" s="1041" t="s">
        <v>632</v>
      </c>
      <c r="S20" s="1041"/>
      <c r="T20" s="1041" t="s">
        <v>633</v>
      </c>
      <c r="U20" s="1041"/>
      <c r="V20" s="1041" t="s">
        <v>634</v>
      </c>
      <c r="W20" s="1041"/>
      <c r="X20" s="1042" t="s">
        <v>286</v>
      </c>
      <c r="Y20" s="1042"/>
      <c r="Z20" s="1036"/>
      <c r="AA20" s="1036"/>
      <c r="AB20" s="1036"/>
      <c r="AC20" s="1043" t="s">
        <v>286</v>
      </c>
      <c r="AD20" s="1043"/>
      <c r="AE20" s="1043"/>
      <c r="AF20" s="1044" t="s">
        <v>635</v>
      </c>
      <c r="AG20" s="1045" t="s">
        <v>636</v>
      </c>
      <c r="AH20" s="1045"/>
      <c r="AI20" s="1037"/>
      <c r="AJ20" s="1037"/>
      <c r="AK20" s="1037"/>
      <c r="AL20" s="1037"/>
      <c r="AM20" s="1037"/>
      <c r="AN20" s="1037"/>
      <c r="AO20" s="1037"/>
      <c r="AP20" s="1037"/>
      <c r="AQ20" s="1037"/>
      <c r="AR20" s="534"/>
      <c r="AS20" s="998"/>
      <c r="AT20" s="998"/>
      <c r="AU20" s="998"/>
      <c r="AV20" s="998"/>
      <c r="AW20" s="998"/>
      <c r="AX20" s="998"/>
      <c r="AY20" s="1046" t="s">
        <v>506</v>
      </c>
      <c r="AZ20" s="1046"/>
      <c r="BA20" s="1046"/>
      <c r="BB20" s="1046"/>
      <c r="BC20" s="1047" t="n">
        <v>40</v>
      </c>
      <c r="BD20" s="1047"/>
      <c r="BE20" s="1047"/>
      <c r="BF20" s="1048" t="s">
        <v>507</v>
      </c>
      <c r="BG20" s="1048"/>
      <c r="BH20" s="1048"/>
      <c r="BI20" s="1038"/>
      <c r="BJ20" s="1039"/>
      <c r="BK20" s="1046" t="s">
        <v>506</v>
      </c>
      <c r="BL20" s="1046"/>
      <c r="BM20" s="1046"/>
      <c r="BN20" s="1046"/>
      <c r="BO20" s="1047" t="n">
        <v>40</v>
      </c>
      <c r="BP20" s="1047"/>
      <c r="BQ20" s="1047"/>
      <c r="BR20" s="1048" t="s">
        <v>507</v>
      </c>
      <c r="BS20" s="1048"/>
      <c r="BT20" s="1048"/>
      <c r="BU20" s="995"/>
      <c r="BV20" s="995"/>
      <c r="BW20" s="995"/>
      <c r="BX20" s="995"/>
      <c r="BY20" s="995"/>
      <c r="BZ20" s="995"/>
      <c r="CA20" s="995"/>
      <c r="CB20" s="995"/>
      <c r="CC20" s="995"/>
      <c r="CD20" s="995"/>
      <c r="CE20" s="995"/>
      <c r="CF20" s="995"/>
      <c r="CG20" s="995"/>
      <c r="CH20" s="995"/>
      <c r="CI20" s="995"/>
      <c r="CJ20" s="995"/>
      <c r="CK20" s="995"/>
      <c r="CL20" s="995"/>
      <c r="CM20" s="995"/>
      <c r="CN20" s="995"/>
      <c r="CO20" s="995"/>
      <c r="CP20" s="995"/>
      <c r="CQ20" s="995"/>
      <c r="CR20" s="995"/>
      <c r="CS20" s="995"/>
      <c r="CT20" s="995"/>
    </row>
    <row r="21" customFormat="false" ht="14.1" hidden="false" customHeight="true" outlineLevel="0" collapsed="false">
      <c r="A21" s="1000"/>
      <c r="B21" s="1033"/>
      <c r="C21" s="592"/>
      <c r="D21" s="1008"/>
      <c r="E21" s="1008"/>
      <c r="F21" s="1008"/>
      <c r="G21" s="1008"/>
      <c r="H21" s="1008"/>
      <c r="I21" s="1035"/>
      <c r="J21" s="1035"/>
      <c r="K21" s="1035"/>
      <c r="L21" s="1040"/>
      <c r="M21" s="1040"/>
      <c r="N21" s="1041"/>
      <c r="O21" s="1041"/>
      <c r="P21" s="1041"/>
      <c r="Q21" s="1041"/>
      <c r="R21" s="1041"/>
      <c r="S21" s="1041"/>
      <c r="T21" s="1041"/>
      <c r="U21" s="1041"/>
      <c r="V21" s="1041"/>
      <c r="W21" s="1041"/>
      <c r="X21" s="1042"/>
      <c r="Y21" s="1042"/>
      <c r="Z21" s="1036"/>
      <c r="AA21" s="1036"/>
      <c r="AB21" s="1036"/>
      <c r="AC21" s="1043"/>
      <c r="AD21" s="1043"/>
      <c r="AE21" s="1043"/>
      <c r="AF21" s="1049" t="s">
        <v>637</v>
      </c>
      <c r="AG21" s="1050" t="s">
        <v>638</v>
      </c>
      <c r="AH21" s="1050"/>
      <c r="AI21" s="1037"/>
      <c r="AJ21" s="1037"/>
      <c r="AK21" s="1037"/>
      <c r="AL21" s="1037"/>
      <c r="AM21" s="1037"/>
      <c r="AN21" s="1037"/>
      <c r="AO21" s="1037"/>
      <c r="AP21" s="1037"/>
      <c r="AQ21" s="1037"/>
      <c r="AR21" s="534"/>
      <c r="AS21" s="998"/>
      <c r="AT21" s="998"/>
      <c r="AU21" s="998"/>
      <c r="AV21" s="998"/>
      <c r="AW21" s="998"/>
      <c r="AX21" s="998"/>
      <c r="AY21" s="1046"/>
      <c r="AZ21" s="1046"/>
      <c r="BA21" s="1046"/>
      <c r="BB21" s="1046"/>
      <c r="BC21" s="1047"/>
      <c r="BD21" s="1047"/>
      <c r="BE21" s="1047"/>
      <c r="BF21" s="1048"/>
      <c r="BG21" s="1048"/>
      <c r="BH21" s="1048"/>
      <c r="BI21" s="1038"/>
      <c r="BJ21" s="1039"/>
      <c r="BK21" s="1046"/>
      <c r="BL21" s="1046"/>
      <c r="BM21" s="1046"/>
      <c r="BN21" s="1046"/>
      <c r="BO21" s="1047"/>
      <c r="BP21" s="1047"/>
      <c r="BQ21" s="1047"/>
      <c r="BR21" s="1048"/>
      <c r="BS21" s="1048"/>
      <c r="BT21" s="1048"/>
      <c r="BU21" s="995"/>
      <c r="BV21" s="995"/>
      <c r="BW21" s="995"/>
      <c r="BX21" s="995"/>
      <c r="BY21" s="995"/>
      <c r="BZ21" s="995"/>
      <c r="CA21" s="995"/>
      <c r="CB21" s="995"/>
      <c r="CC21" s="995"/>
      <c r="CD21" s="995"/>
      <c r="CE21" s="995"/>
      <c r="CF21" s="995"/>
      <c r="CG21" s="995"/>
      <c r="CH21" s="995"/>
      <c r="CI21" s="995"/>
      <c r="CJ21" s="995"/>
      <c r="CK21" s="995"/>
      <c r="CL21" s="995"/>
      <c r="CM21" s="995"/>
      <c r="CN21" s="995"/>
      <c r="CO21" s="995"/>
      <c r="CP21" s="995"/>
      <c r="CQ21" s="995"/>
      <c r="CR21" s="995"/>
      <c r="CS21" s="995"/>
      <c r="CT21" s="995"/>
    </row>
    <row r="22" customFormat="false" ht="14.1" hidden="false" customHeight="true" outlineLevel="0" collapsed="false">
      <c r="A22" s="1000"/>
      <c r="B22" s="519"/>
      <c r="C22" s="566"/>
      <c r="D22" s="1008"/>
      <c r="E22" s="1008"/>
      <c r="F22" s="1008"/>
      <c r="G22" s="1008"/>
      <c r="H22" s="1008"/>
      <c r="I22" s="1035"/>
      <c r="J22" s="1035"/>
      <c r="K22" s="1035"/>
      <c r="L22" s="1040"/>
      <c r="M22" s="1040"/>
      <c r="N22" s="1041"/>
      <c r="O22" s="1041"/>
      <c r="P22" s="1041"/>
      <c r="Q22" s="1041"/>
      <c r="R22" s="1041"/>
      <c r="S22" s="1041"/>
      <c r="T22" s="1041"/>
      <c r="U22" s="1041"/>
      <c r="V22" s="1041"/>
      <c r="W22" s="1041"/>
      <c r="X22" s="1042"/>
      <c r="Y22" s="1042"/>
      <c r="Z22" s="1036"/>
      <c r="AA22" s="1036"/>
      <c r="AB22" s="1036"/>
      <c r="AC22" s="1043"/>
      <c r="AD22" s="1043"/>
      <c r="AE22" s="1043"/>
      <c r="AF22" s="1051"/>
      <c r="AG22" s="1052" t="s">
        <v>515</v>
      </c>
      <c r="AH22" s="1052"/>
      <c r="AI22" s="1037"/>
      <c r="AJ22" s="1037"/>
      <c r="AK22" s="1037"/>
      <c r="AL22" s="1037"/>
      <c r="AM22" s="1037"/>
      <c r="AN22" s="1037"/>
      <c r="AO22" s="1037"/>
      <c r="AP22" s="1037"/>
      <c r="AQ22" s="1037"/>
      <c r="AR22" s="534"/>
      <c r="AS22" s="998"/>
      <c r="AT22" s="998"/>
      <c r="AU22" s="998"/>
      <c r="AV22" s="998"/>
      <c r="AW22" s="998"/>
      <c r="AX22" s="998"/>
      <c r="AY22" s="1053" t="s">
        <v>639</v>
      </c>
      <c r="AZ22" s="1053"/>
      <c r="BA22" s="1053"/>
      <c r="BB22" s="1053"/>
      <c r="BC22" s="1054" t="n">
        <f aca="false">BC29</f>
        <v>44</v>
      </c>
      <c r="BD22" s="1054"/>
      <c r="BE22" s="1054"/>
      <c r="BF22" s="1055" t="s">
        <v>507</v>
      </c>
      <c r="BG22" s="1055"/>
      <c r="BH22" s="1055"/>
      <c r="BI22" s="1038"/>
      <c r="BJ22" s="1039"/>
      <c r="BK22" s="1053" t="s">
        <v>639</v>
      </c>
      <c r="BL22" s="1053"/>
      <c r="BM22" s="1053"/>
      <c r="BN22" s="1053"/>
      <c r="BO22" s="1054" t="n">
        <f aca="false">BO29</f>
        <v>114</v>
      </c>
      <c r="BP22" s="1054"/>
      <c r="BQ22" s="1054"/>
      <c r="BR22" s="1055" t="s">
        <v>507</v>
      </c>
      <c r="BS22" s="1055"/>
      <c r="BT22" s="1055"/>
      <c r="BU22" s="995"/>
      <c r="BV22" s="995"/>
      <c r="BW22" s="995"/>
      <c r="BX22" s="995"/>
      <c r="BY22" s="995"/>
      <c r="BZ22" s="995"/>
      <c r="CA22" s="995"/>
      <c r="CB22" s="995"/>
      <c r="CC22" s="995"/>
      <c r="CD22" s="995"/>
      <c r="CE22" s="995"/>
      <c r="CF22" s="995"/>
      <c r="CG22" s="995"/>
      <c r="CH22" s="995"/>
      <c r="CI22" s="995"/>
      <c r="CJ22" s="995"/>
      <c r="CK22" s="995"/>
      <c r="CL22" s="995"/>
      <c r="CM22" s="995"/>
      <c r="CN22" s="995"/>
      <c r="CO22" s="995"/>
      <c r="CP22" s="995"/>
      <c r="CQ22" s="995"/>
      <c r="CR22" s="995"/>
      <c r="CS22" s="995"/>
      <c r="CT22" s="995"/>
    </row>
    <row r="23" customFormat="false" ht="12.6" hidden="false" customHeight="true" outlineLevel="0" collapsed="false">
      <c r="A23" s="1000"/>
      <c r="B23" s="1056" t="s">
        <v>640</v>
      </c>
      <c r="C23" s="1056"/>
      <c r="D23" s="1057"/>
      <c r="E23" s="1058"/>
      <c r="F23" s="1058"/>
      <c r="G23" s="1058"/>
      <c r="H23" s="1059"/>
      <c r="I23" s="1060" t="s">
        <v>280</v>
      </c>
      <c r="J23" s="1060"/>
      <c r="K23" s="1060"/>
      <c r="L23" s="1061" t="n">
        <v>0</v>
      </c>
      <c r="M23" s="1061"/>
      <c r="N23" s="1062" t="n">
        <v>1</v>
      </c>
      <c r="O23" s="1062"/>
      <c r="P23" s="1062" t="n">
        <v>0</v>
      </c>
      <c r="Q23" s="1062"/>
      <c r="R23" s="1062" t="n">
        <v>0</v>
      </c>
      <c r="S23" s="1062"/>
      <c r="T23" s="1062" t="n">
        <v>0</v>
      </c>
      <c r="U23" s="1062"/>
      <c r="V23" s="1063" t="n">
        <v>0</v>
      </c>
      <c r="W23" s="1063"/>
      <c r="X23" s="1064" t="n">
        <f aca="false">SUM(L23:W23)</f>
        <v>1</v>
      </c>
      <c r="Y23" s="1064"/>
      <c r="Z23" s="1065" t="s">
        <v>287</v>
      </c>
      <c r="AA23" s="1065"/>
      <c r="AB23" s="1065"/>
      <c r="AC23" s="1066" t="s">
        <v>287</v>
      </c>
      <c r="AD23" s="1066"/>
      <c r="AE23" s="1066"/>
      <c r="AF23" s="1067" t="s">
        <v>287</v>
      </c>
      <c r="AG23" s="1068" t="s">
        <v>287</v>
      </c>
      <c r="AH23" s="1068"/>
      <c r="AI23" s="1069" t="s">
        <v>637</v>
      </c>
      <c r="AJ23" s="1070" t="s">
        <v>641</v>
      </c>
      <c r="AK23" s="1070"/>
      <c r="AL23" s="1070"/>
      <c r="AM23" s="1070"/>
      <c r="AN23" s="1070"/>
      <c r="AO23" s="1070"/>
      <c r="AP23" s="1070"/>
      <c r="AQ23" s="1070"/>
      <c r="AR23" s="534"/>
      <c r="AS23" s="998"/>
      <c r="AT23" s="998"/>
      <c r="AU23" s="998"/>
      <c r="AV23" s="998"/>
      <c r="AW23" s="998"/>
      <c r="AX23" s="998"/>
      <c r="AY23" s="1053"/>
      <c r="AZ23" s="1053"/>
      <c r="BA23" s="1053"/>
      <c r="BB23" s="1053"/>
      <c r="BC23" s="1054"/>
      <c r="BD23" s="1054"/>
      <c r="BE23" s="1054"/>
      <c r="BF23" s="1055"/>
      <c r="BG23" s="1055"/>
      <c r="BH23" s="1055"/>
      <c r="BI23" s="1038"/>
      <c r="BJ23" s="1039"/>
      <c r="BK23" s="1053"/>
      <c r="BL23" s="1053"/>
      <c r="BM23" s="1053"/>
      <c r="BN23" s="1053"/>
      <c r="BO23" s="1054"/>
      <c r="BP23" s="1054"/>
      <c r="BQ23" s="1054"/>
      <c r="BR23" s="1055"/>
      <c r="BS23" s="1055"/>
      <c r="BT23" s="1055"/>
      <c r="BU23" s="995"/>
      <c r="BV23" s="995"/>
      <c r="BW23" s="995"/>
      <c r="BX23" s="995"/>
      <c r="BY23" s="995"/>
      <c r="BZ23" s="995"/>
      <c r="CA23" s="995"/>
      <c r="CB23" s="995"/>
      <c r="CC23" s="995"/>
      <c r="CD23" s="995"/>
      <c r="CE23" s="995"/>
      <c r="CF23" s="995"/>
      <c r="CG23" s="995"/>
      <c r="CH23" s="995"/>
      <c r="CI23" s="995"/>
      <c r="CJ23" s="995"/>
      <c r="CK23" s="995"/>
      <c r="CL23" s="995"/>
      <c r="CM23" s="995"/>
      <c r="CN23" s="995"/>
      <c r="CO23" s="995"/>
      <c r="CP23" s="995"/>
      <c r="CQ23" s="995"/>
      <c r="CR23" s="995"/>
      <c r="CS23" s="995"/>
      <c r="CT23" s="995"/>
    </row>
    <row r="24" customFormat="false" ht="12.6" hidden="false" customHeight="true" outlineLevel="0" collapsed="false">
      <c r="A24" s="1000"/>
      <c r="B24" s="519"/>
      <c r="C24" s="566"/>
      <c r="D24" s="1071" t="s">
        <v>282</v>
      </c>
      <c r="E24" s="1071"/>
      <c r="F24" s="1071"/>
      <c r="G24" s="1071"/>
      <c r="H24" s="1071"/>
      <c r="I24" s="1072" t="n">
        <v>90.6</v>
      </c>
      <c r="J24" s="1072"/>
      <c r="K24" s="1072"/>
      <c r="L24" s="1073"/>
      <c r="M24" s="1073"/>
      <c r="N24" s="1074" t="n">
        <v>14</v>
      </c>
      <c r="O24" s="1074"/>
      <c r="P24" s="1074"/>
      <c r="Q24" s="1074"/>
      <c r="R24" s="1074"/>
      <c r="S24" s="1074"/>
      <c r="T24" s="1074"/>
      <c r="U24" s="1074"/>
      <c r="V24" s="1075"/>
      <c r="W24" s="1075"/>
      <c r="X24" s="1076" t="n">
        <f aca="false">SUM(L24:W25)</f>
        <v>14</v>
      </c>
      <c r="Y24" s="1076"/>
      <c r="Z24" s="1077" t="n">
        <f aca="false">IF(X24=0,"",ROUNDDOWN(L24/3,1)+ROUNDDOWN((N24+P24)/6,1)+ROUNDDOWN(R24/15,1)+ROUNDDOWN((T24+V24)/30,1))</f>
        <v>2.3</v>
      </c>
      <c r="AA24" s="1077"/>
      <c r="AB24" s="1077"/>
      <c r="AC24" s="1078" t="n">
        <f aca="false">IF(AF24+AG25=0,"",AF24+AG25)</f>
        <v>3.8</v>
      </c>
      <c r="AD24" s="1078"/>
      <c r="AE24" s="1078"/>
      <c r="AF24" s="1075" t="n">
        <v>1</v>
      </c>
      <c r="AG24" s="1079" t="n">
        <v>4</v>
      </c>
      <c r="AH24" s="1079"/>
      <c r="AI24" s="1080" t="s">
        <v>638</v>
      </c>
      <c r="AJ24" s="1081" t="s">
        <v>642</v>
      </c>
      <c r="AK24" s="1081"/>
      <c r="AL24" s="1081"/>
      <c r="AM24" s="1081"/>
      <c r="AN24" s="1081"/>
      <c r="AO24" s="1081"/>
      <c r="AP24" s="1081"/>
      <c r="AQ24" s="1081"/>
      <c r="AR24" s="534"/>
      <c r="AS24" s="998"/>
      <c r="AT24" s="998"/>
      <c r="AU24" s="998"/>
      <c r="AV24" s="998"/>
      <c r="AW24" s="998"/>
      <c r="AX24" s="998"/>
      <c r="AY24" s="1082" t="s">
        <v>515</v>
      </c>
      <c r="AZ24" s="1082"/>
      <c r="BA24" s="1082"/>
      <c r="BB24" s="1082"/>
      <c r="BC24" s="1083" t="n">
        <f aca="false">IF(ISERROR(BC22/BC20),"",(BC22/BC20))</f>
        <v>1.1</v>
      </c>
      <c r="BD24" s="1083"/>
      <c r="BE24" s="1083"/>
      <c r="BF24" s="1084" t="s">
        <v>287</v>
      </c>
      <c r="BG24" s="1084"/>
      <c r="BH24" s="1084"/>
      <c r="BI24" s="1038"/>
      <c r="BJ24" s="1039"/>
      <c r="BK24" s="1082" t="s">
        <v>515</v>
      </c>
      <c r="BL24" s="1082"/>
      <c r="BM24" s="1082"/>
      <c r="BN24" s="1082"/>
      <c r="BO24" s="1083" t="n">
        <f aca="false">IF(ISERROR(BO22/BO20),"",(BO22/BO20))</f>
        <v>2.85</v>
      </c>
      <c r="BP24" s="1083"/>
      <c r="BQ24" s="1083"/>
      <c r="BR24" s="1084" t="s">
        <v>287</v>
      </c>
      <c r="BS24" s="1084"/>
      <c r="BT24" s="1084"/>
      <c r="BU24" s="995"/>
      <c r="BV24" s="995"/>
      <c r="BW24" s="995"/>
      <c r="BX24" s="995"/>
      <c r="BY24" s="995"/>
      <c r="BZ24" s="995"/>
      <c r="CA24" s="995"/>
      <c r="CB24" s="995"/>
      <c r="CC24" s="995"/>
      <c r="CD24" s="995"/>
      <c r="CE24" s="995"/>
      <c r="CF24" s="995"/>
      <c r="CG24" s="995"/>
      <c r="CH24" s="995"/>
      <c r="CI24" s="995"/>
      <c r="CJ24" s="995"/>
      <c r="CK24" s="995"/>
      <c r="CL24" s="995"/>
      <c r="CM24" s="995"/>
      <c r="CN24" s="995"/>
      <c r="CO24" s="995"/>
      <c r="CP24" s="995"/>
      <c r="CQ24" s="995"/>
      <c r="CR24" s="995"/>
      <c r="CS24" s="995"/>
      <c r="CT24" s="995"/>
    </row>
    <row r="25" customFormat="false" ht="12.6" hidden="false" customHeight="true" outlineLevel="0" collapsed="false">
      <c r="A25" s="1000"/>
      <c r="B25" s="519"/>
      <c r="C25" s="566"/>
      <c r="D25" s="1071"/>
      <c r="E25" s="1071"/>
      <c r="F25" s="1071"/>
      <c r="G25" s="1071"/>
      <c r="H25" s="1071"/>
      <c r="I25" s="1072"/>
      <c r="J25" s="1072"/>
      <c r="K25" s="1072"/>
      <c r="L25" s="1073"/>
      <c r="M25" s="1073"/>
      <c r="N25" s="1074"/>
      <c r="O25" s="1074"/>
      <c r="P25" s="1074"/>
      <c r="Q25" s="1074"/>
      <c r="R25" s="1074"/>
      <c r="S25" s="1074"/>
      <c r="T25" s="1074"/>
      <c r="U25" s="1074"/>
      <c r="V25" s="1075"/>
      <c r="W25" s="1075"/>
      <c r="X25" s="1076"/>
      <c r="Y25" s="1076"/>
      <c r="Z25" s="1077"/>
      <c r="AA25" s="1077"/>
      <c r="AB25" s="1077"/>
      <c r="AC25" s="1078"/>
      <c r="AD25" s="1078"/>
      <c r="AE25" s="1078"/>
      <c r="AF25" s="1075"/>
      <c r="AG25" s="1085" t="n">
        <v>2.8</v>
      </c>
      <c r="AH25" s="1085"/>
      <c r="AI25" s="1086"/>
      <c r="AJ25" s="1087" t="s">
        <v>643</v>
      </c>
      <c r="AK25" s="1087"/>
      <c r="AL25" s="1087"/>
      <c r="AM25" s="1087"/>
      <c r="AN25" s="1087"/>
      <c r="AO25" s="1087"/>
      <c r="AP25" s="1087"/>
      <c r="AQ25" s="1087"/>
      <c r="AR25" s="534"/>
      <c r="AS25" s="998"/>
      <c r="AT25" s="998"/>
      <c r="AU25" s="998"/>
      <c r="AV25" s="998"/>
      <c r="AW25" s="998"/>
      <c r="AX25" s="998"/>
      <c r="AY25" s="1082"/>
      <c r="AZ25" s="1082"/>
      <c r="BA25" s="1082"/>
      <c r="BB25" s="1082"/>
      <c r="BC25" s="1083"/>
      <c r="BD25" s="1083"/>
      <c r="BE25" s="1083"/>
      <c r="BF25" s="1084"/>
      <c r="BG25" s="1084"/>
      <c r="BH25" s="1084"/>
      <c r="BI25" s="1038"/>
      <c r="BJ25" s="1039"/>
      <c r="BK25" s="1082"/>
      <c r="BL25" s="1082"/>
      <c r="BM25" s="1082"/>
      <c r="BN25" s="1082"/>
      <c r="BO25" s="1083"/>
      <c r="BP25" s="1083"/>
      <c r="BQ25" s="1083"/>
      <c r="BR25" s="1084"/>
      <c r="BS25" s="1084"/>
      <c r="BT25" s="1084"/>
      <c r="BU25" s="995"/>
      <c r="BV25" s="995"/>
      <c r="BW25" s="995"/>
      <c r="BX25" s="995"/>
      <c r="BY25" s="995"/>
      <c r="BZ25" s="995"/>
      <c r="CA25" s="995"/>
      <c r="CB25" s="995"/>
      <c r="CC25" s="995"/>
      <c r="CD25" s="995"/>
      <c r="CE25" s="995"/>
      <c r="CF25" s="995"/>
      <c r="CG25" s="995"/>
      <c r="CH25" s="995"/>
      <c r="CI25" s="995"/>
      <c r="CJ25" s="995"/>
      <c r="CK25" s="995"/>
      <c r="CL25" s="995"/>
      <c r="CM25" s="995"/>
      <c r="CN25" s="995"/>
      <c r="CO25" s="995"/>
      <c r="CP25" s="995"/>
      <c r="CQ25" s="995"/>
      <c r="CR25" s="995"/>
      <c r="CS25" s="995"/>
      <c r="CT25" s="995"/>
    </row>
    <row r="26" customFormat="false" ht="12.6" hidden="false" customHeight="true" outlineLevel="0" collapsed="false">
      <c r="A26" s="1000"/>
      <c r="B26" s="1033"/>
      <c r="C26" s="1034"/>
      <c r="D26" s="1088" t="s">
        <v>279</v>
      </c>
      <c r="E26" s="1088"/>
      <c r="F26" s="1088"/>
      <c r="G26" s="1088"/>
      <c r="H26" s="1088"/>
      <c r="I26" s="1089" t="n">
        <v>50</v>
      </c>
      <c r="J26" s="1089"/>
      <c r="K26" s="1089"/>
      <c r="L26" s="1090" t="n">
        <v>0</v>
      </c>
      <c r="M26" s="1090"/>
      <c r="N26" s="1091" t="n">
        <v>0</v>
      </c>
      <c r="O26" s="1091"/>
      <c r="P26" s="1091" t="n">
        <v>0</v>
      </c>
      <c r="Q26" s="1091"/>
      <c r="R26" s="1091" t="n">
        <v>0</v>
      </c>
      <c r="S26" s="1091"/>
      <c r="T26" s="1091" t="n">
        <v>0</v>
      </c>
      <c r="U26" s="1091"/>
      <c r="V26" s="1092" t="n">
        <v>0</v>
      </c>
      <c r="W26" s="1092"/>
      <c r="X26" s="1093" t="n">
        <f aca="false">SUM(L26:W26)</f>
        <v>0</v>
      </c>
      <c r="Y26" s="1093"/>
      <c r="Z26" s="1094" t="n">
        <f aca="false">IF(X27=0,"",ROUNDDOWN(L27/3,1)+ROUNDDOWN((N27+P27)/6,1)+ROUNDDOWN(R27/15,1)+ROUNDDOWN((T27+V27)/30,1))</f>
        <v>3.3</v>
      </c>
      <c r="AA26" s="1094"/>
      <c r="AB26" s="1094"/>
      <c r="AC26" s="1095" t="n">
        <f aca="false">IF(AF26+AG28=0,"",AF26+AG28)</f>
        <v>3.5</v>
      </c>
      <c r="AD26" s="1095"/>
      <c r="AE26" s="1095"/>
      <c r="AF26" s="1096" t="n">
        <v>2</v>
      </c>
      <c r="AG26" s="1097" t="n">
        <v>2</v>
      </c>
      <c r="AH26" s="1097"/>
      <c r="AI26" s="1098" t="s">
        <v>637</v>
      </c>
      <c r="AJ26" s="1099" t="s">
        <v>644</v>
      </c>
      <c r="AK26" s="1099"/>
      <c r="AL26" s="1099"/>
      <c r="AM26" s="1099"/>
      <c r="AN26" s="1099"/>
      <c r="AO26" s="1099"/>
      <c r="AP26" s="1099"/>
      <c r="AQ26" s="1099"/>
      <c r="AR26" s="534"/>
      <c r="AS26" s="998"/>
      <c r="AT26" s="998"/>
      <c r="AU26" s="998"/>
      <c r="AV26" s="998"/>
      <c r="AW26" s="998"/>
      <c r="AX26" s="998"/>
      <c r="AY26" s="1100" t="s">
        <v>645</v>
      </c>
      <c r="AZ26" s="1100"/>
      <c r="BA26" s="1100"/>
      <c r="BB26" s="1100"/>
      <c r="BC26" s="1100"/>
      <c r="BD26" s="1100"/>
      <c r="BE26" s="1100"/>
      <c r="BF26" s="1100"/>
      <c r="BG26" s="1100"/>
      <c r="BH26" s="1100"/>
      <c r="BI26" s="1101"/>
      <c r="BJ26" s="1102"/>
      <c r="BK26" s="1100" t="s">
        <v>645</v>
      </c>
      <c r="BL26" s="1100"/>
      <c r="BM26" s="1100"/>
      <c r="BN26" s="1100"/>
      <c r="BO26" s="1100"/>
      <c r="BP26" s="1100"/>
      <c r="BQ26" s="1100"/>
      <c r="BR26" s="1100"/>
      <c r="BS26" s="1100"/>
      <c r="BT26" s="1100"/>
      <c r="BU26" s="995"/>
      <c r="BV26" s="995"/>
      <c r="BW26" s="995"/>
      <c r="BX26" s="995"/>
      <c r="BY26" s="995"/>
      <c r="BZ26" s="995"/>
      <c r="CA26" s="995"/>
      <c r="CB26" s="995"/>
      <c r="CC26" s="995"/>
      <c r="CD26" s="995"/>
      <c r="CE26" s="995"/>
      <c r="CF26" s="995"/>
      <c r="CG26" s="995"/>
      <c r="CH26" s="995"/>
      <c r="CI26" s="995"/>
      <c r="CJ26" s="995"/>
      <c r="CK26" s="995"/>
      <c r="CL26" s="995"/>
      <c r="CM26" s="995"/>
      <c r="CN26" s="995"/>
      <c r="CO26" s="995"/>
      <c r="CP26" s="995"/>
      <c r="CQ26" s="995"/>
      <c r="CR26" s="995"/>
      <c r="CS26" s="995"/>
      <c r="CT26" s="995"/>
    </row>
    <row r="27" customFormat="false" ht="12.6" hidden="false" customHeight="true" outlineLevel="0" collapsed="false">
      <c r="A27" s="1000"/>
      <c r="B27" s="519"/>
      <c r="C27" s="566"/>
      <c r="D27" s="1088"/>
      <c r="E27" s="1088"/>
      <c r="F27" s="1088"/>
      <c r="G27" s="1088"/>
      <c r="H27" s="1088"/>
      <c r="I27" s="1089"/>
      <c r="J27" s="1089"/>
      <c r="K27" s="1089"/>
      <c r="L27" s="1103" t="n">
        <v>6</v>
      </c>
      <c r="M27" s="1103"/>
      <c r="N27" s="1104" t="n">
        <v>8</v>
      </c>
      <c r="O27" s="1104"/>
      <c r="P27" s="1104"/>
      <c r="Q27" s="1104"/>
      <c r="R27" s="1104"/>
      <c r="S27" s="1104"/>
      <c r="T27" s="1104"/>
      <c r="U27" s="1104"/>
      <c r="V27" s="1105"/>
      <c r="W27" s="1105"/>
      <c r="X27" s="1106" t="n">
        <f aca="false">SUM(L27:W28)</f>
        <v>14</v>
      </c>
      <c r="Y27" s="1106"/>
      <c r="Z27" s="1094"/>
      <c r="AA27" s="1094"/>
      <c r="AB27" s="1094"/>
      <c r="AC27" s="1095"/>
      <c r="AD27" s="1095"/>
      <c r="AE27" s="1095"/>
      <c r="AF27" s="1096"/>
      <c r="AG27" s="1097"/>
      <c r="AH27" s="1097"/>
      <c r="AI27" s="1080" t="s">
        <v>638</v>
      </c>
      <c r="AJ27" s="1107" t="s">
        <v>646</v>
      </c>
      <c r="AK27" s="1107"/>
      <c r="AL27" s="1107"/>
      <c r="AM27" s="1107"/>
      <c r="AN27" s="1107"/>
      <c r="AO27" s="1107"/>
      <c r="AP27" s="1107"/>
      <c r="AQ27" s="1107"/>
      <c r="AR27" s="534"/>
      <c r="AS27" s="998"/>
      <c r="AT27" s="998"/>
      <c r="AU27" s="998"/>
      <c r="AV27" s="998"/>
      <c r="AW27" s="998"/>
      <c r="AX27" s="998"/>
      <c r="AY27" s="1100"/>
      <c r="AZ27" s="1100"/>
      <c r="BA27" s="1100"/>
      <c r="BB27" s="1100"/>
      <c r="BC27" s="1100"/>
      <c r="BD27" s="1100"/>
      <c r="BE27" s="1100"/>
      <c r="BF27" s="1100"/>
      <c r="BG27" s="1100"/>
      <c r="BH27" s="1100"/>
      <c r="BI27" s="1101"/>
      <c r="BJ27" s="1102"/>
      <c r="BK27" s="1100"/>
      <c r="BL27" s="1100"/>
      <c r="BM27" s="1100"/>
      <c r="BN27" s="1100"/>
      <c r="BO27" s="1100"/>
      <c r="BP27" s="1100"/>
      <c r="BQ27" s="1100"/>
      <c r="BR27" s="1100"/>
      <c r="BS27" s="1100"/>
      <c r="BT27" s="1100"/>
      <c r="BU27" s="995"/>
      <c r="BV27" s="995"/>
      <c r="BW27" s="995"/>
      <c r="BX27" s="995"/>
      <c r="BY27" s="995"/>
      <c r="BZ27" s="995"/>
      <c r="CA27" s="995"/>
      <c r="CB27" s="995"/>
      <c r="CC27" s="995"/>
      <c r="CD27" s="995"/>
      <c r="CE27" s="995"/>
      <c r="CF27" s="995"/>
      <c r="CG27" s="995"/>
      <c r="CH27" s="995"/>
      <c r="CI27" s="995"/>
      <c r="CJ27" s="995"/>
      <c r="CK27" s="995"/>
      <c r="CL27" s="995"/>
      <c r="CM27" s="995"/>
      <c r="CN27" s="995"/>
      <c r="CO27" s="995"/>
      <c r="CP27" s="995"/>
      <c r="CQ27" s="995"/>
      <c r="CR27" s="995"/>
      <c r="CS27" s="995"/>
      <c r="CT27" s="995"/>
    </row>
    <row r="28" customFormat="false" ht="12.6" hidden="false" customHeight="true" outlineLevel="0" collapsed="false">
      <c r="A28" s="1000"/>
      <c r="B28" s="519"/>
      <c r="C28" s="566"/>
      <c r="D28" s="1088"/>
      <c r="E28" s="1088"/>
      <c r="F28" s="1088"/>
      <c r="G28" s="1088"/>
      <c r="H28" s="1088"/>
      <c r="I28" s="1089"/>
      <c r="J28" s="1089"/>
      <c r="K28" s="1089"/>
      <c r="L28" s="1103"/>
      <c r="M28" s="1103"/>
      <c r="N28" s="1104"/>
      <c r="O28" s="1104"/>
      <c r="P28" s="1104"/>
      <c r="Q28" s="1104"/>
      <c r="R28" s="1104"/>
      <c r="S28" s="1104"/>
      <c r="T28" s="1104"/>
      <c r="U28" s="1104"/>
      <c r="V28" s="1105"/>
      <c r="W28" s="1105"/>
      <c r="X28" s="1106"/>
      <c r="Y28" s="1106"/>
      <c r="Z28" s="1094"/>
      <c r="AA28" s="1094"/>
      <c r="AB28" s="1094"/>
      <c r="AC28" s="1095"/>
      <c r="AD28" s="1095"/>
      <c r="AE28" s="1095"/>
      <c r="AF28" s="1096"/>
      <c r="AG28" s="1108" t="n">
        <v>1.5</v>
      </c>
      <c r="AH28" s="1108"/>
      <c r="AI28" s="1109"/>
      <c r="AJ28" s="1110" t="s">
        <v>647</v>
      </c>
      <c r="AK28" s="1110"/>
      <c r="AL28" s="1110"/>
      <c r="AM28" s="1110"/>
      <c r="AN28" s="1110"/>
      <c r="AO28" s="1110"/>
      <c r="AP28" s="1110"/>
      <c r="AQ28" s="1110"/>
      <c r="AR28" s="534"/>
      <c r="AS28" s="998"/>
      <c r="AT28" s="998"/>
      <c r="AU28" s="998"/>
      <c r="AV28" s="998"/>
      <c r="AW28" s="998"/>
      <c r="AX28" s="998"/>
      <c r="AY28" s="1111"/>
      <c r="AZ28" s="1111"/>
      <c r="BA28" s="1111"/>
      <c r="BB28" s="1111"/>
      <c r="BC28" s="1112" t="s">
        <v>648</v>
      </c>
      <c r="BD28" s="1112"/>
      <c r="BE28" s="1112"/>
      <c r="BF28" s="1112"/>
      <c r="BG28" s="1112"/>
      <c r="BH28" s="1112"/>
      <c r="BI28" s="1038"/>
      <c r="BJ28" s="1039"/>
      <c r="BK28" s="1111"/>
      <c r="BL28" s="1111"/>
      <c r="BM28" s="1111"/>
      <c r="BN28" s="1111"/>
      <c r="BO28" s="1112" t="s">
        <v>648</v>
      </c>
      <c r="BP28" s="1112"/>
      <c r="BQ28" s="1112"/>
      <c r="BR28" s="1112"/>
      <c r="BS28" s="1112"/>
      <c r="BT28" s="1112"/>
      <c r="BU28" s="995"/>
      <c r="BV28" s="995"/>
      <c r="BW28" s="995"/>
      <c r="BX28" s="995"/>
      <c r="BY28" s="995"/>
      <c r="BZ28" s="995"/>
      <c r="CA28" s="995"/>
      <c r="CB28" s="995"/>
      <c r="CC28" s="995"/>
      <c r="CD28" s="995"/>
      <c r="CE28" s="995"/>
      <c r="CF28" s="995"/>
      <c r="CG28" s="995"/>
      <c r="CH28" s="995"/>
      <c r="CI28" s="995"/>
      <c r="CJ28" s="995"/>
      <c r="CK28" s="995"/>
      <c r="CL28" s="995"/>
      <c r="CM28" s="995"/>
      <c r="CN28" s="995"/>
      <c r="CO28" s="995"/>
      <c r="CP28" s="995"/>
      <c r="CQ28" s="995"/>
      <c r="CR28" s="995"/>
      <c r="CS28" s="995"/>
      <c r="CT28" s="995"/>
    </row>
    <row r="29" customFormat="false" ht="12.6" hidden="false" customHeight="true" outlineLevel="0" collapsed="false">
      <c r="A29" s="1000"/>
      <c r="B29" s="1033"/>
      <c r="C29" s="1034"/>
      <c r="D29" s="1113" t="s">
        <v>649</v>
      </c>
      <c r="E29" s="1113"/>
      <c r="F29" s="1113"/>
      <c r="G29" s="1113"/>
      <c r="H29" s="1113"/>
      <c r="I29" s="1114" t="n">
        <v>52</v>
      </c>
      <c r="J29" s="1114"/>
      <c r="K29" s="1114"/>
      <c r="L29" s="1061" t="n">
        <v>0</v>
      </c>
      <c r="M29" s="1061"/>
      <c r="N29" s="1062" t="n">
        <v>0</v>
      </c>
      <c r="O29" s="1062"/>
      <c r="P29" s="1062" t="n">
        <v>0</v>
      </c>
      <c r="Q29" s="1062"/>
      <c r="R29" s="1062" t="n">
        <v>0</v>
      </c>
      <c r="S29" s="1062"/>
      <c r="T29" s="1062" t="n">
        <v>0</v>
      </c>
      <c r="U29" s="1062"/>
      <c r="V29" s="1063" t="n">
        <v>0</v>
      </c>
      <c r="W29" s="1063"/>
      <c r="X29" s="1064" t="n">
        <f aca="false">SUM(L29:W29)</f>
        <v>0</v>
      </c>
      <c r="Y29" s="1064"/>
      <c r="Z29" s="1115" t="n">
        <f aca="false">IF(X30=0,"",ROUNDDOWN(L30/3,1)+ROUNDDOWN((N30+P30)/6,1)+ROUNDDOWN(R30/15,1)+ROUNDDOWN((T30+V30)/30,1))</f>
        <v>3.1</v>
      </c>
      <c r="AA29" s="1115"/>
      <c r="AB29" s="1115"/>
      <c r="AC29" s="1116" t="n">
        <f aca="false">IF(AF29+AG31=0,"",AF29+AG31)</f>
        <v>3.1</v>
      </c>
      <c r="AD29" s="1116"/>
      <c r="AE29" s="1116"/>
      <c r="AF29" s="1117" t="n">
        <v>2</v>
      </c>
      <c r="AG29" s="1118" t="n">
        <v>2</v>
      </c>
      <c r="AH29" s="1118"/>
      <c r="AI29" s="1069" t="s">
        <v>637</v>
      </c>
      <c r="AJ29" s="1119" t="s">
        <v>650</v>
      </c>
      <c r="AK29" s="1119"/>
      <c r="AL29" s="1119"/>
      <c r="AM29" s="1119"/>
      <c r="AN29" s="1119"/>
      <c r="AO29" s="1119"/>
      <c r="AP29" s="1119"/>
      <c r="AQ29" s="1119"/>
      <c r="AR29" s="534"/>
      <c r="AS29" s="998"/>
      <c r="AT29" s="998"/>
      <c r="AU29" s="998"/>
      <c r="AV29" s="998"/>
      <c r="AW29" s="998"/>
      <c r="AX29" s="998"/>
      <c r="AY29" s="1120" t="n">
        <f aca="false">COUNTA(BC30:BE35)</f>
        <v>2</v>
      </c>
      <c r="AZ29" s="1120"/>
      <c r="BA29" s="1120"/>
      <c r="BB29" s="1120"/>
      <c r="BC29" s="1121" t="n">
        <f aca="false">SUM(BC30:BE44)</f>
        <v>44</v>
      </c>
      <c r="BD29" s="1121"/>
      <c r="BE29" s="1121"/>
      <c r="BF29" s="1122" t="s">
        <v>522</v>
      </c>
      <c r="BG29" s="1123"/>
      <c r="BH29" s="1124"/>
      <c r="BI29" s="1038"/>
      <c r="BJ29" s="1039"/>
      <c r="BK29" s="1120" t="n">
        <f aca="false">COUNTA(BO30:BQ44)</f>
        <v>4</v>
      </c>
      <c r="BL29" s="1120"/>
      <c r="BM29" s="1120"/>
      <c r="BN29" s="1120"/>
      <c r="BO29" s="1121" t="n">
        <f aca="false">SUM(BO30:BQ44)</f>
        <v>114</v>
      </c>
      <c r="BP29" s="1121"/>
      <c r="BQ29" s="1121"/>
      <c r="BR29" s="1122" t="s">
        <v>522</v>
      </c>
      <c r="BS29" s="1123"/>
      <c r="BT29" s="1124"/>
      <c r="BU29" s="995"/>
      <c r="BV29" s="995"/>
      <c r="BW29" s="995"/>
      <c r="BX29" s="995"/>
      <c r="BY29" s="995"/>
      <c r="BZ29" s="995"/>
      <c r="CA29" s="995"/>
      <c r="CB29" s="995"/>
      <c r="CC29" s="995"/>
      <c r="CD29" s="995"/>
      <c r="CE29" s="995"/>
      <c r="CF29" s="995"/>
      <c r="CG29" s="995"/>
      <c r="CH29" s="995"/>
      <c r="CI29" s="995"/>
      <c r="CJ29" s="995"/>
      <c r="CK29" s="995"/>
      <c r="CL29" s="995"/>
      <c r="CM29" s="995"/>
      <c r="CN29" s="995"/>
      <c r="CO29" s="995"/>
      <c r="CP29" s="995"/>
      <c r="CQ29" s="995"/>
      <c r="CR29" s="995"/>
      <c r="CS29" s="995"/>
      <c r="CT29" s="995"/>
    </row>
    <row r="30" customFormat="false" ht="12.6" hidden="false" customHeight="true" outlineLevel="0" collapsed="false">
      <c r="A30" s="1000"/>
      <c r="B30" s="519"/>
      <c r="C30" s="566"/>
      <c r="D30" s="1113"/>
      <c r="E30" s="1113"/>
      <c r="F30" s="1113"/>
      <c r="G30" s="1113"/>
      <c r="H30" s="1113"/>
      <c r="I30" s="1114"/>
      <c r="J30" s="1114"/>
      <c r="K30" s="1114"/>
      <c r="L30" s="1103" t="n">
        <v>5</v>
      </c>
      <c r="M30" s="1103"/>
      <c r="N30" s="1104" t="n">
        <v>9</v>
      </c>
      <c r="O30" s="1104"/>
      <c r="P30" s="1104"/>
      <c r="Q30" s="1104"/>
      <c r="R30" s="1104"/>
      <c r="S30" s="1104"/>
      <c r="T30" s="1104"/>
      <c r="U30" s="1104"/>
      <c r="V30" s="1105"/>
      <c r="W30" s="1105"/>
      <c r="X30" s="1106" t="n">
        <f aca="false">SUM(L30:W31)</f>
        <v>14</v>
      </c>
      <c r="Y30" s="1106"/>
      <c r="Z30" s="1115"/>
      <c r="AA30" s="1115"/>
      <c r="AB30" s="1115"/>
      <c r="AC30" s="1116"/>
      <c r="AD30" s="1116"/>
      <c r="AE30" s="1116"/>
      <c r="AF30" s="1117"/>
      <c r="AG30" s="1118"/>
      <c r="AH30" s="1118"/>
      <c r="AI30" s="1080" t="s">
        <v>638</v>
      </c>
      <c r="AJ30" s="1107" t="s">
        <v>651</v>
      </c>
      <c r="AK30" s="1107"/>
      <c r="AL30" s="1107"/>
      <c r="AM30" s="1107"/>
      <c r="AN30" s="1107"/>
      <c r="AO30" s="1107"/>
      <c r="AP30" s="1107"/>
      <c r="AQ30" s="1107"/>
      <c r="AR30" s="534"/>
      <c r="AS30" s="998"/>
      <c r="AT30" s="998"/>
      <c r="AU30" s="998"/>
      <c r="AV30" s="998"/>
      <c r="AW30" s="998"/>
      <c r="AX30" s="998"/>
      <c r="AY30" s="1111" t="n">
        <v>1</v>
      </c>
      <c r="AZ30" s="1111"/>
      <c r="BA30" s="1111"/>
      <c r="BB30" s="1111"/>
      <c r="BC30" s="1047" t="n">
        <v>24</v>
      </c>
      <c r="BD30" s="1047"/>
      <c r="BE30" s="1047"/>
      <c r="BF30" s="1125" t="s">
        <v>522</v>
      </c>
      <c r="BG30" s="1126"/>
      <c r="BH30" s="1048"/>
      <c r="BI30" s="1038"/>
      <c r="BJ30" s="1039"/>
      <c r="BK30" s="1111" t="n">
        <v>1</v>
      </c>
      <c r="BL30" s="1111"/>
      <c r="BM30" s="1111"/>
      <c r="BN30" s="1111"/>
      <c r="BO30" s="1047" t="n">
        <v>40</v>
      </c>
      <c r="BP30" s="1047"/>
      <c r="BQ30" s="1047"/>
      <c r="BR30" s="1125" t="s">
        <v>522</v>
      </c>
      <c r="BS30" s="1126"/>
      <c r="BT30" s="1048"/>
      <c r="BU30" s="995"/>
      <c r="BV30" s="995"/>
      <c r="BW30" s="995"/>
      <c r="BX30" s="995"/>
      <c r="BY30" s="995"/>
      <c r="BZ30" s="995"/>
      <c r="CA30" s="995"/>
      <c r="CB30" s="995"/>
      <c r="CC30" s="995"/>
      <c r="CD30" s="995"/>
      <c r="CE30" s="995"/>
      <c r="CF30" s="995"/>
      <c r="CG30" s="995"/>
      <c r="CH30" s="995"/>
      <c r="CI30" s="995"/>
      <c r="CJ30" s="995"/>
      <c r="CK30" s="995"/>
      <c r="CL30" s="995"/>
      <c r="CM30" s="995"/>
      <c r="CN30" s="995"/>
      <c r="CO30" s="995"/>
      <c r="CP30" s="995"/>
      <c r="CQ30" s="995"/>
      <c r="CR30" s="995"/>
      <c r="CS30" s="995"/>
      <c r="CT30" s="995"/>
    </row>
    <row r="31" customFormat="false" ht="12.6" hidden="false" customHeight="true" outlineLevel="0" collapsed="false">
      <c r="A31" s="1000"/>
      <c r="B31" s="519"/>
      <c r="C31" s="566"/>
      <c r="D31" s="1113"/>
      <c r="E31" s="1113"/>
      <c r="F31" s="1113"/>
      <c r="G31" s="1113"/>
      <c r="H31" s="1113"/>
      <c r="I31" s="1114"/>
      <c r="J31" s="1114"/>
      <c r="K31" s="1114"/>
      <c r="L31" s="1103"/>
      <c r="M31" s="1103"/>
      <c r="N31" s="1104"/>
      <c r="O31" s="1104"/>
      <c r="P31" s="1104"/>
      <c r="Q31" s="1104"/>
      <c r="R31" s="1104"/>
      <c r="S31" s="1104"/>
      <c r="T31" s="1104"/>
      <c r="U31" s="1104"/>
      <c r="V31" s="1105"/>
      <c r="W31" s="1105"/>
      <c r="X31" s="1106"/>
      <c r="Y31" s="1106"/>
      <c r="Z31" s="1115"/>
      <c r="AA31" s="1115"/>
      <c r="AB31" s="1115"/>
      <c r="AC31" s="1116"/>
      <c r="AD31" s="1116"/>
      <c r="AE31" s="1116"/>
      <c r="AF31" s="1117"/>
      <c r="AG31" s="1108" t="n">
        <v>1.1</v>
      </c>
      <c r="AH31" s="1108"/>
      <c r="AI31" s="1109"/>
      <c r="AJ31" s="1110"/>
      <c r="AK31" s="1110"/>
      <c r="AL31" s="1110"/>
      <c r="AM31" s="1110"/>
      <c r="AN31" s="1110"/>
      <c r="AO31" s="1110"/>
      <c r="AP31" s="1110"/>
      <c r="AQ31" s="1110"/>
      <c r="AR31" s="534"/>
      <c r="AS31" s="998"/>
      <c r="AT31" s="998"/>
      <c r="AU31" s="998"/>
      <c r="AV31" s="998"/>
      <c r="AW31" s="998"/>
      <c r="AX31" s="998"/>
      <c r="AY31" s="1111" t="n">
        <v>2</v>
      </c>
      <c r="AZ31" s="1111"/>
      <c r="BA31" s="1111"/>
      <c r="BB31" s="1111"/>
      <c r="BC31" s="1047" t="n">
        <v>20</v>
      </c>
      <c r="BD31" s="1047"/>
      <c r="BE31" s="1047"/>
      <c r="BF31" s="1125" t="s">
        <v>522</v>
      </c>
      <c r="BG31" s="1127"/>
      <c r="BH31" s="1128"/>
      <c r="BI31" s="1038"/>
      <c r="BJ31" s="1039"/>
      <c r="BK31" s="1111" t="n">
        <v>2</v>
      </c>
      <c r="BL31" s="1111"/>
      <c r="BM31" s="1111"/>
      <c r="BN31" s="1111"/>
      <c r="BO31" s="1047" t="n">
        <v>34</v>
      </c>
      <c r="BP31" s="1047"/>
      <c r="BQ31" s="1047"/>
      <c r="BR31" s="1125" t="s">
        <v>522</v>
      </c>
      <c r="BS31" s="1127"/>
      <c r="BT31" s="1128"/>
      <c r="BU31" s="995"/>
      <c r="BV31" s="995"/>
      <c r="BW31" s="995"/>
      <c r="BX31" s="995"/>
      <c r="BY31" s="995"/>
      <c r="BZ31" s="995"/>
      <c r="CA31" s="995"/>
      <c r="CB31" s="995"/>
      <c r="CC31" s="995"/>
      <c r="CD31" s="995"/>
      <c r="CE31" s="995"/>
      <c r="CF31" s="995"/>
      <c r="CG31" s="995"/>
      <c r="CH31" s="995"/>
      <c r="CI31" s="995"/>
      <c r="CJ31" s="995"/>
      <c r="CK31" s="995"/>
      <c r="CL31" s="995"/>
      <c r="CM31" s="995"/>
      <c r="CN31" s="995"/>
      <c r="CO31" s="995"/>
      <c r="CP31" s="995"/>
      <c r="CQ31" s="995"/>
      <c r="CR31" s="995"/>
      <c r="CS31" s="995"/>
      <c r="CT31" s="995"/>
    </row>
    <row r="32" customFormat="false" ht="12.6" hidden="false" customHeight="true" outlineLevel="0" collapsed="false">
      <c r="A32" s="1000"/>
      <c r="B32" s="1033"/>
      <c r="C32" s="1034"/>
      <c r="D32" s="1113" t="s">
        <v>282</v>
      </c>
      <c r="E32" s="1113"/>
      <c r="F32" s="1113"/>
      <c r="G32" s="1113"/>
      <c r="H32" s="1113"/>
      <c r="I32" s="1114" t="n">
        <v>53.2</v>
      </c>
      <c r="J32" s="1114"/>
      <c r="K32" s="1114"/>
      <c r="L32" s="1061" t="n">
        <v>0</v>
      </c>
      <c r="M32" s="1061"/>
      <c r="N32" s="1062" t="n">
        <v>0</v>
      </c>
      <c r="O32" s="1062"/>
      <c r="P32" s="1062" t="n">
        <v>0</v>
      </c>
      <c r="Q32" s="1062"/>
      <c r="R32" s="1062" t="n">
        <v>0</v>
      </c>
      <c r="S32" s="1062"/>
      <c r="T32" s="1062" t="n">
        <v>0</v>
      </c>
      <c r="U32" s="1062"/>
      <c r="V32" s="1063" t="n">
        <v>0</v>
      </c>
      <c r="W32" s="1063"/>
      <c r="X32" s="1064" t="n">
        <f aca="false">SUM(L32:W32)</f>
        <v>0</v>
      </c>
      <c r="Y32" s="1064"/>
      <c r="Z32" s="1115" t="n">
        <f aca="false">IF(X33=0,"",ROUNDDOWN(L33/3,1)+ROUNDDOWN((N33+P33)/6,1)+ROUNDDOWN(R33/15,1)+ROUNDDOWN((T33+V33)/30,1))</f>
        <v>3.6</v>
      </c>
      <c r="AA32" s="1115"/>
      <c r="AB32" s="1115"/>
      <c r="AC32" s="1116" t="n">
        <f aca="false">IF(AF32+AG34=0,"",AF32+AG34)</f>
        <v>3.9</v>
      </c>
      <c r="AD32" s="1116"/>
      <c r="AE32" s="1116"/>
      <c r="AF32" s="1117" t="n">
        <v>2</v>
      </c>
      <c r="AG32" s="1118" t="n">
        <v>2</v>
      </c>
      <c r="AH32" s="1118"/>
      <c r="AI32" s="1069" t="s">
        <v>637</v>
      </c>
      <c r="AJ32" s="1119" t="s">
        <v>652</v>
      </c>
      <c r="AK32" s="1119"/>
      <c r="AL32" s="1119"/>
      <c r="AM32" s="1119"/>
      <c r="AN32" s="1119"/>
      <c r="AO32" s="1119"/>
      <c r="AP32" s="1119"/>
      <c r="AQ32" s="1119"/>
      <c r="AR32" s="534"/>
      <c r="AS32" s="998"/>
      <c r="AT32" s="998"/>
      <c r="AU32" s="998"/>
      <c r="AV32" s="998"/>
      <c r="AW32" s="998"/>
      <c r="AX32" s="998"/>
      <c r="AY32" s="1111" t="n">
        <v>3</v>
      </c>
      <c r="AZ32" s="1111"/>
      <c r="BA32" s="1111"/>
      <c r="BB32" s="1111"/>
      <c r="BC32" s="1047"/>
      <c r="BD32" s="1047"/>
      <c r="BE32" s="1047"/>
      <c r="BF32" s="1125" t="s">
        <v>522</v>
      </c>
      <c r="BG32" s="1127"/>
      <c r="BH32" s="1128"/>
      <c r="BI32" s="1038"/>
      <c r="BJ32" s="1039"/>
      <c r="BK32" s="1111" t="n">
        <v>3</v>
      </c>
      <c r="BL32" s="1111"/>
      <c r="BM32" s="1111"/>
      <c r="BN32" s="1111"/>
      <c r="BO32" s="1047" t="n">
        <v>20</v>
      </c>
      <c r="BP32" s="1047"/>
      <c r="BQ32" s="1047"/>
      <c r="BR32" s="1125" t="s">
        <v>522</v>
      </c>
      <c r="BS32" s="1127"/>
      <c r="BT32" s="1128"/>
      <c r="BU32" s="995"/>
      <c r="BV32" s="995"/>
      <c r="BW32" s="995"/>
      <c r="BX32" s="995"/>
      <c r="BY32" s="995"/>
      <c r="BZ32" s="995"/>
      <c r="CA32" s="995"/>
      <c r="CB32" s="995"/>
      <c r="CC32" s="995"/>
      <c r="CD32" s="995"/>
      <c r="CE32" s="995"/>
      <c r="CF32" s="995"/>
      <c r="CG32" s="995"/>
      <c r="CH32" s="995"/>
      <c r="CI32" s="995"/>
      <c r="CJ32" s="995"/>
      <c r="CK32" s="995"/>
      <c r="CL32" s="995"/>
      <c r="CM32" s="995"/>
      <c r="CN32" s="995"/>
      <c r="CO32" s="995"/>
      <c r="CP32" s="995"/>
      <c r="CQ32" s="995"/>
      <c r="CR32" s="995"/>
      <c r="CS32" s="995"/>
      <c r="CT32" s="995"/>
    </row>
    <row r="33" customFormat="false" ht="12.6" hidden="false" customHeight="true" outlineLevel="0" collapsed="false">
      <c r="A33" s="1000"/>
      <c r="B33" s="519"/>
      <c r="C33" s="566"/>
      <c r="D33" s="1113"/>
      <c r="E33" s="1113"/>
      <c r="F33" s="1113"/>
      <c r="G33" s="1113"/>
      <c r="H33" s="1113"/>
      <c r="I33" s="1114"/>
      <c r="J33" s="1114"/>
      <c r="K33" s="1114"/>
      <c r="L33" s="1103"/>
      <c r="M33" s="1103"/>
      <c r="N33" s="1104" t="n">
        <v>2</v>
      </c>
      <c r="O33" s="1104"/>
      <c r="P33" s="1104" t="n">
        <v>20</v>
      </c>
      <c r="Q33" s="1104"/>
      <c r="R33" s="1104"/>
      <c r="S33" s="1104"/>
      <c r="T33" s="1104"/>
      <c r="U33" s="1104"/>
      <c r="V33" s="1105"/>
      <c r="W33" s="1105"/>
      <c r="X33" s="1106" t="n">
        <f aca="false">SUM(L33:W34)</f>
        <v>22</v>
      </c>
      <c r="Y33" s="1106"/>
      <c r="Z33" s="1115"/>
      <c r="AA33" s="1115"/>
      <c r="AB33" s="1115"/>
      <c r="AC33" s="1116"/>
      <c r="AD33" s="1116"/>
      <c r="AE33" s="1116"/>
      <c r="AF33" s="1117"/>
      <c r="AG33" s="1118"/>
      <c r="AH33" s="1118"/>
      <c r="AI33" s="1080" t="s">
        <v>638</v>
      </c>
      <c r="AJ33" s="1107" t="s">
        <v>653</v>
      </c>
      <c r="AK33" s="1107"/>
      <c r="AL33" s="1107"/>
      <c r="AM33" s="1107"/>
      <c r="AN33" s="1107"/>
      <c r="AO33" s="1107"/>
      <c r="AP33" s="1107"/>
      <c r="AQ33" s="1107"/>
      <c r="AR33" s="534"/>
      <c r="AS33" s="998"/>
      <c r="AT33" s="998"/>
      <c r="AU33" s="998"/>
      <c r="AV33" s="998"/>
      <c r="AW33" s="998"/>
      <c r="AX33" s="998"/>
      <c r="AY33" s="1111" t="n">
        <v>4</v>
      </c>
      <c r="AZ33" s="1111"/>
      <c r="BA33" s="1111"/>
      <c r="BB33" s="1111"/>
      <c r="BC33" s="1047"/>
      <c r="BD33" s="1047"/>
      <c r="BE33" s="1047"/>
      <c r="BF33" s="1125" t="s">
        <v>522</v>
      </c>
      <c r="BG33" s="1127"/>
      <c r="BH33" s="1128"/>
      <c r="BI33" s="1038"/>
      <c r="BJ33" s="1039"/>
      <c r="BK33" s="1111" t="n">
        <v>4</v>
      </c>
      <c r="BL33" s="1111"/>
      <c r="BM33" s="1111"/>
      <c r="BN33" s="1111"/>
      <c r="BO33" s="1047" t="n">
        <v>20</v>
      </c>
      <c r="BP33" s="1047"/>
      <c r="BQ33" s="1047"/>
      <c r="BR33" s="1125" t="s">
        <v>522</v>
      </c>
      <c r="BS33" s="1127"/>
      <c r="BT33" s="1128"/>
      <c r="BU33" s="995"/>
      <c r="BV33" s="995"/>
      <c r="BW33" s="995"/>
      <c r="BX33" s="995"/>
      <c r="BY33" s="995"/>
      <c r="BZ33" s="995"/>
      <c r="CA33" s="995"/>
      <c r="CB33" s="995"/>
      <c r="CC33" s="995"/>
      <c r="CD33" s="995"/>
      <c r="CE33" s="995"/>
      <c r="CF33" s="995"/>
      <c r="CG33" s="995"/>
      <c r="CH33" s="995"/>
      <c r="CI33" s="995"/>
      <c r="CJ33" s="995"/>
      <c r="CK33" s="995"/>
      <c r="CL33" s="995"/>
      <c r="CM33" s="995"/>
      <c r="CN33" s="995"/>
      <c r="CO33" s="995"/>
      <c r="CP33" s="995"/>
      <c r="CQ33" s="995"/>
      <c r="CR33" s="995"/>
      <c r="CS33" s="995"/>
      <c r="CT33" s="995"/>
    </row>
    <row r="34" customFormat="false" ht="12.6" hidden="false" customHeight="true" outlineLevel="0" collapsed="false">
      <c r="A34" s="1000"/>
      <c r="B34" s="519"/>
      <c r="C34" s="566"/>
      <c r="D34" s="1113"/>
      <c r="E34" s="1113"/>
      <c r="F34" s="1113"/>
      <c r="G34" s="1113"/>
      <c r="H34" s="1113"/>
      <c r="I34" s="1114"/>
      <c r="J34" s="1114"/>
      <c r="K34" s="1114"/>
      <c r="L34" s="1103"/>
      <c r="M34" s="1103"/>
      <c r="N34" s="1104"/>
      <c r="O34" s="1104"/>
      <c r="P34" s="1104"/>
      <c r="Q34" s="1104"/>
      <c r="R34" s="1104"/>
      <c r="S34" s="1104"/>
      <c r="T34" s="1104"/>
      <c r="U34" s="1104"/>
      <c r="V34" s="1105"/>
      <c r="W34" s="1105"/>
      <c r="X34" s="1106"/>
      <c r="Y34" s="1106"/>
      <c r="Z34" s="1115"/>
      <c r="AA34" s="1115"/>
      <c r="AB34" s="1115"/>
      <c r="AC34" s="1116"/>
      <c r="AD34" s="1116"/>
      <c r="AE34" s="1116"/>
      <c r="AF34" s="1117"/>
      <c r="AG34" s="1108" t="n">
        <v>1.9</v>
      </c>
      <c r="AH34" s="1108"/>
      <c r="AI34" s="1109"/>
      <c r="AJ34" s="1110"/>
      <c r="AK34" s="1110"/>
      <c r="AL34" s="1110"/>
      <c r="AM34" s="1110"/>
      <c r="AN34" s="1110"/>
      <c r="AO34" s="1110"/>
      <c r="AP34" s="1110"/>
      <c r="AQ34" s="1110"/>
      <c r="AR34" s="534"/>
      <c r="AS34" s="998"/>
      <c r="AT34" s="998"/>
      <c r="AU34" s="998"/>
      <c r="AV34" s="998"/>
      <c r="AW34" s="998"/>
      <c r="AX34" s="998"/>
      <c r="AY34" s="1111" t="n">
        <v>5</v>
      </c>
      <c r="AZ34" s="1111"/>
      <c r="BA34" s="1111"/>
      <c r="BB34" s="1111"/>
      <c r="BC34" s="1047"/>
      <c r="BD34" s="1047"/>
      <c r="BE34" s="1047"/>
      <c r="BF34" s="1125" t="s">
        <v>522</v>
      </c>
      <c r="BG34" s="1127"/>
      <c r="BH34" s="1128"/>
      <c r="BI34" s="1038"/>
      <c r="BJ34" s="1039"/>
      <c r="BK34" s="1111" t="n">
        <v>5</v>
      </c>
      <c r="BL34" s="1111"/>
      <c r="BM34" s="1111"/>
      <c r="BN34" s="1111"/>
      <c r="BO34" s="1047"/>
      <c r="BP34" s="1047"/>
      <c r="BQ34" s="1047"/>
      <c r="BR34" s="1125" t="s">
        <v>522</v>
      </c>
      <c r="BS34" s="1127"/>
      <c r="BT34" s="1128"/>
      <c r="BU34" s="995"/>
      <c r="BV34" s="995"/>
      <c r="BW34" s="995"/>
      <c r="BX34" s="995"/>
      <c r="BY34" s="995"/>
      <c r="BZ34" s="995"/>
      <c r="CA34" s="995"/>
      <c r="CB34" s="995"/>
      <c r="CC34" s="995"/>
      <c r="CD34" s="995"/>
      <c r="CE34" s="995"/>
      <c r="CF34" s="995"/>
      <c r="CG34" s="995"/>
      <c r="CH34" s="995"/>
      <c r="CI34" s="995"/>
      <c r="CJ34" s="995"/>
      <c r="CK34" s="995"/>
      <c r="CL34" s="995"/>
      <c r="CM34" s="995"/>
      <c r="CN34" s="995"/>
      <c r="CO34" s="995"/>
      <c r="CP34" s="995"/>
      <c r="CQ34" s="995"/>
      <c r="CR34" s="995"/>
      <c r="CS34" s="995"/>
      <c r="CT34" s="995"/>
    </row>
    <row r="35" customFormat="false" ht="12.6" hidden="false" customHeight="true" outlineLevel="0" collapsed="false">
      <c r="A35" s="1000"/>
      <c r="B35" s="1033"/>
      <c r="C35" s="1034"/>
      <c r="D35" s="1113" t="s">
        <v>294</v>
      </c>
      <c r="E35" s="1113"/>
      <c r="F35" s="1113"/>
      <c r="G35" s="1113"/>
      <c r="H35" s="1113"/>
      <c r="I35" s="1114" t="n">
        <v>46.6</v>
      </c>
      <c r="J35" s="1114"/>
      <c r="K35" s="1114"/>
      <c r="L35" s="1061" t="n">
        <v>0</v>
      </c>
      <c r="M35" s="1061"/>
      <c r="N35" s="1062" t="n">
        <v>0</v>
      </c>
      <c r="O35" s="1062"/>
      <c r="P35" s="1062" t="n">
        <v>0</v>
      </c>
      <c r="Q35" s="1062"/>
      <c r="R35" s="1062" t="n">
        <v>1</v>
      </c>
      <c r="S35" s="1062"/>
      <c r="T35" s="1062" t="n">
        <v>0</v>
      </c>
      <c r="U35" s="1062"/>
      <c r="V35" s="1062" t="n">
        <v>0</v>
      </c>
      <c r="W35" s="1062"/>
      <c r="X35" s="1064" t="n">
        <f aca="false">SUM(L35:W35)</f>
        <v>1</v>
      </c>
      <c r="Y35" s="1064"/>
      <c r="Z35" s="1115" t="n">
        <f aca="false">IF(X36=0,"",ROUNDDOWN(L36/3,1)+ROUNDDOWN((N36+P36)/6,1)+ROUNDDOWN(R36/15,1)+ROUNDDOWN((T36+V36)/30,1))</f>
        <v>1.5</v>
      </c>
      <c r="AA35" s="1115"/>
      <c r="AB35" s="1115"/>
      <c r="AC35" s="1116" t="n">
        <f aca="false">IF(AF35+AG37=0,"",AF35+AG37)</f>
        <v>2.5</v>
      </c>
      <c r="AD35" s="1116"/>
      <c r="AE35" s="1116"/>
      <c r="AF35" s="1117" t="n">
        <v>1</v>
      </c>
      <c r="AG35" s="1118" t="n">
        <v>2</v>
      </c>
      <c r="AH35" s="1118"/>
      <c r="AI35" s="1069" t="s">
        <v>637</v>
      </c>
      <c r="AJ35" s="1119" t="s">
        <v>654</v>
      </c>
      <c r="AK35" s="1119"/>
      <c r="AL35" s="1119"/>
      <c r="AM35" s="1119"/>
      <c r="AN35" s="1119"/>
      <c r="AO35" s="1119"/>
      <c r="AP35" s="1119"/>
      <c r="AQ35" s="1119"/>
      <c r="AR35" s="534"/>
      <c r="AS35" s="998"/>
      <c r="AT35" s="998"/>
      <c r="AU35" s="998"/>
      <c r="AV35" s="998"/>
      <c r="AW35" s="998"/>
      <c r="AX35" s="998"/>
      <c r="AY35" s="1111" t="n">
        <v>6</v>
      </c>
      <c r="AZ35" s="1111"/>
      <c r="BA35" s="1111"/>
      <c r="BB35" s="1111"/>
      <c r="BC35" s="1047"/>
      <c r="BD35" s="1047"/>
      <c r="BE35" s="1047"/>
      <c r="BF35" s="1125" t="s">
        <v>522</v>
      </c>
      <c r="BG35" s="1126"/>
      <c r="BH35" s="1048"/>
      <c r="BI35" s="1129"/>
      <c r="BJ35" s="1130"/>
      <c r="BK35" s="1111" t="n">
        <v>6</v>
      </c>
      <c r="BL35" s="1111"/>
      <c r="BM35" s="1111"/>
      <c r="BN35" s="1111"/>
      <c r="BO35" s="1047"/>
      <c r="BP35" s="1047"/>
      <c r="BQ35" s="1047"/>
      <c r="BR35" s="1125" t="s">
        <v>522</v>
      </c>
      <c r="BS35" s="1126"/>
      <c r="BT35" s="1048"/>
      <c r="BU35" s="995"/>
      <c r="BV35" s="995"/>
      <c r="BW35" s="995"/>
      <c r="BX35" s="995"/>
      <c r="BY35" s="995"/>
      <c r="BZ35" s="995"/>
      <c r="CA35" s="995"/>
      <c r="CB35" s="995"/>
      <c r="CC35" s="995"/>
      <c r="CD35" s="995"/>
      <c r="CE35" s="995"/>
      <c r="CF35" s="995"/>
      <c r="CG35" s="995"/>
      <c r="CH35" s="995"/>
      <c r="CI35" s="995"/>
      <c r="CJ35" s="995"/>
      <c r="CK35" s="995"/>
      <c r="CL35" s="995"/>
      <c r="CM35" s="995"/>
      <c r="CN35" s="995"/>
      <c r="CO35" s="995"/>
      <c r="CP35" s="995"/>
      <c r="CQ35" s="995"/>
      <c r="CR35" s="995"/>
      <c r="CS35" s="995"/>
      <c r="CT35" s="995"/>
    </row>
    <row r="36" customFormat="false" ht="12.6" hidden="false" customHeight="true" outlineLevel="0" collapsed="false">
      <c r="A36" s="1000"/>
      <c r="B36" s="519"/>
      <c r="C36" s="566"/>
      <c r="D36" s="1113"/>
      <c r="E36" s="1113"/>
      <c r="F36" s="1113"/>
      <c r="G36" s="1113"/>
      <c r="H36" s="1113"/>
      <c r="I36" s="1114"/>
      <c r="J36" s="1114"/>
      <c r="K36" s="1114"/>
      <c r="L36" s="1103"/>
      <c r="M36" s="1103"/>
      <c r="N36" s="1104"/>
      <c r="O36" s="1104"/>
      <c r="P36" s="1104"/>
      <c r="Q36" s="1104"/>
      <c r="R36" s="1104" t="n">
        <v>23</v>
      </c>
      <c r="S36" s="1104"/>
      <c r="T36" s="1104"/>
      <c r="U36" s="1104"/>
      <c r="V36" s="1104"/>
      <c r="W36" s="1104"/>
      <c r="X36" s="1106" t="n">
        <f aca="false">SUM(L36:W37)</f>
        <v>23</v>
      </c>
      <c r="Y36" s="1106"/>
      <c r="Z36" s="1115"/>
      <c r="AA36" s="1115"/>
      <c r="AB36" s="1115"/>
      <c r="AC36" s="1116"/>
      <c r="AD36" s="1116"/>
      <c r="AE36" s="1116"/>
      <c r="AF36" s="1117"/>
      <c r="AG36" s="1118"/>
      <c r="AH36" s="1118"/>
      <c r="AI36" s="1080" t="s">
        <v>638</v>
      </c>
      <c r="AJ36" s="1107" t="s">
        <v>655</v>
      </c>
      <c r="AK36" s="1107"/>
      <c r="AL36" s="1107"/>
      <c r="AM36" s="1107"/>
      <c r="AN36" s="1107"/>
      <c r="AO36" s="1107"/>
      <c r="AP36" s="1107"/>
      <c r="AQ36" s="1107"/>
      <c r="AR36" s="534"/>
      <c r="AS36" s="998"/>
      <c r="AT36" s="998"/>
      <c r="AU36" s="998"/>
      <c r="AV36" s="998"/>
      <c r="AW36" s="998"/>
      <c r="AX36" s="998"/>
      <c r="AY36" s="1111" t="n">
        <v>7</v>
      </c>
      <c r="AZ36" s="1111"/>
      <c r="BA36" s="1111"/>
      <c r="BB36" s="1111"/>
      <c r="BC36" s="1047"/>
      <c r="BD36" s="1047"/>
      <c r="BE36" s="1047"/>
      <c r="BF36" s="1125" t="s">
        <v>522</v>
      </c>
      <c r="BG36" s="1127"/>
      <c r="BH36" s="1128"/>
      <c r="BI36" s="1038"/>
      <c r="BJ36" s="1039"/>
      <c r="BK36" s="1111" t="n">
        <v>7</v>
      </c>
      <c r="BL36" s="1111"/>
      <c r="BM36" s="1111"/>
      <c r="BN36" s="1111"/>
      <c r="BO36" s="1047"/>
      <c r="BP36" s="1047"/>
      <c r="BQ36" s="1047"/>
      <c r="BR36" s="1125" t="s">
        <v>522</v>
      </c>
      <c r="BS36" s="1127"/>
      <c r="BT36" s="1128"/>
      <c r="BU36" s="995"/>
      <c r="BV36" s="995"/>
      <c r="BW36" s="995"/>
      <c r="BX36" s="995"/>
      <c r="BY36" s="995"/>
      <c r="BZ36" s="995"/>
      <c r="CA36" s="995"/>
      <c r="CB36" s="995"/>
      <c r="CC36" s="995"/>
      <c r="CD36" s="995"/>
      <c r="CE36" s="995"/>
      <c r="CF36" s="995"/>
      <c r="CG36" s="995"/>
      <c r="CH36" s="995"/>
      <c r="CI36" s="995"/>
      <c r="CJ36" s="995"/>
      <c r="CK36" s="995"/>
      <c r="CL36" s="995"/>
      <c r="CM36" s="995"/>
      <c r="CN36" s="995"/>
      <c r="CO36" s="995"/>
      <c r="CP36" s="995"/>
      <c r="CQ36" s="995"/>
      <c r="CR36" s="995"/>
      <c r="CS36" s="995"/>
      <c r="CT36" s="995"/>
    </row>
    <row r="37" customFormat="false" ht="12.6" hidden="false" customHeight="true" outlineLevel="0" collapsed="false">
      <c r="A37" s="1000"/>
      <c r="B37" s="519"/>
      <c r="C37" s="566"/>
      <c r="D37" s="1113"/>
      <c r="E37" s="1113"/>
      <c r="F37" s="1113"/>
      <c r="G37" s="1113"/>
      <c r="H37" s="1113"/>
      <c r="I37" s="1114"/>
      <c r="J37" s="1114"/>
      <c r="K37" s="1114"/>
      <c r="L37" s="1103"/>
      <c r="M37" s="1103"/>
      <c r="N37" s="1104"/>
      <c r="O37" s="1104"/>
      <c r="P37" s="1104"/>
      <c r="Q37" s="1104"/>
      <c r="R37" s="1104"/>
      <c r="S37" s="1104"/>
      <c r="T37" s="1104"/>
      <c r="U37" s="1104"/>
      <c r="V37" s="1104"/>
      <c r="W37" s="1104"/>
      <c r="X37" s="1106"/>
      <c r="Y37" s="1106"/>
      <c r="Z37" s="1115"/>
      <c r="AA37" s="1115"/>
      <c r="AB37" s="1115"/>
      <c r="AC37" s="1116"/>
      <c r="AD37" s="1116"/>
      <c r="AE37" s="1116"/>
      <c r="AF37" s="1117"/>
      <c r="AG37" s="1108" t="n">
        <v>1.5</v>
      </c>
      <c r="AH37" s="1108"/>
      <c r="AI37" s="1109"/>
      <c r="AJ37" s="1110" t="s">
        <v>656</v>
      </c>
      <c r="AK37" s="1110"/>
      <c r="AL37" s="1110"/>
      <c r="AM37" s="1110"/>
      <c r="AN37" s="1110"/>
      <c r="AO37" s="1110"/>
      <c r="AP37" s="1110"/>
      <c r="AQ37" s="1110"/>
      <c r="AR37" s="534"/>
      <c r="AS37" s="998"/>
      <c r="AT37" s="998"/>
      <c r="AU37" s="998"/>
      <c r="AV37" s="998"/>
      <c r="AW37" s="998"/>
      <c r="AX37" s="998"/>
      <c r="AY37" s="1111" t="n">
        <v>8</v>
      </c>
      <c r="AZ37" s="1111"/>
      <c r="BA37" s="1111"/>
      <c r="BB37" s="1111"/>
      <c r="BC37" s="1047"/>
      <c r="BD37" s="1047"/>
      <c r="BE37" s="1047"/>
      <c r="BF37" s="1125" t="s">
        <v>522</v>
      </c>
      <c r="BG37" s="1127"/>
      <c r="BH37" s="1128"/>
      <c r="BI37" s="1131"/>
      <c r="BJ37" s="1132"/>
      <c r="BK37" s="1111" t="n">
        <v>8</v>
      </c>
      <c r="BL37" s="1111"/>
      <c r="BM37" s="1111"/>
      <c r="BN37" s="1111"/>
      <c r="BO37" s="1047"/>
      <c r="BP37" s="1047"/>
      <c r="BQ37" s="1047"/>
      <c r="BR37" s="1125" t="s">
        <v>522</v>
      </c>
      <c r="BS37" s="1127"/>
      <c r="BT37" s="1128"/>
      <c r="BU37" s="995"/>
      <c r="BV37" s="995"/>
      <c r="BW37" s="995"/>
      <c r="BX37" s="995"/>
      <c r="BY37" s="995"/>
      <c r="BZ37" s="995"/>
      <c r="CA37" s="995"/>
      <c r="CB37" s="995"/>
      <c r="CC37" s="995"/>
      <c r="CD37" s="995"/>
      <c r="CE37" s="995"/>
      <c r="CF37" s="995"/>
      <c r="CG37" s="995"/>
      <c r="CH37" s="995"/>
      <c r="CI37" s="995"/>
      <c r="CJ37" s="995"/>
      <c r="CK37" s="995"/>
      <c r="CL37" s="995"/>
      <c r="CM37" s="995"/>
      <c r="CN37" s="995"/>
      <c r="CO37" s="995"/>
      <c r="CP37" s="995"/>
      <c r="CQ37" s="995"/>
      <c r="CR37" s="995"/>
      <c r="CS37" s="995"/>
      <c r="CT37" s="995"/>
    </row>
    <row r="38" customFormat="false" ht="12.6" hidden="false" customHeight="true" outlineLevel="0" collapsed="false">
      <c r="A38" s="1000"/>
      <c r="B38" s="1033"/>
      <c r="C38" s="1034"/>
      <c r="D38" s="1037" t="s">
        <v>291</v>
      </c>
      <c r="E38" s="1037"/>
      <c r="F38" s="1037"/>
      <c r="G38" s="1037"/>
      <c r="H38" s="1037"/>
      <c r="I38" s="1114" t="n">
        <v>48</v>
      </c>
      <c r="J38" s="1114"/>
      <c r="K38" s="1114"/>
      <c r="L38" s="1061" t="n">
        <v>0</v>
      </c>
      <c r="M38" s="1061"/>
      <c r="N38" s="1062" t="n">
        <v>0</v>
      </c>
      <c r="O38" s="1062"/>
      <c r="P38" s="1062" t="n">
        <v>0</v>
      </c>
      <c r="Q38" s="1062"/>
      <c r="R38" s="1062" t="n">
        <v>0</v>
      </c>
      <c r="S38" s="1062"/>
      <c r="T38" s="1062" t="n">
        <v>0</v>
      </c>
      <c r="U38" s="1062"/>
      <c r="V38" s="1062" t="n">
        <v>0</v>
      </c>
      <c r="W38" s="1062"/>
      <c r="X38" s="1064" t="n">
        <f aca="false">SUM(L38:W38)</f>
        <v>0</v>
      </c>
      <c r="Y38" s="1064"/>
      <c r="Z38" s="1115" t="n">
        <f aca="false">IF(X39=0,"",ROUNDDOWN(L39/3,1)+ROUNDDOWN((N39+P39)/6,1)+ROUNDDOWN(R39/15,1)+ROUNDDOWN((T39+V39)/30,1))</f>
        <v>0.7</v>
      </c>
      <c r="AA38" s="1115"/>
      <c r="AB38" s="1115"/>
      <c r="AC38" s="1116" t="n">
        <f aca="false">IF(AF38+AG40=0,"",AF38+AG40)</f>
        <v>1</v>
      </c>
      <c r="AD38" s="1116"/>
      <c r="AE38" s="1116"/>
      <c r="AF38" s="1117" t="n">
        <v>1</v>
      </c>
      <c r="AG38" s="1118"/>
      <c r="AH38" s="1118"/>
      <c r="AI38" s="1069" t="s">
        <v>637</v>
      </c>
      <c r="AJ38" s="1119" t="s">
        <v>657</v>
      </c>
      <c r="AK38" s="1119"/>
      <c r="AL38" s="1119"/>
      <c r="AM38" s="1119"/>
      <c r="AN38" s="1119"/>
      <c r="AO38" s="1119"/>
      <c r="AP38" s="1119"/>
      <c r="AQ38" s="1119"/>
      <c r="AR38" s="534"/>
      <c r="AS38" s="998"/>
      <c r="AT38" s="998"/>
      <c r="AU38" s="998"/>
      <c r="AV38" s="998"/>
      <c r="AW38" s="998"/>
      <c r="AX38" s="998"/>
      <c r="AY38" s="1111" t="n">
        <v>9</v>
      </c>
      <c r="AZ38" s="1111"/>
      <c r="BA38" s="1111"/>
      <c r="BB38" s="1111"/>
      <c r="BC38" s="1047"/>
      <c r="BD38" s="1047"/>
      <c r="BE38" s="1047"/>
      <c r="BF38" s="1125" t="s">
        <v>522</v>
      </c>
      <c r="BG38" s="1127"/>
      <c r="BH38" s="1128"/>
      <c r="BI38" s="1131"/>
      <c r="BJ38" s="1132"/>
      <c r="BK38" s="1111" t="n">
        <v>9</v>
      </c>
      <c r="BL38" s="1111"/>
      <c r="BM38" s="1111"/>
      <c r="BN38" s="1111"/>
      <c r="BO38" s="1047"/>
      <c r="BP38" s="1047"/>
      <c r="BQ38" s="1047"/>
      <c r="BR38" s="1125" t="s">
        <v>522</v>
      </c>
      <c r="BS38" s="1127"/>
      <c r="BT38" s="1128"/>
      <c r="BU38" s="995"/>
      <c r="BV38" s="995"/>
      <c r="BW38" s="995"/>
      <c r="BX38" s="995"/>
      <c r="BY38" s="995"/>
      <c r="BZ38" s="995"/>
      <c r="CA38" s="995"/>
      <c r="CB38" s="995"/>
      <c r="CC38" s="995"/>
      <c r="CD38" s="995"/>
      <c r="CE38" s="995"/>
      <c r="CF38" s="995"/>
      <c r="CG38" s="995"/>
      <c r="CH38" s="995"/>
      <c r="CI38" s="995"/>
      <c r="CJ38" s="995"/>
      <c r="CK38" s="995"/>
      <c r="CL38" s="995"/>
      <c r="CM38" s="995"/>
      <c r="CN38" s="995"/>
      <c r="CO38" s="995"/>
      <c r="CP38" s="995"/>
      <c r="CQ38" s="995"/>
      <c r="CR38" s="995"/>
      <c r="CS38" s="995"/>
      <c r="CT38" s="995"/>
    </row>
    <row r="39" customFormat="false" ht="12.6" hidden="false" customHeight="true" outlineLevel="0" collapsed="false">
      <c r="A39" s="1000"/>
      <c r="B39" s="519"/>
      <c r="C39" s="566"/>
      <c r="D39" s="1037"/>
      <c r="E39" s="1037"/>
      <c r="F39" s="1037"/>
      <c r="G39" s="1037"/>
      <c r="H39" s="1037"/>
      <c r="I39" s="1114"/>
      <c r="J39" s="1114"/>
      <c r="K39" s="1114"/>
      <c r="L39" s="1103"/>
      <c r="M39" s="1103"/>
      <c r="N39" s="1104"/>
      <c r="O39" s="1104"/>
      <c r="P39" s="1104"/>
      <c r="Q39" s="1104"/>
      <c r="R39" s="1104"/>
      <c r="S39" s="1104"/>
      <c r="T39" s="1104" t="n">
        <v>22</v>
      </c>
      <c r="U39" s="1104"/>
      <c r="V39" s="1104"/>
      <c r="W39" s="1104"/>
      <c r="X39" s="1106" t="n">
        <f aca="false">SUM(L39:W40)</f>
        <v>22</v>
      </c>
      <c r="Y39" s="1106"/>
      <c r="Z39" s="1115"/>
      <c r="AA39" s="1115"/>
      <c r="AB39" s="1115"/>
      <c r="AC39" s="1116"/>
      <c r="AD39" s="1116"/>
      <c r="AE39" s="1116"/>
      <c r="AF39" s="1117"/>
      <c r="AG39" s="1118"/>
      <c r="AH39" s="1118"/>
      <c r="AI39" s="1080" t="s">
        <v>638</v>
      </c>
      <c r="AJ39" s="1107"/>
      <c r="AK39" s="1107"/>
      <c r="AL39" s="1107"/>
      <c r="AM39" s="1107"/>
      <c r="AN39" s="1107"/>
      <c r="AO39" s="1107"/>
      <c r="AP39" s="1107"/>
      <c r="AQ39" s="1107"/>
      <c r="AR39" s="534"/>
      <c r="AS39" s="998"/>
      <c r="AT39" s="998"/>
      <c r="AU39" s="998"/>
      <c r="AV39" s="998"/>
      <c r="AW39" s="998"/>
      <c r="AX39" s="998"/>
      <c r="AY39" s="1111" t="n">
        <v>10</v>
      </c>
      <c r="AZ39" s="1111"/>
      <c r="BA39" s="1111"/>
      <c r="BB39" s="1111"/>
      <c r="BC39" s="1047"/>
      <c r="BD39" s="1047"/>
      <c r="BE39" s="1047"/>
      <c r="BF39" s="1125" t="s">
        <v>522</v>
      </c>
      <c r="BG39" s="1127"/>
      <c r="BH39" s="1128"/>
      <c r="BI39" s="1133"/>
      <c r="BJ39" s="1134"/>
      <c r="BK39" s="1111" t="n">
        <v>10</v>
      </c>
      <c r="BL39" s="1111"/>
      <c r="BM39" s="1111"/>
      <c r="BN39" s="1111"/>
      <c r="BO39" s="1047"/>
      <c r="BP39" s="1047"/>
      <c r="BQ39" s="1047"/>
      <c r="BR39" s="1125" t="s">
        <v>522</v>
      </c>
      <c r="BS39" s="1127"/>
      <c r="BT39" s="1128"/>
      <c r="BU39" s="995"/>
      <c r="BV39" s="995"/>
      <c r="BW39" s="995"/>
      <c r="BX39" s="995"/>
      <c r="BY39" s="995"/>
      <c r="BZ39" s="995"/>
      <c r="CA39" s="995"/>
      <c r="CB39" s="995"/>
      <c r="CC39" s="995"/>
      <c r="CD39" s="995"/>
      <c r="CE39" s="995"/>
      <c r="CF39" s="995"/>
      <c r="CG39" s="995"/>
      <c r="CH39" s="995"/>
      <c r="CI39" s="995"/>
      <c r="CJ39" s="995"/>
      <c r="CK39" s="995"/>
      <c r="CL39" s="995"/>
      <c r="CM39" s="995"/>
      <c r="CN39" s="995"/>
      <c r="CO39" s="995"/>
      <c r="CP39" s="995"/>
      <c r="CQ39" s="995"/>
      <c r="CR39" s="995"/>
      <c r="CS39" s="995"/>
      <c r="CT39" s="995"/>
    </row>
    <row r="40" customFormat="false" ht="12.6" hidden="false" customHeight="true" outlineLevel="0" collapsed="false">
      <c r="A40" s="1000"/>
      <c r="B40" s="519"/>
      <c r="C40" s="566"/>
      <c r="D40" s="1037"/>
      <c r="E40" s="1037"/>
      <c r="F40" s="1037"/>
      <c r="G40" s="1037"/>
      <c r="H40" s="1037"/>
      <c r="I40" s="1114"/>
      <c r="J40" s="1114"/>
      <c r="K40" s="1114"/>
      <c r="L40" s="1103"/>
      <c r="M40" s="1103"/>
      <c r="N40" s="1104"/>
      <c r="O40" s="1104"/>
      <c r="P40" s="1104"/>
      <c r="Q40" s="1104"/>
      <c r="R40" s="1104"/>
      <c r="S40" s="1104"/>
      <c r="T40" s="1104"/>
      <c r="U40" s="1104"/>
      <c r="V40" s="1104"/>
      <c r="W40" s="1104"/>
      <c r="X40" s="1106"/>
      <c r="Y40" s="1106"/>
      <c r="Z40" s="1115"/>
      <c r="AA40" s="1115"/>
      <c r="AB40" s="1115"/>
      <c r="AC40" s="1116"/>
      <c r="AD40" s="1116"/>
      <c r="AE40" s="1116"/>
      <c r="AF40" s="1117"/>
      <c r="AG40" s="1108" t="n">
        <v>0</v>
      </c>
      <c r="AH40" s="1108"/>
      <c r="AI40" s="1109"/>
      <c r="AJ40" s="1110"/>
      <c r="AK40" s="1110"/>
      <c r="AL40" s="1110"/>
      <c r="AM40" s="1110"/>
      <c r="AN40" s="1110"/>
      <c r="AO40" s="1110"/>
      <c r="AP40" s="1110"/>
      <c r="AQ40" s="1110"/>
      <c r="AR40" s="534"/>
      <c r="AS40" s="998"/>
      <c r="AT40" s="998"/>
      <c r="AU40" s="998"/>
      <c r="AV40" s="998"/>
      <c r="AW40" s="998"/>
      <c r="AX40" s="998"/>
      <c r="AY40" s="1111" t="n">
        <v>11</v>
      </c>
      <c r="AZ40" s="1111"/>
      <c r="BA40" s="1111"/>
      <c r="BB40" s="1111"/>
      <c r="BC40" s="1047"/>
      <c r="BD40" s="1047"/>
      <c r="BE40" s="1047"/>
      <c r="BF40" s="1125" t="s">
        <v>522</v>
      </c>
      <c r="BG40" s="1126"/>
      <c r="BH40" s="1048"/>
      <c r="BI40" s="1133"/>
      <c r="BJ40" s="1134"/>
      <c r="BK40" s="1111" t="n">
        <v>11</v>
      </c>
      <c r="BL40" s="1111"/>
      <c r="BM40" s="1111"/>
      <c r="BN40" s="1111"/>
      <c r="BO40" s="1047"/>
      <c r="BP40" s="1047"/>
      <c r="BQ40" s="1047"/>
      <c r="BR40" s="1125" t="s">
        <v>522</v>
      </c>
      <c r="BS40" s="1126"/>
      <c r="BT40" s="1048"/>
      <c r="BU40" s="995"/>
      <c r="BV40" s="995"/>
      <c r="BW40" s="995"/>
      <c r="BX40" s="995"/>
      <c r="BY40" s="995"/>
      <c r="BZ40" s="995"/>
      <c r="CA40" s="995"/>
      <c r="CB40" s="995"/>
      <c r="CC40" s="995"/>
      <c r="CD40" s="995"/>
      <c r="CE40" s="995"/>
      <c r="CF40" s="995"/>
      <c r="CG40" s="995"/>
      <c r="CH40" s="995"/>
      <c r="CI40" s="995"/>
      <c r="CJ40" s="995"/>
      <c r="CK40" s="995"/>
      <c r="CL40" s="995"/>
      <c r="CM40" s="995"/>
      <c r="CN40" s="995"/>
      <c r="CO40" s="995"/>
      <c r="CP40" s="995"/>
      <c r="CQ40" s="995"/>
      <c r="CR40" s="995"/>
      <c r="CS40" s="995"/>
      <c r="CT40" s="995"/>
    </row>
    <row r="41" customFormat="false" ht="12.6" hidden="false" customHeight="true" outlineLevel="0" collapsed="false">
      <c r="A41" s="1000"/>
      <c r="B41" s="1033"/>
      <c r="C41" s="1034"/>
      <c r="D41" s="1113" t="s">
        <v>297</v>
      </c>
      <c r="E41" s="1113"/>
      <c r="F41" s="1113"/>
      <c r="G41" s="1113"/>
      <c r="H41" s="1113"/>
      <c r="I41" s="1114" t="n">
        <v>48</v>
      </c>
      <c r="J41" s="1114"/>
      <c r="K41" s="1114"/>
      <c r="L41" s="1061" t="n">
        <v>0</v>
      </c>
      <c r="M41" s="1061"/>
      <c r="N41" s="1062" t="n">
        <v>0</v>
      </c>
      <c r="O41" s="1062"/>
      <c r="P41" s="1062" t="n">
        <v>0</v>
      </c>
      <c r="Q41" s="1062"/>
      <c r="R41" s="1062" t="n">
        <v>0</v>
      </c>
      <c r="S41" s="1062"/>
      <c r="T41" s="1062" t="n">
        <v>0</v>
      </c>
      <c r="U41" s="1062"/>
      <c r="V41" s="1062" t="n">
        <v>0</v>
      </c>
      <c r="W41" s="1062"/>
      <c r="X41" s="1064" t="n">
        <f aca="false">SUM(L41:W41)</f>
        <v>0</v>
      </c>
      <c r="Y41" s="1064"/>
      <c r="Z41" s="1115" t="n">
        <f aca="false">IF(X42=0,"",ROUNDDOWN(L42/3,1)+ROUNDDOWN((N42+P42)/6,1)+ROUNDDOWN(R42/15,1)+ROUNDDOWN((T42+V42)/30,1))</f>
        <v>0.4</v>
      </c>
      <c r="AA41" s="1115"/>
      <c r="AB41" s="1115"/>
      <c r="AC41" s="1116" t="n">
        <f aca="false">IF(AF41+AG43=0,"",AF41+AG43)</f>
        <v>1</v>
      </c>
      <c r="AD41" s="1116"/>
      <c r="AE41" s="1116"/>
      <c r="AF41" s="1117" t="n">
        <v>1</v>
      </c>
      <c r="AG41" s="1118"/>
      <c r="AH41" s="1118"/>
      <c r="AI41" s="1069" t="s">
        <v>637</v>
      </c>
      <c r="AJ41" s="1119" t="s">
        <v>658</v>
      </c>
      <c r="AK41" s="1119"/>
      <c r="AL41" s="1119"/>
      <c r="AM41" s="1119"/>
      <c r="AN41" s="1119"/>
      <c r="AO41" s="1119"/>
      <c r="AP41" s="1119"/>
      <c r="AQ41" s="1119"/>
      <c r="AR41" s="534"/>
      <c r="AS41" s="998"/>
      <c r="AT41" s="998"/>
      <c r="AU41" s="998"/>
      <c r="AV41" s="998"/>
      <c r="AW41" s="998"/>
      <c r="AX41" s="998"/>
      <c r="AY41" s="1111" t="n">
        <v>12</v>
      </c>
      <c r="AZ41" s="1111"/>
      <c r="BA41" s="1111"/>
      <c r="BB41" s="1111"/>
      <c r="BC41" s="1047"/>
      <c r="BD41" s="1047"/>
      <c r="BE41" s="1047"/>
      <c r="BF41" s="1125" t="s">
        <v>522</v>
      </c>
      <c r="BG41" s="1127"/>
      <c r="BH41" s="1128"/>
      <c r="BI41" s="1133"/>
      <c r="BJ41" s="1134"/>
      <c r="BK41" s="1111" t="n">
        <v>12</v>
      </c>
      <c r="BL41" s="1111"/>
      <c r="BM41" s="1111"/>
      <c r="BN41" s="1111"/>
      <c r="BO41" s="1047"/>
      <c r="BP41" s="1047"/>
      <c r="BQ41" s="1047"/>
      <c r="BR41" s="1125" t="s">
        <v>522</v>
      </c>
      <c r="BS41" s="1127"/>
      <c r="BT41" s="1128"/>
      <c r="BU41" s="995"/>
      <c r="BV41" s="995"/>
      <c r="BW41" s="995"/>
      <c r="BX41" s="995"/>
      <c r="BY41" s="995"/>
      <c r="BZ41" s="995"/>
      <c r="CA41" s="995"/>
      <c r="CB41" s="995"/>
      <c r="CC41" s="995"/>
      <c r="CD41" s="995"/>
      <c r="CE41" s="995"/>
      <c r="CF41" s="995"/>
      <c r="CG41" s="995"/>
      <c r="CH41" s="995"/>
      <c r="CI41" s="995"/>
      <c r="CJ41" s="995"/>
      <c r="CK41" s="995"/>
      <c r="CL41" s="995"/>
      <c r="CM41" s="995"/>
      <c r="CN41" s="995"/>
      <c r="CO41" s="995"/>
      <c r="CP41" s="995"/>
      <c r="CQ41" s="995"/>
      <c r="CR41" s="995"/>
      <c r="CS41" s="995"/>
      <c r="CT41" s="995"/>
    </row>
    <row r="42" customFormat="false" ht="12.6" hidden="false" customHeight="true" outlineLevel="0" collapsed="false">
      <c r="A42" s="1000"/>
      <c r="B42" s="519"/>
      <c r="C42" s="566"/>
      <c r="D42" s="1113"/>
      <c r="E42" s="1113"/>
      <c r="F42" s="1113"/>
      <c r="G42" s="1113"/>
      <c r="H42" s="1113"/>
      <c r="I42" s="1114"/>
      <c r="J42" s="1114"/>
      <c r="K42" s="1114"/>
      <c r="L42" s="1103"/>
      <c r="M42" s="1103"/>
      <c r="N42" s="1104"/>
      <c r="O42" s="1104"/>
      <c r="P42" s="1104"/>
      <c r="Q42" s="1104"/>
      <c r="R42" s="1104"/>
      <c r="S42" s="1104"/>
      <c r="T42" s="1104"/>
      <c r="U42" s="1104"/>
      <c r="V42" s="1104" t="n">
        <v>14</v>
      </c>
      <c r="W42" s="1104"/>
      <c r="X42" s="1106" t="n">
        <f aca="false">SUM(L42:W43)</f>
        <v>14</v>
      </c>
      <c r="Y42" s="1106"/>
      <c r="Z42" s="1115"/>
      <c r="AA42" s="1115"/>
      <c r="AB42" s="1115"/>
      <c r="AC42" s="1116"/>
      <c r="AD42" s="1116"/>
      <c r="AE42" s="1116"/>
      <c r="AF42" s="1117"/>
      <c r="AG42" s="1118"/>
      <c r="AH42" s="1118"/>
      <c r="AI42" s="1080" t="s">
        <v>638</v>
      </c>
      <c r="AJ42" s="1107"/>
      <c r="AK42" s="1107"/>
      <c r="AL42" s="1107"/>
      <c r="AM42" s="1107"/>
      <c r="AN42" s="1107"/>
      <c r="AO42" s="1107"/>
      <c r="AP42" s="1107"/>
      <c r="AQ42" s="1107"/>
      <c r="AR42" s="534"/>
      <c r="AS42" s="998"/>
      <c r="AT42" s="998"/>
      <c r="AU42" s="998"/>
      <c r="AV42" s="998"/>
      <c r="AW42" s="998"/>
      <c r="AX42" s="998"/>
      <c r="AY42" s="1111" t="n">
        <v>13</v>
      </c>
      <c r="AZ42" s="1111"/>
      <c r="BA42" s="1111"/>
      <c r="BB42" s="1111"/>
      <c r="BC42" s="1047"/>
      <c r="BD42" s="1047"/>
      <c r="BE42" s="1047"/>
      <c r="BF42" s="1125" t="s">
        <v>522</v>
      </c>
      <c r="BG42" s="1127"/>
      <c r="BH42" s="1128"/>
      <c r="BI42" s="1133"/>
      <c r="BJ42" s="1134"/>
      <c r="BK42" s="1111" t="n">
        <v>13</v>
      </c>
      <c r="BL42" s="1111"/>
      <c r="BM42" s="1111"/>
      <c r="BN42" s="1111"/>
      <c r="BO42" s="1047"/>
      <c r="BP42" s="1047"/>
      <c r="BQ42" s="1047"/>
      <c r="BR42" s="1125" t="s">
        <v>522</v>
      </c>
      <c r="BS42" s="1127"/>
      <c r="BT42" s="1128"/>
      <c r="BU42" s="995"/>
      <c r="BV42" s="995"/>
      <c r="BW42" s="995"/>
      <c r="BX42" s="995"/>
      <c r="BY42" s="995"/>
      <c r="BZ42" s="995"/>
      <c r="CA42" s="995"/>
      <c r="CB42" s="995"/>
      <c r="CC42" s="995"/>
      <c r="CD42" s="995"/>
      <c r="CE42" s="995"/>
      <c r="CF42" s="995"/>
      <c r="CG42" s="995"/>
      <c r="CH42" s="995"/>
      <c r="CI42" s="995"/>
      <c r="CJ42" s="995"/>
      <c r="CK42" s="995"/>
      <c r="CL42" s="995"/>
      <c r="CM42" s="995"/>
      <c r="CN42" s="995"/>
      <c r="CO42" s="995"/>
      <c r="CP42" s="995"/>
      <c r="CQ42" s="995"/>
      <c r="CR42" s="995"/>
      <c r="CS42" s="995"/>
      <c r="CT42" s="995"/>
    </row>
    <row r="43" customFormat="false" ht="12.6" hidden="false" customHeight="true" outlineLevel="0" collapsed="false">
      <c r="A43" s="1000"/>
      <c r="B43" s="519"/>
      <c r="C43" s="566"/>
      <c r="D43" s="1113"/>
      <c r="E43" s="1113"/>
      <c r="F43" s="1113"/>
      <c r="G43" s="1113"/>
      <c r="H43" s="1113"/>
      <c r="I43" s="1114"/>
      <c r="J43" s="1114"/>
      <c r="K43" s="1114"/>
      <c r="L43" s="1103"/>
      <c r="M43" s="1103"/>
      <c r="N43" s="1104"/>
      <c r="O43" s="1104"/>
      <c r="P43" s="1104"/>
      <c r="Q43" s="1104"/>
      <c r="R43" s="1104"/>
      <c r="S43" s="1104"/>
      <c r="T43" s="1104"/>
      <c r="U43" s="1104"/>
      <c r="V43" s="1104"/>
      <c r="W43" s="1104"/>
      <c r="X43" s="1106"/>
      <c r="Y43" s="1106"/>
      <c r="Z43" s="1115"/>
      <c r="AA43" s="1115"/>
      <c r="AB43" s="1115"/>
      <c r="AC43" s="1116"/>
      <c r="AD43" s="1116"/>
      <c r="AE43" s="1116"/>
      <c r="AF43" s="1117"/>
      <c r="AG43" s="1108" t="n">
        <v>0</v>
      </c>
      <c r="AH43" s="1108"/>
      <c r="AI43" s="1109"/>
      <c r="AJ43" s="1110"/>
      <c r="AK43" s="1110"/>
      <c r="AL43" s="1110"/>
      <c r="AM43" s="1110"/>
      <c r="AN43" s="1110"/>
      <c r="AO43" s="1110"/>
      <c r="AP43" s="1110"/>
      <c r="AQ43" s="1110"/>
      <c r="AR43" s="534"/>
      <c r="AS43" s="998"/>
      <c r="AT43" s="998"/>
      <c r="AU43" s="998"/>
      <c r="AV43" s="998"/>
      <c r="AW43" s="998"/>
      <c r="AX43" s="998"/>
      <c r="AY43" s="1111" t="n">
        <v>14</v>
      </c>
      <c r="AZ43" s="1111"/>
      <c r="BA43" s="1111"/>
      <c r="BB43" s="1111"/>
      <c r="BC43" s="1047"/>
      <c r="BD43" s="1047"/>
      <c r="BE43" s="1047"/>
      <c r="BF43" s="1125" t="s">
        <v>522</v>
      </c>
      <c r="BG43" s="1127"/>
      <c r="BH43" s="1128"/>
      <c r="BI43" s="1133"/>
      <c r="BJ43" s="1134"/>
      <c r="BK43" s="1111" t="n">
        <v>14</v>
      </c>
      <c r="BL43" s="1111"/>
      <c r="BM43" s="1111"/>
      <c r="BN43" s="1111"/>
      <c r="BO43" s="1047"/>
      <c r="BP43" s="1047"/>
      <c r="BQ43" s="1047"/>
      <c r="BR43" s="1125" t="s">
        <v>522</v>
      </c>
      <c r="BS43" s="1127"/>
      <c r="BT43" s="1128"/>
      <c r="BU43" s="995"/>
      <c r="BV43" s="995"/>
      <c r="BW43" s="995"/>
      <c r="BX43" s="995"/>
      <c r="BY43" s="995"/>
      <c r="BZ43" s="995"/>
      <c r="CA43" s="995"/>
      <c r="CB43" s="995"/>
      <c r="CC43" s="995"/>
      <c r="CD43" s="995"/>
      <c r="CE43" s="995"/>
      <c r="CF43" s="995"/>
      <c r="CG43" s="995"/>
      <c r="CH43" s="995"/>
      <c r="CI43" s="995"/>
      <c r="CJ43" s="995"/>
      <c r="CK43" s="995"/>
      <c r="CL43" s="995"/>
      <c r="CM43" s="995"/>
      <c r="CN43" s="995"/>
      <c r="CO43" s="995"/>
      <c r="CP43" s="995"/>
      <c r="CQ43" s="995"/>
      <c r="CR43" s="995"/>
      <c r="CS43" s="995"/>
      <c r="CT43" s="995"/>
    </row>
    <row r="44" customFormat="false" ht="12.6" hidden="false" customHeight="true" outlineLevel="0" collapsed="false">
      <c r="A44" s="1000"/>
      <c r="B44" s="1033"/>
      <c r="C44" s="1034"/>
      <c r="D44" s="1113"/>
      <c r="E44" s="1113"/>
      <c r="F44" s="1113"/>
      <c r="G44" s="1113"/>
      <c r="H44" s="1113"/>
      <c r="I44" s="1114"/>
      <c r="J44" s="1114"/>
      <c r="K44" s="1114"/>
      <c r="L44" s="1061" t="n">
        <v>0</v>
      </c>
      <c r="M44" s="1061"/>
      <c r="N44" s="1062" t="n">
        <v>0</v>
      </c>
      <c r="O44" s="1062"/>
      <c r="P44" s="1062" t="n">
        <v>0</v>
      </c>
      <c r="Q44" s="1062"/>
      <c r="R44" s="1062" t="n">
        <v>0</v>
      </c>
      <c r="S44" s="1062"/>
      <c r="T44" s="1062" t="n">
        <v>0</v>
      </c>
      <c r="U44" s="1062"/>
      <c r="V44" s="1063" t="n">
        <v>0</v>
      </c>
      <c r="W44" s="1063"/>
      <c r="X44" s="1064" t="n">
        <f aca="false">SUM(L44:W44)</f>
        <v>0</v>
      </c>
      <c r="Y44" s="1064"/>
      <c r="Z44" s="1115" t="str">
        <f aca="false">IF(X45=0,"",ROUNDDOWN(L45/3,1)+ROUNDDOWN((N45+P45)/6,1)+ROUNDDOWN(R45/15,1)+ROUNDDOWN((T45+V45)/30,1))</f>
        <v/>
      </c>
      <c r="AA44" s="1115"/>
      <c r="AB44" s="1115"/>
      <c r="AC44" s="1116" t="str">
        <f aca="false">IF(AF44+AG46=0,"",AF44+AG46)</f>
        <v/>
      </c>
      <c r="AD44" s="1116"/>
      <c r="AE44" s="1116"/>
      <c r="AF44" s="1117"/>
      <c r="AG44" s="1118"/>
      <c r="AH44" s="1118"/>
      <c r="AI44" s="1069" t="s">
        <v>637</v>
      </c>
      <c r="AJ44" s="1119"/>
      <c r="AK44" s="1119"/>
      <c r="AL44" s="1119"/>
      <c r="AM44" s="1119"/>
      <c r="AN44" s="1119"/>
      <c r="AO44" s="1119"/>
      <c r="AP44" s="1119"/>
      <c r="AQ44" s="1119"/>
      <c r="AR44" s="534"/>
      <c r="AS44" s="998"/>
      <c r="AT44" s="998"/>
      <c r="AU44" s="998"/>
      <c r="AV44" s="998"/>
      <c r="AW44" s="998"/>
      <c r="AX44" s="998"/>
      <c r="AY44" s="1111" t="n">
        <v>15</v>
      </c>
      <c r="AZ44" s="1111"/>
      <c r="BA44" s="1111"/>
      <c r="BB44" s="1111"/>
      <c r="BC44" s="1047"/>
      <c r="BD44" s="1047"/>
      <c r="BE44" s="1047"/>
      <c r="BF44" s="1125" t="s">
        <v>522</v>
      </c>
      <c r="BG44" s="1127"/>
      <c r="BH44" s="1128"/>
      <c r="BI44" s="1133"/>
      <c r="BJ44" s="1134"/>
      <c r="BK44" s="1111" t="n">
        <v>15</v>
      </c>
      <c r="BL44" s="1111"/>
      <c r="BM44" s="1111"/>
      <c r="BN44" s="1111"/>
      <c r="BO44" s="1047"/>
      <c r="BP44" s="1047"/>
      <c r="BQ44" s="1047"/>
      <c r="BR44" s="1125" t="s">
        <v>522</v>
      </c>
      <c r="BS44" s="1127"/>
      <c r="BT44" s="1128"/>
      <c r="BU44" s="995"/>
      <c r="BV44" s="995"/>
      <c r="BW44" s="995"/>
      <c r="BX44" s="995"/>
      <c r="BY44" s="995"/>
      <c r="BZ44" s="995"/>
      <c r="CA44" s="995"/>
      <c r="CB44" s="995"/>
      <c r="CC44" s="995"/>
      <c r="CD44" s="995"/>
      <c r="CE44" s="995"/>
      <c r="CF44" s="995"/>
      <c r="CG44" s="995"/>
      <c r="CH44" s="995"/>
      <c r="CI44" s="995"/>
      <c r="CJ44" s="995"/>
      <c r="CK44" s="995"/>
      <c r="CL44" s="995"/>
      <c r="CM44" s="995"/>
      <c r="CN44" s="995"/>
      <c r="CO44" s="995"/>
      <c r="CP44" s="995"/>
      <c r="CQ44" s="995"/>
      <c r="CR44" s="995"/>
      <c r="CS44" s="995"/>
      <c r="CT44" s="995"/>
    </row>
    <row r="45" customFormat="false" ht="12.6" hidden="false" customHeight="true" outlineLevel="0" collapsed="false">
      <c r="A45" s="1000"/>
      <c r="B45" s="519"/>
      <c r="C45" s="566"/>
      <c r="D45" s="1113"/>
      <c r="E45" s="1113"/>
      <c r="F45" s="1113"/>
      <c r="G45" s="1113"/>
      <c r="H45" s="1113"/>
      <c r="I45" s="1114"/>
      <c r="J45" s="1114"/>
      <c r="K45" s="1114"/>
      <c r="L45" s="1103"/>
      <c r="M45" s="1103"/>
      <c r="N45" s="1104"/>
      <c r="O45" s="1104"/>
      <c r="P45" s="1104"/>
      <c r="Q45" s="1104"/>
      <c r="R45" s="1104"/>
      <c r="S45" s="1104"/>
      <c r="T45" s="1104"/>
      <c r="U45" s="1104"/>
      <c r="V45" s="1105"/>
      <c r="W45" s="1105"/>
      <c r="X45" s="1106" t="n">
        <f aca="false">SUM(L45:W46)</f>
        <v>0</v>
      </c>
      <c r="Y45" s="1106"/>
      <c r="Z45" s="1115"/>
      <c r="AA45" s="1115"/>
      <c r="AB45" s="1115"/>
      <c r="AC45" s="1116"/>
      <c r="AD45" s="1116"/>
      <c r="AE45" s="1116"/>
      <c r="AF45" s="1117"/>
      <c r="AG45" s="1118"/>
      <c r="AH45" s="1118"/>
      <c r="AI45" s="1080" t="s">
        <v>638</v>
      </c>
      <c r="AJ45" s="1107"/>
      <c r="AK45" s="1107"/>
      <c r="AL45" s="1107"/>
      <c r="AM45" s="1107"/>
      <c r="AN45" s="1107"/>
      <c r="AO45" s="1107"/>
      <c r="AP45" s="1107"/>
      <c r="AQ45" s="1107"/>
      <c r="AR45" s="534"/>
      <c r="AS45" s="998"/>
      <c r="AT45" s="998"/>
      <c r="AU45" s="998"/>
      <c r="AV45" s="998"/>
      <c r="AW45" s="998"/>
      <c r="AX45" s="998"/>
      <c r="AY45" s="995"/>
      <c r="AZ45" s="995"/>
      <c r="BA45" s="995"/>
      <c r="BB45" s="995"/>
      <c r="BC45" s="995"/>
      <c r="BD45" s="995"/>
      <c r="BE45" s="995"/>
      <c r="BF45" s="995"/>
      <c r="BG45" s="995"/>
      <c r="BH45" s="995"/>
      <c r="BI45" s="1038"/>
      <c r="BJ45" s="1039"/>
      <c r="BK45" s="995"/>
      <c r="BL45" s="995"/>
      <c r="BM45" s="995"/>
      <c r="BN45" s="995"/>
      <c r="BO45" s="995"/>
      <c r="BP45" s="995"/>
      <c r="BQ45" s="1135"/>
      <c r="BR45" s="1136"/>
      <c r="BS45" s="1136"/>
      <c r="BT45" s="1136"/>
      <c r="BU45" s="995"/>
      <c r="BV45" s="995"/>
      <c r="BW45" s="995"/>
      <c r="BX45" s="995"/>
      <c r="BY45" s="995"/>
      <c r="BZ45" s="995"/>
      <c r="CA45" s="995"/>
      <c r="CB45" s="995"/>
      <c r="CC45" s="995"/>
      <c r="CD45" s="995"/>
      <c r="CE45" s="995"/>
      <c r="CF45" s="995"/>
      <c r="CG45" s="995"/>
      <c r="CH45" s="995"/>
      <c r="CI45" s="995"/>
      <c r="CJ45" s="995"/>
      <c r="CK45" s="995"/>
      <c r="CL45" s="995"/>
      <c r="CM45" s="995"/>
      <c r="CN45" s="995"/>
      <c r="CO45" s="995"/>
      <c r="CP45" s="995"/>
      <c r="CQ45" s="995"/>
      <c r="CR45" s="995"/>
      <c r="CS45" s="995"/>
      <c r="CT45" s="995"/>
    </row>
    <row r="46" customFormat="false" ht="12.6" hidden="false" customHeight="true" outlineLevel="0" collapsed="false">
      <c r="A46" s="1000"/>
      <c r="B46" s="519"/>
      <c r="C46" s="566"/>
      <c r="D46" s="1113"/>
      <c r="E46" s="1113"/>
      <c r="F46" s="1113"/>
      <c r="G46" s="1113"/>
      <c r="H46" s="1113"/>
      <c r="I46" s="1114"/>
      <c r="J46" s="1114"/>
      <c r="K46" s="1114"/>
      <c r="L46" s="1103"/>
      <c r="M46" s="1103"/>
      <c r="N46" s="1104"/>
      <c r="O46" s="1104"/>
      <c r="P46" s="1104"/>
      <c r="Q46" s="1104"/>
      <c r="R46" s="1104"/>
      <c r="S46" s="1104"/>
      <c r="T46" s="1104"/>
      <c r="U46" s="1104"/>
      <c r="V46" s="1105"/>
      <c r="W46" s="1105"/>
      <c r="X46" s="1106"/>
      <c r="Y46" s="1106"/>
      <c r="Z46" s="1115"/>
      <c r="AA46" s="1115"/>
      <c r="AB46" s="1115"/>
      <c r="AC46" s="1116"/>
      <c r="AD46" s="1116"/>
      <c r="AE46" s="1116"/>
      <c r="AF46" s="1117"/>
      <c r="AG46" s="1108" t="n">
        <v>0</v>
      </c>
      <c r="AH46" s="1108"/>
      <c r="AI46" s="1109"/>
      <c r="AJ46" s="1110"/>
      <c r="AK46" s="1110"/>
      <c r="AL46" s="1110"/>
      <c r="AM46" s="1110"/>
      <c r="AN46" s="1110"/>
      <c r="AO46" s="1110"/>
      <c r="AP46" s="1110"/>
      <c r="AQ46" s="1110"/>
      <c r="AR46" s="534"/>
      <c r="AS46" s="998"/>
      <c r="AT46" s="998"/>
      <c r="AU46" s="998"/>
      <c r="AV46" s="998"/>
      <c r="AW46" s="998"/>
      <c r="AX46" s="998"/>
      <c r="AY46" s="995" t="s">
        <v>659</v>
      </c>
      <c r="AZ46" s="995"/>
      <c r="BA46" s="995"/>
      <c r="BB46" s="995"/>
      <c r="BC46" s="995"/>
      <c r="BD46" s="995"/>
      <c r="BE46" s="995"/>
      <c r="BF46" s="995"/>
      <c r="BG46" s="995"/>
      <c r="BH46" s="995"/>
      <c r="BI46" s="995"/>
      <c r="BJ46" s="995"/>
      <c r="BK46" s="995"/>
      <c r="BL46" s="995"/>
      <c r="BM46" s="995"/>
      <c r="BN46" s="995"/>
      <c r="BO46" s="995"/>
      <c r="BP46" s="995"/>
      <c r="BQ46" s="995"/>
      <c r="BR46" s="995"/>
      <c r="BS46" s="995"/>
      <c r="BT46" s="995"/>
      <c r="BU46" s="995"/>
      <c r="BV46" s="995"/>
      <c r="BW46" s="995"/>
      <c r="BX46" s="995"/>
      <c r="BY46" s="995"/>
      <c r="BZ46" s="995"/>
      <c r="CA46" s="995"/>
      <c r="CB46" s="995"/>
      <c r="CC46" s="995"/>
      <c r="CD46" s="995"/>
      <c r="CE46" s="995"/>
      <c r="CF46" s="995"/>
      <c r="CG46" s="995"/>
      <c r="CH46" s="995"/>
      <c r="CI46" s="995"/>
      <c r="CJ46" s="995"/>
      <c r="CK46" s="995"/>
      <c r="CL46" s="995"/>
      <c r="CM46" s="995"/>
      <c r="CN46" s="995"/>
      <c r="CO46" s="995"/>
      <c r="CP46" s="995"/>
      <c r="CQ46" s="995"/>
      <c r="CR46" s="995"/>
      <c r="CS46" s="995"/>
      <c r="CT46" s="995"/>
    </row>
    <row r="47" customFormat="false" ht="12.6" hidden="false" customHeight="true" outlineLevel="0" collapsed="false">
      <c r="A47" s="1000"/>
      <c r="B47" s="1033"/>
      <c r="C47" s="1034"/>
      <c r="D47" s="1137"/>
      <c r="E47" s="1137"/>
      <c r="F47" s="1137"/>
      <c r="G47" s="1137"/>
      <c r="H47" s="1137"/>
      <c r="I47" s="1138"/>
      <c r="J47" s="1138"/>
      <c r="K47" s="1138"/>
      <c r="L47" s="1061" t="n">
        <v>0</v>
      </c>
      <c r="M47" s="1061"/>
      <c r="N47" s="1062" t="n">
        <v>0</v>
      </c>
      <c r="O47" s="1062"/>
      <c r="P47" s="1062" t="n">
        <v>0</v>
      </c>
      <c r="Q47" s="1062"/>
      <c r="R47" s="1062" t="n">
        <v>0</v>
      </c>
      <c r="S47" s="1062"/>
      <c r="T47" s="1062" t="n">
        <v>0</v>
      </c>
      <c r="U47" s="1062"/>
      <c r="V47" s="1063" t="n">
        <v>0</v>
      </c>
      <c r="W47" s="1063"/>
      <c r="X47" s="1064" t="n">
        <f aca="false">SUM(L47:W47)</f>
        <v>0</v>
      </c>
      <c r="Y47" s="1064"/>
      <c r="Z47" s="1139" t="str">
        <f aca="false">IF(X48=0,"",ROUNDDOWN(L48/3,1)+ROUNDDOWN((N48+P48)/6,1)+ROUNDDOWN(R48/15,1)+ROUNDDOWN((T48+V48)/30,1))</f>
        <v/>
      </c>
      <c r="AA47" s="1139"/>
      <c r="AB47" s="1139"/>
      <c r="AC47" s="1140" t="str">
        <f aca="false">IF(AF47+AG49=0,"",AF47+AG49)</f>
        <v/>
      </c>
      <c r="AD47" s="1140"/>
      <c r="AE47" s="1140"/>
      <c r="AF47" s="1141"/>
      <c r="AG47" s="1118"/>
      <c r="AH47" s="1118"/>
      <c r="AI47" s="1069" t="s">
        <v>637</v>
      </c>
      <c r="AJ47" s="1119"/>
      <c r="AK47" s="1119"/>
      <c r="AL47" s="1119"/>
      <c r="AM47" s="1119"/>
      <c r="AN47" s="1119"/>
      <c r="AO47" s="1119"/>
      <c r="AP47" s="1119"/>
      <c r="AQ47" s="1119"/>
      <c r="AR47" s="534"/>
      <c r="AS47" s="998"/>
      <c r="AT47" s="998"/>
      <c r="AU47" s="998"/>
      <c r="AV47" s="998"/>
      <c r="AW47" s="998"/>
      <c r="AX47" s="998"/>
      <c r="AY47" s="1142" t="s">
        <v>660</v>
      </c>
      <c r="AZ47" s="1142"/>
      <c r="BA47" s="1142"/>
      <c r="BB47" s="1142"/>
      <c r="BC47" s="1142"/>
      <c r="BD47" s="1142"/>
      <c r="BE47" s="1142"/>
      <c r="BF47" s="1142"/>
      <c r="BG47" s="1142"/>
      <c r="BH47" s="1142"/>
      <c r="BI47" s="1142"/>
      <c r="BJ47" s="1142"/>
      <c r="BK47" s="1142"/>
      <c r="BL47" s="1142"/>
      <c r="BM47" s="1142"/>
      <c r="BN47" s="1142"/>
      <c r="BO47" s="1142"/>
      <c r="BP47" s="1142"/>
      <c r="BQ47" s="1142"/>
      <c r="BR47" s="1142"/>
      <c r="BS47" s="1142"/>
      <c r="BT47" s="1142"/>
      <c r="BU47" s="1142"/>
      <c r="BV47" s="1142"/>
      <c r="BW47" s="1142"/>
      <c r="BX47" s="1142"/>
      <c r="BY47" s="1142"/>
      <c r="BZ47" s="1142"/>
      <c r="CA47" s="1142"/>
      <c r="CB47" s="1142"/>
      <c r="CC47" s="1142"/>
      <c r="CD47" s="1142"/>
      <c r="CE47" s="1142"/>
      <c r="CF47" s="1143"/>
      <c r="CG47" s="1143"/>
      <c r="CH47" s="1143"/>
      <c r="CI47" s="1143"/>
      <c r="CJ47" s="1143"/>
      <c r="CK47" s="1144"/>
      <c r="CL47" s="1145"/>
      <c r="CM47" s="998"/>
      <c r="CN47" s="998"/>
      <c r="CO47" s="998"/>
      <c r="CP47" s="998"/>
      <c r="CQ47" s="998"/>
      <c r="CR47" s="998"/>
      <c r="CS47" s="998"/>
      <c r="CT47" s="998"/>
    </row>
    <row r="48" customFormat="false" ht="12.6" hidden="false" customHeight="true" outlineLevel="0" collapsed="false">
      <c r="A48" s="1000"/>
      <c r="B48" s="519"/>
      <c r="C48" s="566"/>
      <c r="D48" s="1137"/>
      <c r="E48" s="1137"/>
      <c r="F48" s="1137"/>
      <c r="G48" s="1137"/>
      <c r="H48" s="1137"/>
      <c r="I48" s="1138"/>
      <c r="J48" s="1138"/>
      <c r="K48" s="1138"/>
      <c r="L48" s="1146"/>
      <c r="M48" s="1146"/>
      <c r="N48" s="1147"/>
      <c r="O48" s="1147"/>
      <c r="P48" s="1147"/>
      <c r="Q48" s="1147"/>
      <c r="R48" s="1147"/>
      <c r="S48" s="1147"/>
      <c r="T48" s="1147"/>
      <c r="U48" s="1147"/>
      <c r="V48" s="1148"/>
      <c r="W48" s="1148"/>
      <c r="X48" s="1149" t="n">
        <f aca="false">SUM(L48:W49)</f>
        <v>0</v>
      </c>
      <c r="Y48" s="1149"/>
      <c r="Z48" s="1139"/>
      <c r="AA48" s="1139"/>
      <c r="AB48" s="1139"/>
      <c r="AC48" s="1140"/>
      <c r="AD48" s="1140"/>
      <c r="AE48" s="1140"/>
      <c r="AF48" s="1141"/>
      <c r="AG48" s="1118"/>
      <c r="AH48" s="1118"/>
      <c r="AI48" s="1080" t="s">
        <v>638</v>
      </c>
      <c r="AJ48" s="1107"/>
      <c r="AK48" s="1107"/>
      <c r="AL48" s="1107"/>
      <c r="AM48" s="1107"/>
      <c r="AN48" s="1107"/>
      <c r="AO48" s="1107"/>
      <c r="AP48" s="1107"/>
      <c r="AQ48" s="1107"/>
      <c r="AR48" s="534"/>
      <c r="AS48" s="998"/>
      <c r="AT48" s="998"/>
      <c r="AU48" s="998"/>
      <c r="AV48" s="998"/>
      <c r="AW48" s="998"/>
      <c r="AX48" s="998"/>
      <c r="AY48" s="1145"/>
      <c r="AZ48" s="1150" t="s">
        <v>535</v>
      </c>
      <c r="BA48" s="1151" t="s">
        <v>661</v>
      </c>
      <c r="BB48" s="1151"/>
      <c r="BC48" s="1151"/>
      <c r="BD48" s="1151"/>
      <c r="BE48" s="1151"/>
      <c r="BF48" s="1151"/>
      <c r="BG48" s="1151"/>
      <c r="BH48" s="1151"/>
      <c r="BI48" s="1151"/>
      <c r="BJ48" s="1151"/>
      <c r="BK48" s="1151"/>
      <c r="BL48" s="1151"/>
      <c r="BM48" s="1151"/>
      <c r="BN48" s="1151"/>
      <c r="BO48" s="1151"/>
      <c r="BP48" s="1151"/>
      <c r="BQ48" s="1151"/>
      <c r="BR48" s="1151"/>
      <c r="BS48" s="1151"/>
      <c r="BT48" s="1151"/>
      <c r="BU48" s="1151"/>
      <c r="BV48" s="1151"/>
      <c r="BW48" s="1151"/>
      <c r="BX48" s="1151"/>
      <c r="BY48" s="1151"/>
      <c r="BZ48" s="1151"/>
      <c r="CA48" s="1151"/>
      <c r="CB48" s="1151"/>
      <c r="CC48" s="1151"/>
      <c r="CD48" s="1151"/>
      <c r="CE48" s="1151"/>
      <c r="CF48" s="1151"/>
      <c r="CG48" s="1151"/>
      <c r="CH48" s="1151"/>
      <c r="CI48" s="1151"/>
      <c r="CJ48" s="1151"/>
      <c r="CK48" s="1151"/>
      <c r="CL48" s="1152"/>
      <c r="CM48" s="1153"/>
      <c r="CN48" s="1153"/>
      <c r="CO48" s="1153"/>
      <c r="CP48" s="1153"/>
      <c r="CQ48" s="1153"/>
      <c r="CR48" s="1153"/>
      <c r="CS48" s="998"/>
      <c r="CT48" s="998"/>
    </row>
    <row r="49" customFormat="false" ht="12.6" hidden="false" customHeight="true" outlineLevel="0" collapsed="false">
      <c r="A49" s="1000"/>
      <c r="B49" s="519"/>
      <c r="C49" s="566"/>
      <c r="D49" s="1137"/>
      <c r="E49" s="1137"/>
      <c r="F49" s="1137"/>
      <c r="G49" s="1137"/>
      <c r="H49" s="1137"/>
      <c r="I49" s="1138"/>
      <c r="J49" s="1138"/>
      <c r="K49" s="1138"/>
      <c r="L49" s="1146"/>
      <c r="M49" s="1146"/>
      <c r="N49" s="1147"/>
      <c r="O49" s="1147"/>
      <c r="P49" s="1147"/>
      <c r="Q49" s="1147"/>
      <c r="R49" s="1147"/>
      <c r="S49" s="1147"/>
      <c r="T49" s="1147"/>
      <c r="U49" s="1147"/>
      <c r="V49" s="1148"/>
      <c r="W49" s="1148"/>
      <c r="X49" s="1149"/>
      <c r="Y49" s="1149"/>
      <c r="Z49" s="1139"/>
      <c r="AA49" s="1139"/>
      <c r="AB49" s="1139"/>
      <c r="AC49" s="1140"/>
      <c r="AD49" s="1140"/>
      <c r="AE49" s="1140"/>
      <c r="AF49" s="1141"/>
      <c r="AG49" s="1154" t="n">
        <v>0</v>
      </c>
      <c r="AH49" s="1154"/>
      <c r="AI49" s="1155"/>
      <c r="AJ49" s="1156"/>
      <c r="AK49" s="1156"/>
      <c r="AL49" s="1156"/>
      <c r="AM49" s="1156"/>
      <c r="AN49" s="1156"/>
      <c r="AO49" s="1156"/>
      <c r="AP49" s="1156"/>
      <c r="AQ49" s="1156"/>
      <c r="AR49" s="534"/>
      <c r="AS49" s="998"/>
      <c r="AT49" s="998"/>
      <c r="AU49" s="998"/>
      <c r="AV49" s="998"/>
      <c r="AW49" s="998"/>
      <c r="AX49" s="998"/>
      <c r="AY49" s="1157"/>
      <c r="AZ49" s="1150"/>
      <c r="BA49" s="1151"/>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2"/>
      <c r="CM49" s="1153"/>
      <c r="CN49" s="1153"/>
      <c r="CO49" s="1153"/>
      <c r="CP49" s="1153"/>
      <c r="CQ49" s="1153"/>
      <c r="CR49" s="1153"/>
      <c r="CS49" s="998"/>
      <c r="CT49" s="998"/>
    </row>
    <row r="50" customFormat="false" ht="12.6" hidden="false" customHeight="true" outlineLevel="0" collapsed="false">
      <c r="A50" s="1000"/>
      <c r="B50" s="1033"/>
      <c r="C50" s="1034"/>
      <c r="D50" s="1158" t="s">
        <v>286</v>
      </c>
      <c r="E50" s="1158"/>
      <c r="F50" s="1158"/>
      <c r="G50" s="1158"/>
      <c r="H50" s="1158"/>
      <c r="I50" s="1159" t="n">
        <f aca="false">IF(SUM(I26:K49)=0,"",SUM(I26:K49))</f>
        <v>297.8</v>
      </c>
      <c r="J50" s="1159"/>
      <c r="K50" s="1159"/>
      <c r="L50" s="1160" t="n">
        <f aca="false">SUM(L26,L29,L32,L35,L38,L41,L44,L47)</f>
        <v>0</v>
      </c>
      <c r="M50" s="1160"/>
      <c r="N50" s="1161" t="n">
        <f aca="false">SUM(N26,N29,N32,N35,N38,N41,N44,N47)</f>
        <v>0</v>
      </c>
      <c r="O50" s="1161"/>
      <c r="P50" s="1161" t="n">
        <f aca="false">SUM(P26,P29,P32,P35,P38,P41,P44,P47)</f>
        <v>0</v>
      </c>
      <c r="Q50" s="1161"/>
      <c r="R50" s="1161" t="n">
        <f aca="false">SUM(R26,R29,R32,R35,R38,R41,R44,R47)</f>
        <v>1</v>
      </c>
      <c r="S50" s="1161"/>
      <c r="T50" s="1161" t="n">
        <f aca="false">SUM(T26,T29,T32,T35,T38,T41,T44,T47)</f>
        <v>0</v>
      </c>
      <c r="U50" s="1161"/>
      <c r="V50" s="1161" t="n">
        <f aca="false">SUM(V26,V29,V32,V35,V38,V41,V44,V47)</f>
        <v>0</v>
      </c>
      <c r="W50" s="1161"/>
      <c r="X50" s="1162" t="n">
        <f aca="false">SUM(L50:W50)</f>
        <v>1</v>
      </c>
      <c r="Y50" s="1162"/>
      <c r="Z50" s="1163" t="n">
        <f aca="false">ROUND(SUM(Z26:AB49),0)</f>
        <v>13</v>
      </c>
      <c r="AA50" s="1163"/>
      <c r="AB50" s="1163"/>
      <c r="AC50" s="1164" t="n">
        <f aca="false">IF(AF50+AG52=0,"",AF50+AG52)</f>
        <v>15</v>
      </c>
      <c r="AD50" s="1164"/>
      <c r="AE50" s="1164"/>
      <c r="AF50" s="1165" t="n">
        <f aca="false">SUM(AF26:AF49)</f>
        <v>9</v>
      </c>
      <c r="AG50" s="1166" t="n">
        <f aca="false">SUM(AG26,AG29,AG32,AG35,AG38,AG41,AG44,AG47)</f>
        <v>8</v>
      </c>
      <c r="AH50" s="1166"/>
      <c r="AI50" s="1167"/>
      <c r="AJ50" s="1168"/>
      <c r="AK50" s="1168"/>
      <c r="AL50" s="1168"/>
      <c r="AM50" s="1168"/>
      <c r="AN50" s="1168"/>
      <c r="AO50" s="1168"/>
      <c r="AP50" s="1168"/>
      <c r="AQ50" s="1168"/>
      <c r="AR50" s="534"/>
      <c r="AS50" s="998"/>
      <c r="AT50" s="998"/>
      <c r="AU50" s="998"/>
      <c r="AV50" s="998"/>
      <c r="AW50" s="998"/>
      <c r="AX50" s="998"/>
      <c r="AY50" s="1157"/>
      <c r="AZ50" s="998"/>
      <c r="BA50" s="1151"/>
      <c r="BB50" s="1151"/>
      <c r="BC50" s="1151"/>
      <c r="BD50" s="1151"/>
      <c r="BE50" s="1151"/>
      <c r="BF50" s="1151"/>
      <c r="BG50" s="1151"/>
      <c r="BH50" s="1151"/>
      <c r="BI50" s="1151"/>
      <c r="BJ50" s="1151"/>
      <c r="BK50" s="1151"/>
      <c r="BL50" s="1151"/>
      <c r="BM50" s="1151"/>
      <c r="BN50" s="1151"/>
      <c r="BO50" s="1151"/>
      <c r="BP50" s="1151"/>
      <c r="BQ50" s="1151"/>
      <c r="BR50" s="1151"/>
      <c r="BS50" s="1151"/>
      <c r="BT50" s="1151"/>
      <c r="BU50" s="1151"/>
      <c r="BV50" s="1151"/>
      <c r="BW50" s="1151"/>
      <c r="BX50" s="1151"/>
      <c r="BY50" s="1151"/>
      <c r="BZ50" s="1151"/>
      <c r="CA50" s="1151"/>
      <c r="CB50" s="1151"/>
      <c r="CC50" s="1151"/>
      <c r="CD50" s="1151"/>
      <c r="CE50" s="1151"/>
      <c r="CF50" s="1151"/>
      <c r="CG50" s="1151"/>
      <c r="CH50" s="1151"/>
      <c r="CI50" s="1151"/>
      <c r="CJ50" s="1151"/>
      <c r="CK50" s="1151"/>
      <c r="CL50" s="1152"/>
      <c r="CM50" s="1153"/>
      <c r="CN50" s="1153"/>
      <c r="CO50" s="1153"/>
      <c r="CP50" s="1153"/>
      <c r="CQ50" s="1153"/>
      <c r="CR50" s="1153"/>
      <c r="CS50" s="998"/>
      <c r="CT50" s="998"/>
    </row>
    <row r="51" customFormat="false" ht="12.6" hidden="false" customHeight="true" outlineLevel="0" collapsed="false">
      <c r="A51" s="1000"/>
      <c r="B51" s="519"/>
      <c r="C51" s="566"/>
      <c r="D51" s="1158"/>
      <c r="E51" s="1158"/>
      <c r="F51" s="1158"/>
      <c r="G51" s="1158"/>
      <c r="H51" s="1158"/>
      <c r="I51" s="1159"/>
      <c r="J51" s="1159"/>
      <c r="K51" s="1159"/>
      <c r="L51" s="1169" t="n">
        <f aca="false">SUM(L27,L30,L33,L36,L39,L42,L45,L48)</f>
        <v>11</v>
      </c>
      <c r="M51" s="1169"/>
      <c r="N51" s="1170" t="n">
        <f aca="false">SUM(N27,N30,N33,N36,N39,N42,N45,N48)</f>
        <v>19</v>
      </c>
      <c r="O51" s="1170"/>
      <c r="P51" s="1170" t="n">
        <f aca="false">SUM(P27,P30,P33,P36,P39,P42,P45,P48)</f>
        <v>20</v>
      </c>
      <c r="Q51" s="1170"/>
      <c r="R51" s="1170" t="n">
        <f aca="false">SUM(R27,R30,R33,R36,R39,R42,R45,R48)</f>
        <v>23</v>
      </c>
      <c r="S51" s="1170"/>
      <c r="T51" s="1170" t="n">
        <f aca="false">SUM(T27,T30,T33,T36,T39,T42,T45,T48)</f>
        <v>22</v>
      </c>
      <c r="U51" s="1170"/>
      <c r="V51" s="1170" t="n">
        <f aca="false">SUM(V27,V30,V33,V36,V39,V42,V45,V48)</f>
        <v>14</v>
      </c>
      <c r="W51" s="1170"/>
      <c r="X51" s="1106" t="n">
        <f aca="false">SUM(L51:W52)</f>
        <v>109</v>
      </c>
      <c r="Y51" s="1106"/>
      <c r="Z51" s="1163"/>
      <c r="AA51" s="1163"/>
      <c r="AB51" s="1163"/>
      <c r="AC51" s="1164"/>
      <c r="AD51" s="1164"/>
      <c r="AE51" s="1164"/>
      <c r="AF51" s="1165"/>
      <c r="AG51" s="1166"/>
      <c r="AH51" s="1166"/>
      <c r="AI51" s="1080"/>
      <c r="AJ51" s="1107"/>
      <c r="AK51" s="1107"/>
      <c r="AL51" s="1107"/>
      <c r="AM51" s="1107"/>
      <c r="AN51" s="1107"/>
      <c r="AO51" s="1107"/>
      <c r="AP51" s="1107"/>
      <c r="AQ51" s="1107"/>
      <c r="AR51" s="534"/>
      <c r="AS51" s="998"/>
      <c r="AT51" s="998"/>
      <c r="AU51" s="998"/>
      <c r="AV51" s="998"/>
      <c r="AW51" s="998"/>
      <c r="AX51" s="998"/>
      <c r="AY51" s="1157"/>
      <c r="AZ51" s="998"/>
      <c r="BA51" s="1151"/>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2"/>
      <c r="CM51" s="1153"/>
      <c r="CN51" s="1153"/>
      <c r="CO51" s="1153"/>
      <c r="CP51" s="1153"/>
      <c r="CQ51" s="1153"/>
      <c r="CR51" s="1153"/>
      <c r="CS51" s="998"/>
      <c r="CT51" s="998"/>
    </row>
    <row r="52" customFormat="false" ht="12.6" hidden="false" customHeight="true" outlineLevel="0" collapsed="false">
      <c r="A52" s="1000"/>
      <c r="B52" s="519"/>
      <c r="C52" s="566"/>
      <c r="D52" s="1158"/>
      <c r="E52" s="1158"/>
      <c r="F52" s="1158"/>
      <c r="G52" s="1158"/>
      <c r="H52" s="1158"/>
      <c r="I52" s="1159"/>
      <c r="J52" s="1159"/>
      <c r="K52" s="1159"/>
      <c r="L52" s="1169"/>
      <c r="M52" s="1169"/>
      <c r="N52" s="1170"/>
      <c r="O52" s="1170"/>
      <c r="P52" s="1170"/>
      <c r="Q52" s="1170"/>
      <c r="R52" s="1170"/>
      <c r="S52" s="1170"/>
      <c r="T52" s="1170"/>
      <c r="U52" s="1170"/>
      <c r="V52" s="1170"/>
      <c r="W52" s="1170"/>
      <c r="X52" s="1106"/>
      <c r="Y52" s="1106"/>
      <c r="Z52" s="1163"/>
      <c r="AA52" s="1163"/>
      <c r="AB52" s="1163"/>
      <c r="AC52" s="1164"/>
      <c r="AD52" s="1164"/>
      <c r="AE52" s="1164"/>
      <c r="AF52" s="1165"/>
      <c r="AG52" s="1171" t="n">
        <f aca="false">ROUND(SUM(AG28,AG31,AG34,AG37,AG40,AG43,AG46,AG49),1)</f>
        <v>6</v>
      </c>
      <c r="AH52" s="1171"/>
      <c r="AI52" s="1109"/>
      <c r="AJ52" s="1110"/>
      <c r="AK52" s="1110"/>
      <c r="AL52" s="1110"/>
      <c r="AM52" s="1110"/>
      <c r="AN52" s="1110"/>
      <c r="AO52" s="1110"/>
      <c r="AP52" s="1110"/>
      <c r="AQ52" s="1110"/>
      <c r="AR52" s="534"/>
      <c r="AS52" s="998"/>
      <c r="AT52" s="998"/>
      <c r="AU52" s="998"/>
      <c r="AV52" s="998"/>
      <c r="AW52" s="998"/>
      <c r="AX52" s="998"/>
      <c r="AY52" s="1145"/>
      <c r="AZ52" s="998"/>
      <c r="BA52" s="1151"/>
      <c r="BB52" s="1151"/>
      <c r="BC52" s="1151"/>
      <c r="BD52" s="1151"/>
      <c r="BE52" s="1151"/>
      <c r="BF52" s="1151"/>
      <c r="BG52" s="1151"/>
      <c r="BH52" s="1151"/>
      <c r="BI52" s="1151"/>
      <c r="BJ52" s="1151"/>
      <c r="BK52" s="1151"/>
      <c r="BL52" s="1151"/>
      <c r="BM52" s="1151"/>
      <c r="BN52" s="1151"/>
      <c r="BO52" s="1151"/>
      <c r="BP52" s="1151"/>
      <c r="BQ52" s="1151"/>
      <c r="BR52" s="1151"/>
      <c r="BS52" s="1151"/>
      <c r="BT52" s="1151"/>
      <c r="BU52" s="1151"/>
      <c r="BV52" s="1151"/>
      <c r="BW52" s="1151"/>
      <c r="BX52" s="1151"/>
      <c r="BY52" s="1151"/>
      <c r="BZ52" s="1151"/>
      <c r="CA52" s="1151"/>
      <c r="CB52" s="1151"/>
      <c r="CC52" s="1151"/>
      <c r="CD52" s="1151"/>
      <c r="CE52" s="1151"/>
      <c r="CF52" s="1151"/>
      <c r="CG52" s="1151"/>
      <c r="CH52" s="1151"/>
      <c r="CI52" s="1151"/>
      <c r="CJ52" s="1151"/>
      <c r="CK52" s="1151"/>
      <c r="CL52" s="1152"/>
      <c r="CM52" s="1153"/>
      <c r="CN52" s="1153"/>
      <c r="CO52" s="1153"/>
      <c r="CP52" s="1153"/>
      <c r="CQ52" s="1153"/>
      <c r="CR52" s="1153"/>
      <c r="CS52" s="998"/>
      <c r="CT52" s="998"/>
    </row>
    <row r="53" customFormat="false" ht="12.6" hidden="false" customHeight="true" outlineLevel="0" collapsed="false">
      <c r="A53" s="1000"/>
      <c r="B53" s="1033"/>
      <c r="C53" s="1034"/>
      <c r="D53" s="1172" t="s">
        <v>662</v>
      </c>
      <c r="E53" s="1172"/>
      <c r="F53" s="1172"/>
      <c r="G53" s="1172"/>
      <c r="H53" s="1172"/>
      <c r="I53" s="1172"/>
      <c r="J53" s="1172"/>
      <c r="K53" s="1172"/>
      <c r="L53" s="1172"/>
      <c r="M53" s="1172"/>
      <c r="N53" s="1172"/>
      <c r="O53" s="1172"/>
      <c r="P53" s="1172"/>
      <c r="Q53" s="1172"/>
      <c r="R53" s="1172"/>
      <c r="S53" s="1172"/>
      <c r="T53" s="1172"/>
      <c r="U53" s="1172"/>
      <c r="V53" s="1172"/>
      <c r="W53" s="1172"/>
      <c r="X53" s="1172"/>
      <c r="Y53" s="1172"/>
      <c r="Z53" s="1172"/>
      <c r="AA53" s="1172"/>
      <c r="AB53" s="1172"/>
      <c r="AC53" s="1173" t="n">
        <f aca="false">IF(AF53+AG55=0,"",ROUND(AF53+AG55,1))</f>
        <v>1.9</v>
      </c>
      <c r="AD53" s="1173"/>
      <c r="AE53" s="1173"/>
      <c r="AF53" s="1174" t="n">
        <v>1</v>
      </c>
      <c r="AG53" s="1097" t="n">
        <v>1</v>
      </c>
      <c r="AH53" s="1097"/>
      <c r="AI53" s="1167" t="s">
        <v>637</v>
      </c>
      <c r="AJ53" s="1168" t="s">
        <v>663</v>
      </c>
      <c r="AK53" s="1168"/>
      <c r="AL53" s="1168"/>
      <c r="AM53" s="1168"/>
      <c r="AN53" s="1168"/>
      <c r="AO53" s="1168"/>
      <c r="AP53" s="1168"/>
      <c r="AQ53" s="1168"/>
      <c r="AR53" s="534"/>
      <c r="AS53" s="998"/>
      <c r="AT53" s="998"/>
      <c r="AU53" s="998"/>
      <c r="AV53" s="998"/>
      <c r="AW53" s="998"/>
      <c r="AX53" s="998"/>
      <c r="AY53" s="1145"/>
      <c r="AZ53" s="1175"/>
      <c r="BA53" s="1151"/>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2"/>
      <c r="CM53" s="1153"/>
      <c r="CN53" s="1153"/>
      <c r="CO53" s="1153"/>
      <c r="CP53" s="1153"/>
      <c r="CQ53" s="1153"/>
      <c r="CR53" s="1153"/>
      <c r="CS53" s="998"/>
      <c r="CT53" s="998"/>
    </row>
    <row r="54" customFormat="false" ht="12.6" hidden="false" customHeight="true" outlineLevel="0" collapsed="false">
      <c r="A54" s="1000"/>
      <c r="B54" s="519"/>
      <c r="C54" s="566"/>
      <c r="D54" s="1172"/>
      <c r="E54" s="1172"/>
      <c r="F54" s="1172"/>
      <c r="G54" s="1172"/>
      <c r="H54" s="1172"/>
      <c r="I54" s="1172"/>
      <c r="J54" s="1172"/>
      <c r="K54" s="1172"/>
      <c r="L54" s="1172"/>
      <c r="M54" s="1172"/>
      <c r="N54" s="1172"/>
      <c r="O54" s="1172"/>
      <c r="P54" s="1172"/>
      <c r="Q54" s="1172"/>
      <c r="R54" s="1172"/>
      <c r="S54" s="1172"/>
      <c r="T54" s="1172"/>
      <c r="U54" s="1172"/>
      <c r="V54" s="1172"/>
      <c r="W54" s="1172"/>
      <c r="X54" s="1172"/>
      <c r="Y54" s="1172"/>
      <c r="Z54" s="1172"/>
      <c r="AA54" s="1172"/>
      <c r="AB54" s="1172"/>
      <c r="AC54" s="1173"/>
      <c r="AD54" s="1173"/>
      <c r="AE54" s="1173"/>
      <c r="AF54" s="1174"/>
      <c r="AG54" s="1097"/>
      <c r="AH54" s="1097"/>
      <c r="AI54" s="1080" t="s">
        <v>638</v>
      </c>
      <c r="AJ54" s="1107" t="s">
        <v>664</v>
      </c>
      <c r="AK54" s="1107"/>
      <c r="AL54" s="1107"/>
      <c r="AM54" s="1107"/>
      <c r="AN54" s="1107"/>
      <c r="AO54" s="1107"/>
      <c r="AP54" s="1107"/>
      <c r="AQ54" s="1107"/>
      <c r="AR54" s="534"/>
      <c r="AS54" s="998"/>
      <c r="AT54" s="998"/>
      <c r="AU54" s="998"/>
      <c r="AV54" s="998"/>
      <c r="AW54" s="998"/>
      <c r="AX54" s="998"/>
      <c r="AY54" s="1176"/>
      <c r="AZ54" s="1175"/>
      <c r="BA54" s="1151"/>
      <c r="BB54" s="1151"/>
      <c r="BC54" s="1151"/>
      <c r="BD54" s="1151"/>
      <c r="BE54" s="1151"/>
      <c r="BF54" s="1151"/>
      <c r="BG54" s="1151"/>
      <c r="BH54" s="1151"/>
      <c r="BI54" s="1151"/>
      <c r="BJ54" s="1151"/>
      <c r="BK54" s="1151"/>
      <c r="BL54" s="1151"/>
      <c r="BM54" s="1151"/>
      <c r="BN54" s="1151"/>
      <c r="BO54" s="1151"/>
      <c r="BP54" s="1151"/>
      <c r="BQ54" s="1151"/>
      <c r="BR54" s="1151"/>
      <c r="BS54" s="1151"/>
      <c r="BT54" s="1151"/>
      <c r="BU54" s="1151"/>
      <c r="BV54" s="1151"/>
      <c r="BW54" s="1151"/>
      <c r="BX54" s="1151"/>
      <c r="BY54" s="1151"/>
      <c r="BZ54" s="1151"/>
      <c r="CA54" s="1151"/>
      <c r="CB54" s="1151"/>
      <c r="CC54" s="1151"/>
      <c r="CD54" s="1151"/>
      <c r="CE54" s="1151"/>
      <c r="CF54" s="1151"/>
      <c r="CG54" s="1151"/>
      <c r="CH54" s="1151"/>
      <c r="CI54" s="1151"/>
      <c r="CJ54" s="1151"/>
      <c r="CK54" s="1151"/>
      <c r="CL54" s="1152"/>
      <c r="CM54" s="1153"/>
      <c r="CN54" s="1153"/>
      <c r="CO54" s="1153"/>
      <c r="CP54" s="1153"/>
      <c r="CQ54" s="1153"/>
      <c r="CR54" s="1153"/>
      <c r="CS54" s="998"/>
      <c r="CT54" s="998"/>
    </row>
    <row r="55" customFormat="false" ht="12.6" hidden="false" customHeight="true" outlineLevel="0" collapsed="false">
      <c r="A55" s="1000"/>
      <c r="B55" s="519"/>
      <c r="C55" s="566"/>
      <c r="D55" s="1172"/>
      <c r="E55" s="1172"/>
      <c r="F55" s="1172"/>
      <c r="G55" s="1172"/>
      <c r="H55" s="1172"/>
      <c r="I55" s="1172"/>
      <c r="J55" s="1172"/>
      <c r="K55" s="1172"/>
      <c r="L55" s="1172"/>
      <c r="M55" s="1172"/>
      <c r="N55" s="1172"/>
      <c r="O55" s="1172"/>
      <c r="P55" s="1172"/>
      <c r="Q55" s="1172"/>
      <c r="R55" s="1172"/>
      <c r="S55" s="1172"/>
      <c r="T55" s="1172"/>
      <c r="U55" s="1172"/>
      <c r="V55" s="1172"/>
      <c r="W55" s="1172"/>
      <c r="X55" s="1172"/>
      <c r="Y55" s="1172"/>
      <c r="Z55" s="1172"/>
      <c r="AA55" s="1172"/>
      <c r="AB55" s="1172"/>
      <c r="AC55" s="1173"/>
      <c r="AD55" s="1173"/>
      <c r="AE55" s="1173"/>
      <c r="AF55" s="1174"/>
      <c r="AG55" s="1177" t="n">
        <v>0.9</v>
      </c>
      <c r="AH55" s="1177"/>
      <c r="AI55" s="1155"/>
      <c r="AJ55" s="1156"/>
      <c r="AK55" s="1156"/>
      <c r="AL55" s="1156"/>
      <c r="AM55" s="1156"/>
      <c r="AN55" s="1156"/>
      <c r="AO55" s="1156"/>
      <c r="AP55" s="1156"/>
      <c r="AQ55" s="1156"/>
      <c r="AR55" s="534"/>
      <c r="AS55" s="998"/>
      <c r="AT55" s="998"/>
      <c r="AU55" s="998"/>
      <c r="AV55" s="998"/>
      <c r="AW55" s="998"/>
      <c r="AX55" s="998"/>
      <c r="AY55" s="1176"/>
      <c r="AZ55" s="1175"/>
      <c r="BA55" s="1151"/>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2"/>
      <c r="CM55" s="1153"/>
      <c r="CN55" s="1153"/>
      <c r="CO55" s="1153"/>
      <c r="CP55" s="1153"/>
      <c r="CQ55" s="1153"/>
      <c r="CR55" s="1153"/>
      <c r="CS55" s="998"/>
      <c r="CT55" s="998"/>
    </row>
    <row r="56" customFormat="false" ht="12" hidden="false" customHeight="true" outlineLevel="0" collapsed="false">
      <c r="A56" s="1000"/>
      <c r="B56" s="1033"/>
      <c r="C56" s="592"/>
      <c r="D56" s="1178" t="s">
        <v>665</v>
      </c>
      <c r="E56" s="1178"/>
      <c r="F56" s="1178"/>
      <c r="G56" s="1178"/>
      <c r="H56" s="1178"/>
      <c r="I56" s="1178"/>
      <c r="J56" s="1178"/>
      <c r="K56" s="1178"/>
      <c r="L56" s="1178"/>
      <c r="M56" s="1178"/>
      <c r="N56" s="1178"/>
      <c r="O56" s="1178"/>
      <c r="P56" s="1178"/>
      <c r="Q56" s="1178"/>
      <c r="R56" s="1178"/>
      <c r="S56" s="1178"/>
      <c r="T56" s="1178"/>
      <c r="U56" s="1178"/>
      <c r="V56" s="1178"/>
      <c r="W56" s="1178"/>
      <c r="X56" s="1178"/>
      <c r="Y56" s="1178"/>
      <c r="Z56" s="1178"/>
      <c r="AA56" s="1178"/>
      <c r="AB56" s="1178"/>
      <c r="AC56" s="1179" t="n">
        <f aca="false">IF(AF56+AG58=0,"",ROUND(AF56+AG58,1))</f>
        <v>1.9</v>
      </c>
      <c r="AD56" s="1179"/>
      <c r="AE56" s="1179"/>
      <c r="AF56" s="1180" t="n">
        <v>1</v>
      </c>
      <c r="AG56" s="1097" t="n">
        <v>1</v>
      </c>
      <c r="AH56" s="1097"/>
      <c r="AI56" s="1167" t="s">
        <v>637</v>
      </c>
      <c r="AJ56" s="1168" t="s">
        <v>666</v>
      </c>
      <c r="AK56" s="1168"/>
      <c r="AL56" s="1168"/>
      <c r="AM56" s="1168"/>
      <c r="AN56" s="1168"/>
      <c r="AO56" s="1168"/>
      <c r="AP56" s="1168"/>
      <c r="AQ56" s="1168"/>
      <c r="AR56" s="534"/>
      <c r="AS56" s="1181"/>
      <c r="AT56" s="1181"/>
      <c r="AU56" s="1181"/>
      <c r="AV56" s="1181"/>
      <c r="AW56" s="1181"/>
      <c r="AX56" s="1181"/>
      <c r="AY56" s="1176"/>
      <c r="AZ56" s="1175"/>
      <c r="BA56" s="1151"/>
      <c r="BB56" s="1151"/>
      <c r="BC56" s="1151"/>
      <c r="BD56" s="1151"/>
      <c r="BE56" s="1151"/>
      <c r="BF56" s="1151"/>
      <c r="BG56" s="1151"/>
      <c r="BH56" s="1151"/>
      <c r="BI56" s="1151"/>
      <c r="BJ56" s="1151"/>
      <c r="BK56" s="1151"/>
      <c r="BL56" s="1151"/>
      <c r="BM56" s="1151"/>
      <c r="BN56" s="1151"/>
      <c r="BO56" s="1151"/>
      <c r="BP56" s="1151"/>
      <c r="BQ56" s="1151"/>
      <c r="BR56" s="1151"/>
      <c r="BS56" s="1151"/>
      <c r="BT56" s="1151"/>
      <c r="BU56" s="1151"/>
      <c r="BV56" s="1151"/>
      <c r="BW56" s="1151"/>
      <c r="BX56" s="1151"/>
      <c r="BY56" s="1151"/>
      <c r="BZ56" s="1151"/>
      <c r="CA56" s="1151"/>
      <c r="CB56" s="1151"/>
      <c r="CC56" s="1151"/>
      <c r="CD56" s="1151"/>
      <c r="CE56" s="1151"/>
      <c r="CF56" s="1151"/>
      <c r="CG56" s="1151"/>
      <c r="CH56" s="1151"/>
      <c r="CI56" s="1151"/>
      <c r="CJ56" s="1151"/>
      <c r="CK56" s="1151"/>
      <c r="CL56" s="1152"/>
      <c r="CM56" s="1153"/>
      <c r="CN56" s="1153"/>
      <c r="CO56" s="1153"/>
      <c r="CP56" s="1153"/>
      <c r="CQ56" s="1153"/>
      <c r="CR56" s="1153"/>
      <c r="CS56" s="998"/>
      <c r="CT56" s="998"/>
    </row>
    <row r="57" customFormat="false" ht="12" hidden="false" customHeight="true" outlineLevel="0" collapsed="false">
      <c r="A57" s="1000"/>
      <c r="B57" s="519"/>
      <c r="C57" s="566"/>
      <c r="D57" s="1178"/>
      <c r="E57" s="1178"/>
      <c r="F57" s="1178"/>
      <c r="G57" s="1178"/>
      <c r="H57" s="1178"/>
      <c r="I57" s="1178"/>
      <c r="J57" s="1178"/>
      <c r="K57" s="1178"/>
      <c r="L57" s="1178"/>
      <c r="M57" s="1178"/>
      <c r="N57" s="1178"/>
      <c r="O57" s="1178"/>
      <c r="P57" s="1178"/>
      <c r="Q57" s="1178"/>
      <c r="R57" s="1178"/>
      <c r="S57" s="1178"/>
      <c r="T57" s="1178"/>
      <c r="U57" s="1178"/>
      <c r="V57" s="1178"/>
      <c r="W57" s="1178"/>
      <c r="X57" s="1178"/>
      <c r="Y57" s="1178"/>
      <c r="Z57" s="1178"/>
      <c r="AA57" s="1178"/>
      <c r="AB57" s="1178"/>
      <c r="AC57" s="1179"/>
      <c r="AD57" s="1179"/>
      <c r="AE57" s="1179"/>
      <c r="AF57" s="1180"/>
      <c r="AG57" s="1097"/>
      <c r="AH57" s="1097"/>
      <c r="AI57" s="1080" t="s">
        <v>638</v>
      </c>
      <c r="AJ57" s="1107" t="s">
        <v>667</v>
      </c>
      <c r="AK57" s="1107"/>
      <c r="AL57" s="1107"/>
      <c r="AM57" s="1107"/>
      <c r="AN57" s="1107"/>
      <c r="AO57" s="1107"/>
      <c r="AP57" s="1107"/>
      <c r="AQ57" s="1107"/>
      <c r="AR57" s="534"/>
      <c r="AS57" s="1181"/>
      <c r="AT57" s="1181"/>
      <c r="AU57" s="1181"/>
      <c r="AV57" s="1181"/>
      <c r="AW57" s="1181"/>
      <c r="AX57" s="1181"/>
      <c r="AY57" s="1176"/>
      <c r="AZ57" s="1175"/>
      <c r="BA57" s="1151"/>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2"/>
      <c r="CM57" s="1153"/>
      <c r="CN57" s="1153"/>
      <c r="CO57" s="1153"/>
      <c r="CP57" s="1153"/>
      <c r="CQ57" s="1153"/>
      <c r="CR57" s="1153"/>
      <c r="CS57" s="998"/>
      <c r="CT57" s="998"/>
    </row>
    <row r="58" customFormat="false" ht="12" hidden="false" customHeight="true" outlineLevel="0" collapsed="false">
      <c r="A58" s="1000"/>
      <c r="B58" s="519"/>
      <c r="C58" s="566"/>
      <c r="D58" s="1178"/>
      <c r="E58" s="1178"/>
      <c r="F58" s="1178"/>
      <c r="G58" s="1178"/>
      <c r="H58" s="1178"/>
      <c r="I58" s="1178"/>
      <c r="J58" s="1178"/>
      <c r="K58" s="1178"/>
      <c r="L58" s="1178"/>
      <c r="M58" s="1178"/>
      <c r="N58" s="1178"/>
      <c r="O58" s="1178"/>
      <c r="P58" s="1178"/>
      <c r="Q58" s="1178"/>
      <c r="R58" s="1178"/>
      <c r="S58" s="1178"/>
      <c r="T58" s="1178"/>
      <c r="U58" s="1178"/>
      <c r="V58" s="1178"/>
      <c r="W58" s="1178"/>
      <c r="X58" s="1178"/>
      <c r="Y58" s="1178"/>
      <c r="Z58" s="1178"/>
      <c r="AA58" s="1178"/>
      <c r="AB58" s="1178"/>
      <c r="AC58" s="1179"/>
      <c r="AD58" s="1179"/>
      <c r="AE58" s="1179"/>
      <c r="AF58" s="1180"/>
      <c r="AG58" s="1182" t="n">
        <v>0.9</v>
      </c>
      <c r="AH58" s="1182"/>
      <c r="AI58" s="1109"/>
      <c r="AJ58" s="1110"/>
      <c r="AK58" s="1110"/>
      <c r="AL58" s="1110"/>
      <c r="AM58" s="1110"/>
      <c r="AN58" s="1110"/>
      <c r="AO58" s="1110"/>
      <c r="AP58" s="1110"/>
      <c r="AQ58" s="1110"/>
      <c r="AR58" s="534"/>
      <c r="AS58" s="998"/>
      <c r="AT58" s="998"/>
      <c r="AU58" s="998"/>
      <c r="AV58" s="998"/>
      <c r="AW58" s="998"/>
      <c r="AX58" s="998"/>
      <c r="AY58" s="1176"/>
      <c r="AZ58" s="1175"/>
      <c r="BA58" s="1151"/>
      <c r="BB58" s="1151"/>
      <c r="BC58" s="1151"/>
      <c r="BD58" s="1151"/>
      <c r="BE58" s="1151"/>
      <c r="BF58" s="1151"/>
      <c r="BG58" s="1151"/>
      <c r="BH58" s="1151"/>
      <c r="BI58" s="1151"/>
      <c r="BJ58" s="1151"/>
      <c r="BK58" s="1151"/>
      <c r="BL58" s="1151"/>
      <c r="BM58" s="1151"/>
      <c r="BN58" s="1151"/>
      <c r="BO58" s="1151"/>
      <c r="BP58" s="1151"/>
      <c r="BQ58" s="1151"/>
      <c r="BR58" s="1151"/>
      <c r="BS58" s="1151"/>
      <c r="BT58" s="1151"/>
      <c r="BU58" s="1151"/>
      <c r="BV58" s="1151"/>
      <c r="BW58" s="1151"/>
      <c r="BX58" s="1151"/>
      <c r="BY58" s="1151"/>
      <c r="BZ58" s="1151"/>
      <c r="CA58" s="1151"/>
      <c r="CB58" s="1151"/>
      <c r="CC58" s="1151"/>
      <c r="CD58" s="1151"/>
      <c r="CE58" s="1151"/>
      <c r="CF58" s="1151"/>
      <c r="CG58" s="1151"/>
      <c r="CH58" s="1151"/>
      <c r="CI58" s="1151"/>
      <c r="CJ58" s="1151"/>
      <c r="CK58" s="1151"/>
      <c r="CL58" s="1152"/>
      <c r="CM58" s="1153"/>
      <c r="CN58" s="1153"/>
      <c r="CO58" s="1153"/>
      <c r="CP58" s="1153"/>
      <c r="CQ58" s="1153"/>
      <c r="CR58" s="1153"/>
      <c r="CS58" s="998"/>
      <c r="CT58" s="998"/>
    </row>
    <row r="59" customFormat="false" ht="12" hidden="false" customHeight="true" outlineLevel="0" collapsed="false">
      <c r="A59" s="1000"/>
      <c r="B59" s="519"/>
      <c r="C59" s="501"/>
      <c r="D59" s="501"/>
      <c r="E59" s="594"/>
      <c r="F59" s="510" t="s">
        <v>499</v>
      </c>
      <c r="G59" s="1183"/>
      <c r="H59" s="1183"/>
      <c r="I59" s="501"/>
      <c r="J59" s="1183"/>
      <c r="K59" s="1183"/>
      <c r="L59" s="515"/>
      <c r="M59" s="510"/>
      <c r="N59" s="510"/>
      <c r="O59" s="594" t="s">
        <v>668</v>
      </c>
      <c r="P59" s="594"/>
      <c r="Q59" s="510"/>
      <c r="R59" s="1184"/>
      <c r="S59" s="1185"/>
      <c r="T59" s="1185"/>
      <c r="U59" s="510"/>
      <c r="V59" s="594"/>
      <c r="W59" s="594"/>
      <c r="X59" s="594"/>
      <c r="Y59" s="594"/>
      <c r="Z59" s="594"/>
      <c r="AA59" s="594"/>
      <c r="AB59" s="594"/>
      <c r="AC59" s="594"/>
      <c r="AD59" s="594"/>
      <c r="AE59" s="594"/>
      <c r="AF59" s="594"/>
      <c r="AG59" s="594"/>
      <c r="AH59" s="594"/>
      <c r="AI59" s="594"/>
      <c r="AJ59" s="594"/>
      <c r="AK59" s="594"/>
      <c r="AL59" s="594"/>
      <c r="AM59" s="510"/>
      <c r="AN59" s="1186"/>
      <c r="AO59" s="594"/>
      <c r="AP59" s="571"/>
      <c r="AQ59" s="501"/>
      <c r="AR59" s="534"/>
      <c r="AS59" s="998"/>
      <c r="AT59" s="998"/>
      <c r="AU59" s="998"/>
      <c r="AV59" s="998"/>
      <c r="AW59" s="998"/>
      <c r="AX59" s="998"/>
      <c r="AY59" s="1176"/>
      <c r="AZ59" s="998"/>
      <c r="BA59" s="1151"/>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2"/>
      <c r="CM59" s="1153"/>
      <c r="CN59" s="1153"/>
      <c r="CO59" s="1153"/>
      <c r="CP59" s="1153"/>
      <c r="CQ59" s="1153"/>
      <c r="CR59" s="1153"/>
      <c r="CS59" s="998"/>
      <c r="CT59" s="998"/>
    </row>
    <row r="60" customFormat="false" ht="12" hidden="false" customHeight="true" outlineLevel="0" collapsed="false">
      <c r="A60" s="1000"/>
      <c r="B60" s="519"/>
      <c r="C60" s="501"/>
      <c r="D60" s="501"/>
      <c r="E60" s="1187" t="s">
        <v>511</v>
      </c>
      <c r="F60" s="1187"/>
      <c r="G60" s="594" t="s">
        <v>669</v>
      </c>
      <c r="H60" s="1183"/>
      <c r="I60" s="501"/>
      <c r="J60" s="1183"/>
      <c r="K60" s="1183"/>
      <c r="L60" s="515"/>
      <c r="M60" s="510"/>
      <c r="N60" s="510"/>
      <c r="O60" s="594"/>
      <c r="P60" s="594"/>
      <c r="Q60" s="510"/>
      <c r="R60" s="1184"/>
      <c r="S60" s="1185"/>
      <c r="T60" s="1185"/>
      <c r="U60" s="510"/>
      <c r="V60" s="594"/>
      <c r="W60" s="594"/>
      <c r="X60" s="594"/>
      <c r="Y60" s="594"/>
      <c r="Z60" s="594"/>
      <c r="AA60" s="594"/>
      <c r="AB60" s="594"/>
      <c r="AC60" s="594"/>
      <c r="AD60" s="594"/>
      <c r="AE60" s="594"/>
      <c r="AF60" s="594"/>
      <c r="AG60" s="594"/>
      <c r="AH60" s="594"/>
      <c r="AI60" s="594"/>
      <c r="AJ60" s="594"/>
      <c r="AK60" s="594"/>
      <c r="AL60" s="594"/>
      <c r="AM60" s="510"/>
      <c r="AN60" s="1186"/>
      <c r="AO60" s="594"/>
      <c r="AP60" s="571"/>
      <c r="AQ60" s="501"/>
      <c r="AR60" s="534"/>
      <c r="AS60" s="998"/>
      <c r="AT60" s="998"/>
      <c r="AU60" s="998"/>
      <c r="AV60" s="998"/>
      <c r="AW60" s="998"/>
      <c r="AX60" s="998"/>
      <c r="AY60" s="1176"/>
      <c r="AZ60" s="998"/>
      <c r="BA60" s="1151"/>
      <c r="BB60" s="1151"/>
      <c r="BC60" s="1151"/>
      <c r="BD60" s="1151"/>
      <c r="BE60" s="1151"/>
      <c r="BF60" s="1151"/>
      <c r="BG60" s="1151"/>
      <c r="BH60" s="1151"/>
      <c r="BI60" s="1151"/>
      <c r="BJ60" s="1151"/>
      <c r="BK60" s="1151"/>
      <c r="BL60" s="1151"/>
      <c r="BM60" s="1151"/>
      <c r="BN60" s="1151"/>
      <c r="BO60" s="1151"/>
      <c r="BP60" s="1151"/>
      <c r="BQ60" s="1151"/>
      <c r="BR60" s="1151"/>
      <c r="BS60" s="1151"/>
      <c r="BT60" s="1151"/>
      <c r="BU60" s="1151"/>
      <c r="BV60" s="1151"/>
      <c r="BW60" s="1151"/>
      <c r="BX60" s="1151"/>
      <c r="BY60" s="1151"/>
      <c r="BZ60" s="1151"/>
      <c r="CA60" s="1151"/>
      <c r="CB60" s="1151"/>
      <c r="CC60" s="1151"/>
      <c r="CD60" s="1151"/>
      <c r="CE60" s="1151"/>
      <c r="CF60" s="1151"/>
      <c r="CG60" s="1151"/>
      <c r="CH60" s="1151"/>
      <c r="CI60" s="1151"/>
      <c r="CJ60" s="1151"/>
      <c r="CK60" s="1151"/>
      <c r="CL60" s="1188"/>
      <c r="CM60" s="1189"/>
      <c r="CN60" s="1189"/>
      <c r="CO60" s="1189"/>
      <c r="CP60" s="1189"/>
      <c r="CQ60" s="1189"/>
      <c r="CR60" s="1153"/>
      <c r="CS60" s="998"/>
      <c r="CT60" s="998"/>
    </row>
    <row r="61" customFormat="false" ht="12" hidden="false" customHeight="true" outlineLevel="0" collapsed="false">
      <c r="A61" s="1000"/>
      <c r="B61" s="519"/>
      <c r="C61" s="501"/>
      <c r="D61" s="501"/>
      <c r="E61" s="1187" t="s">
        <v>513</v>
      </c>
      <c r="F61" s="1187"/>
      <c r="G61" s="527" t="s">
        <v>670</v>
      </c>
      <c r="H61" s="527"/>
      <c r="I61" s="501"/>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01"/>
      <c r="AR61" s="534"/>
      <c r="AS61" s="998"/>
      <c r="AT61" s="998"/>
      <c r="AU61" s="998"/>
      <c r="AV61" s="998"/>
      <c r="AW61" s="998"/>
      <c r="AX61" s="998"/>
      <c r="AY61" s="1176"/>
      <c r="AZ61" s="998"/>
      <c r="BA61" s="1151"/>
      <c r="BB61" s="1151"/>
      <c r="BC61" s="1151"/>
      <c r="BD61" s="1151"/>
      <c r="BE61" s="1151"/>
      <c r="BF61" s="1151"/>
      <c r="BG61" s="1151"/>
      <c r="BH61" s="1151"/>
      <c r="BI61" s="1151"/>
      <c r="BJ61" s="1151"/>
      <c r="BK61" s="1151"/>
      <c r="BL61" s="1151"/>
      <c r="BM61" s="1151"/>
      <c r="BN61" s="1151"/>
      <c r="BO61" s="1151"/>
      <c r="BP61" s="1151"/>
      <c r="BQ61" s="1151"/>
      <c r="BR61" s="1151"/>
      <c r="BS61" s="1151"/>
      <c r="BT61" s="1151"/>
      <c r="BU61" s="1151"/>
      <c r="BV61" s="1151"/>
      <c r="BW61" s="1151"/>
      <c r="BX61" s="1151"/>
      <c r="BY61" s="1151"/>
      <c r="BZ61" s="1151"/>
      <c r="CA61" s="1151"/>
      <c r="CB61" s="1151"/>
      <c r="CC61" s="1151"/>
      <c r="CD61" s="1151"/>
      <c r="CE61" s="1151"/>
      <c r="CF61" s="1151"/>
      <c r="CG61" s="1151"/>
      <c r="CH61" s="1151"/>
      <c r="CI61" s="1151"/>
      <c r="CJ61" s="1151"/>
      <c r="CK61" s="1151"/>
      <c r="CL61" s="1188"/>
      <c r="CM61" s="1189"/>
      <c r="CN61" s="1189"/>
      <c r="CO61" s="1189"/>
      <c r="CP61" s="1189"/>
      <c r="CQ61" s="1189"/>
      <c r="CR61" s="1153"/>
      <c r="CS61" s="998"/>
      <c r="CT61" s="998"/>
    </row>
    <row r="62" customFormat="false" ht="12" hidden="false" customHeight="true" outlineLevel="0" collapsed="false">
      <c r="A62" s="1000"/>
      <c r="B62" s="519"/>
      <c r="C62" s="501"/>
      <c r="D62" s="501"/>
      <c r="E62" s="1187" t="s">
        <v>516</v>
      </c>
      <c r="F62" s="1187"/>
      <c r="G62" s="527" t="s">
        <v>671</v>
      </c>
      <c r="H62" s="527"/>
      <c r="I62" s="501"/>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01"/>
      <c r="AR62" s="534"/>
      <c r="AS62" s="998"/>
      <c r="AT62" s="998"/>
      <c r="AU62" s="998"/>
      <c r="AV62" s="998"/>
      <c r="AW62" s="998"/>
      <c r="AX62" s="998"/>
      <c r="AY62" s="1176"/>
      <c r="AZ62" s="1190" t="s">
        <v>540</v>
      </c>
      <c r="BA62" s="1191" t="s">
        <v>672</v>
      </c>
      <c r="BB62" s="1191"/>
      <c r="BC62" s="1191"/>
      <c r="BD62" s="1191"/>
      <c r="BE62" s="1191"/>
      <c r="BF62" s="1191"/>
      <c r="BG62" s="1191"/>
      <c r="BH62" s="1191"/>
      <c r="BI62" s="1191"/>
      <c r="BJ62" s="1191"/>
      <c r="BK62" s="1191"/>
      <c r="BL62" s="1191"/>
      <c r="BM62" s="1191"/>
      <c r="BN62" s="1191"/>
      <c r="BO62" s="1191"/>
      <c r="BP62" s="1191"/>
      <c r="BQ62" s="1191"/>
      <c r="BR62" s="1191"/>
      <c r="BS62" s="1191"/>
      <c r="BT62" s="1191"/>
      <c r="BU62" s="1191"/>
      <c r="BV62" s="1191"/>
      <c r="BW62" s="1191"/>
      <c r="BX62" s="1191"/>
      <c r="BY62" s="1191"/>
      <c r="BZ62" s="1191"/>
      <c r="CA62" s="1191"/>
      <c r="CB62" s="1191"/>
      <c r="CC62" s="1191"/>
      <c r="CD62" s="1191"/>
      <c r="CE62" s="1191"/>
      <c r="CF62" s="1153"/>
      <c r="CG62" s="1153"/>
      <c r="CH62" s="1153"/>
      <c r="CI62" s="1153"/>
      <c r="CJ62" s="1153"/>
      <c r="CK62" s="1192"/>
      <c r="CL62" s="1152"/>
      <c r="CM62" s="1153"/>
      <c r="CN62" s="1153"/>
      <c r="CO62" s="1153"/>
      <c r="CP62" s="1153"/>
      <c r="CQ62" s="1153"/>
      <c r="CR62" s="1153"/>
      <c r="CS62" s="998"/>
      <c r="CT62" s="998"/>
    </row>
    <row r="63" customFormat="false" ht="14.1" hidden="false" customHeight="true" outlineLevel="0" collapsed="false">
      <c r="A63" s="1000"/>
      <c r="B63" s="519"/>
      <c r="C63" s="501"/>
      <c r="D63" s="501"/>
      <c r="E63" s="1187" t="s">
        <v>673</v>
      </c>
      <c r="F63" s="1187"/>
      <c r="G63" s="1193" t="s">
        <v>674</v>
      </c>
      <c r="H63" s="510"/>
      <c r="I63" s="501"/>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1194"/>
      <c r="AJ63" s="510"/>
      <c r="AK63" s="510"/>
      <c r="AL63" s="1194"/>
      <c r="AM63" s="510"/>
      <c r="AN63" s="1195"/>
      <c r="AO63" s="1196"/>
      <c r="AP63" s="501"/>
      <c r="AQ63" s="501"/>
      <c r="AR63" s="534"/>
      <c r="AS63" s="998"/>
      <c r="AT63" s="998"/>
      <c r="AU63" s="998"/>
      <c r="AV63" s="998"/>
      <c r="AW63" s="998"/>
      <c r="AX63" s="998"/>
      <c r="AY63" s="1176"/>
      <c r="AZ63" s="1175"/>
      <c r="BA63" s="1191"/>
      <c r="BB63" s="1191"/>
      <c r="BC63" s="1191"/>
      <c r="BD63" s="1191"/>
      <c r="BE63" s="1191"/>
      <c r="BF63" s="1191"/>
      <c r="BG63" s="1191"/>
      <c r="BH63" s="1191"/>
      <c r="BI63" s="1191"/>
      <c r="BJ63" s="1191"/>
      <c r="BK63" s="1191"/>
      <c r="BL63" s="1191"/>
      <c r="BM63" s="1191"/>
      <c r="BN63" s="1191"/>
      <c r="BO63" s="1191"/>
      <c r="BP63" s="1191"/>
      <c r="BQ63" s="1191"/>
      <c r="BR63" s="1191"/>
      <c r="BS63" s="1191"/>
      <c r="BT63" s="1191"/>
      <c r="BU63" s="1191"/>
      <c r="BV63" s="1191"/>
      <c r="BW63" s="1191"/>
      <c r="BX63" s="1191"/>
      <c r="BY63" s="1191"/>
      <c r="BZ63" s="1191"/>
      <c r="CA63" s="1191"/>
      <c r="CB63" s="1191"/>
      <c r="CC63" s="1191"/>
      <c r="CD63" s="1191"/>
      <c r="CE63" s="1191"/>
      <c r="CF63" s="1153"/>
      <c r="CG63" s="1153"/>
      <c r="CH63" s="1153"/>
      <c r="CI63" s="1153"/>
      <c r="CJ63" s="1153"/>
      <c r="CK63" s="1192"/>
      <c r="CL63" s="1152"/>
      <c r="CM63" s="1153"/>
      <c r="CN63" s="1153"/>
      <c r="CO63" s="1153"/>
      <c r="CP63" s="1153"/>
      <c r="CQ63" s="1153"/>
      <c r="CR63" s="1153"/>
      <c r="CS63" s="998"/>
      <c r="CT63" s="998"/>
    </row>
    <row r="64" customFormat="false" ht="14.1" hidden="false" customHeight="true" outlineLevel="0" collapsed="false">
      <c r="A64" s="1000"/>
      <c r="B64" s="519"/>
      <c r="C64" s="501"/>
      <c r="D64" s="501"/>
      <c r="E64" s="1197" t="s">
        <v>675</v>
      </c>
      <c r="F64" s="1197"/>
      <c r="G64" s="527" t="s">
        <v>676</v>
      </c>
      <c r="H64" s="1194"/>
      <c r="I64" s="1194"/>
      <c r="J64" s="1194"/>
      <c r="K64" s="1194"/>
      <c r="L64" s="1194"/>
      <c r="M64" s="1194"/>
      <c r="N64" s="1194"/>
      <c r="O64" s="1194"/>
      <c r="P64" s="1194"/>
      <c r="Q64" s="1194"/>
      <c r="R64" s="1194"/>
      <c r="S64" s="1194"/>
      <c r="T64" s="1194"/>
      <c r="U64" s="1194"/>
      <c r="V64" s="1194"/>
      <c r="W64" s="1194"/>
      <c r="X64" s="1194"/>
      <c r="Y64" s="1194"/>
      <c r="Z64" s="1194"/>
      <c r="AA64" s="1194"/>
      <c r="AB64" s="1194"/>
      <c r="AC64" s="1194"/>
      <c r="AD64" s="1194"/>
      <c r="AE64" s="1194"/>
      <c r="AF64" s="1194"/>
      <c r="AG64" s="1194"/>
      <c r="AH64" s="1194"/>
      <c r="AI64" s="1194"/>
      <c r="AJ64" s="1194"/>
      <c r="AK64" s="1194"/>
      <c r="AL64" s="1194"/>
      <c r="AM64" s="1194"/>
      <c r="AN64" s="1194"/>
      <c r="AO64" s="1194"/>
      <c r="AP64" s="1194"/>
      <c r="AQ64" s="1194"/>
      <c r="AR64" s="1198"/>
      <c r="AS64" s="998"/>
      <c r="AT64" s="998"/>
      <c r="AU64" s="998"/>
      <c r="AV64" s="998"/>
      <c r="AW64" s="998"/>
      <c r="AX64" s="998"/>
      <c r="AY64" s="1176"/>
      <c r="AZ64" s="1175"/>
      <c r="BA64" s="1153"/>
      <c r="BB64" s="1153"/>
      <c r="BC64" s="1153"/>
      <c r="BD64" s="1153"/>
      <c r="BE64" s="1153"/>
      <c r="BF64" s="1153"/>
      <c r="BG64" s="1153"/>
      <c r="BH64" s="1153"/>
      <c r="BI64" s="1153"/>
      <c r="BJ64" s="1153"/>
      <c r="BK64" s="1153"/>
      <c r="BL64" s="1153"/>
      <c r="BM64" s="1153"/>
      <c r="BN64" s="1153"/>
      <c r="BO64" s="1153"/>
      <c r="BP64" s="1153"/>
      <c r="BQ64" s="1153"/>
      <c r="BR64" s="1153"/>
      <c r="BS64" s="1153"/>
      <c r="BT64" s="1153"/>
      <c r="BU64" s="1153"/>
      <c r="BV64" s="1153"/>
      <c r="BW64" s="1153"/>
      <c r="BX64" s="1153"/>
      <c r="BY64" s="1153"/>
      <c r="BZ64" s="1153"/>
      <c r="CA64" s="1153"/>
      <c r="CB64" s="1153"/>
      <c r="CC64" s="1153"/>
      <c r="CD64" s="1153"/>
      <c r="CE64" s="1153"/>
      <c r="CF64" s="1153"/>
      <c r="CG64" s="1153"/>
      <c r="CH64" s="1153"/>
      <c r="CI64" s="1153"/>
      <c r="CJ64" s="1153"/>
      <c r="CK64" s="1192"/>
      <c r="CL64" s="1152"/>
      <c r="CM64" s="1153"/>
      <c r="CN64" s="1153"/>
      <c r="CO64" s="1153"/>
      <c r="CP64" s="1153"/>
      <c r="CQ64" s="1153"/>
      <c r="CR64" s="1153"/>
      <c r="CS64" s="998"/>
      <c r="CT64" s="998"/>
    </row>
    <row r="65" customFormat="false" ht="14.1" hidden="false" customHeight="true" outlineLevel="0" collapsed="false">
      <c r="A65" s="1000"/>
      <c r="B65" s="519"/>
      <c r="C65" s="1187"/>
      <c r="D65" s="1187"/>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1199"/>
      <c r="AI65" s="1200"/>
      <c r="AJ65" s="1201"/>
      <c r="AK65" s="1201"/>
      <c r="AL65" s="1200"/>
      <c r="AM65" s="1201"/>
      <c r="AN65" s="1202"/>
      <c r="AO65" s="1203"/>
      <c r="AP65" s="1204"/>
      <c r="AQ65" s="1205"/>
      <c r="AR65" s="1206"/>
      <c r="AS65" s="998"/>
      <c r="AT65" s="998"/>
      <c r="AU65" s="998"/>
      <c r="AV65" s="998"/>
      <c r="AW65" s="998"/>
      <c r="AX65" s="998"/>
      <c r="AY65" s="1207" t="s">
        <v>677</v>
      </c>
      <c r="AZ65" s="1207"/>
      <c r="BA65" s="1207"/>
      <c r="BB65" s="1207"/>
      <c r="BC65" s="1207"/>
      <c r="BD65" s="1207"/>
      <c r="BE65" s="1207"/>
      <c r="BF65" s="1207"/>
      <c r="BG65" s="1207"/>
      <c r="BH65" s="1207"/>
      <c r="BI65" s="1207"/>
      <c r="BJ65" s="1207"/>
      <c r="BK65" s="1207"/>
      <c r="BL65" s="1207"/>
      <c r="BM65" s="1207"/>
      <c r="BN65" s="1207"/>
      <c r="BO65" s="1207"/>
      <c r="BP65" s="1207"/>
      <c r="BQ65" s="1207"/>
      <c r="BR65" s="1207"/>
      <c r="BS65" s="1207"/>
      <c r="BT65" s="1207"/>
      <c r="BU65" s="1207"/>
      <c r="BV65" s="1207"/>
      <c r="BW65" s="1207"/>
      <c r="BX65" s="1207"/>
      <c r="BY65" s="1207"/>
      <c r="BZ65" s="1207"/>
      <c r="CA65" s="1207"/>
      <c r="CB65" s="1207"/>
      <c r="CC65" s="1207"/>
      <c r="CD65" s="1207"/>
      <c r="CE65" s="1207"/>
      <c r="CF65" s="1207"/>
      <c r="CG65" s="1207"/>
      <c r="CH65" s="1207"/>
      <c r="CI65" s="1207"/>
      <c r="CJ65" s="1207"/>
      <c r="CK65" s="1207"/>
      <c r="CL65" s="1176"/>
      <c r="CM65" s="1175"/>
      <c r="CN65" s="1175"/>
      <c r="CO65" s="1175"/>
      <c r="CP65" s="1175"/>
      <c r="CQ65" s="1175"/>
      <c r="CR65" s="1175"/>
      <c r="CS65" s="1175"/>
      <c r="CT65" s="1175"/>
    </row>
    <row r="66" customFormat="false" ht="14.1" hidden="false" customHeight="true" outlineLevel="0" collapsed="false">
      <c r="A66" s="1000"/>
      <c r="B66" s="519"/>
      <c r="C66" s="1187"/>
      <c r="D66" s="1187"/>
      <c r="E66" s="1197"/>
      <c r="F66" s="1197"/>
      <c r="G66" s="527"/>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1199"/>
      <c r="AI66" s="1200"/>
      <c r="AJ66" s="1201"/>
      <c r="AK66" s="1201"/>
      <c r="AL66" s="1200"/>
      <c r="AM66" s="1201"/>
      <c r="AN66" s="1202"/>
      <c r="AO66" s="1203"/>
      <c r="AP66" s="1204"/>
      <c r="AQ66" s="1205"/>
      <c r="AR66" s="1206"/>
      <c r="AS66" s="998"/>
      <c r="AT66" s="998"/>
      <c r="AU66" s="998"/>
      <c r="AV66" s="998"/>
      <c r="AW66" s="998"/>
      <c r="AX66" s="998"/>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176"/>
      <c r="CM66" s="1175"/>
      <c r="CN66" s="1175"/>
      <c r="CO66" s="1175"/>
      <c r="CP66" s="1175"/>
      <c r="CQ66" s="1175"/>
      <c r="CR66" s="1175"/>
      <c r="CS66" s="1175"/>
      <c r="CT66" s="1175"/>
    </row>
    <row r="67" customFormat="false" ht="14.1" hidden="false" customHeight="true" outlineLevel="0" collapsed="false">
      <c r="A67" s="1000"/>
      <c r="B67" s="519"/>
      <c r="C67" s="566" t="s">
        <v>678</v>
      </c>
      <c r="D67" s="592"/>
      <c r="E67" s="100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1208"/>
      <c r="AH67" s="1209" t="s">
        <v>268</v>
      </c>
      <c r="AI67" s="1210" t="s">
        <v>679</v>
      </c>
      <c r="AJ67" s="1210"/>
      <c r="AK67" s="1210"/>
      <c r="AL67" s="1210"/>
      <c r="AM67" s="1210"/>
      <c r="AN67" s="1210"/>
      <c r="AO67" s="1210"/>
      <c r="AP67" s="1210"/>
      <c r="AQ67" s="1210"/>
      <c r="AR67" s="1210"/>
      <c r="AS67" s="998"/>
      <c r="AT67" s="998"/>
      <c r="AU67" s="998"/>
      <c r="AV67" s="998"/>
      <c r="AW67" s="998"/>
      <c r="AX67" s="998"/>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176"/>
      <c r="CM67" s="1175"/>
      <c r="CN67" s="1175"/>
      <c r="CO67" s="1175"/>
      <c r="CP67" s="1175"/>
      <c r="CQ67" s="1175"/>
      <c r="CR67" s="1175"/>
      <c r="CS67" s="1175"/>
      <c r="CT67" s="1175"/>
    </row>
    <row r="68" customFormat="false" ht="14.1" hidden="false" customHeight="true" outlineLevel="0" collapsed="false">
      <c r="A68" s="1000"/>
      <c r="B68" s="519"/>
      <c r="C68" s="566"/>
      <c r="D68" s="592"/>
      <c r="E68" s="100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1209"/>
      <c r="AI68" s="1210"/>
      <c r="AJ68" s="1210"/>
      <c r="AK68" s="1210"/>
      <c r="AL68" s="1210"/>
      <c r="AM68" s="1210"/>
      <c r="AN68" s="1210"/>
      <c r="AO68" s="1210"/>
      <c r="AP68" s="1210"/>
      <c r="AQ68" s="1210"/>
      <c r="AR68" s="1210"/>
      <c r="AS68" s="998"/>
      <c r="AT68" s="998"/>
      <c r="AU68" s="998"/>
      <c r="AV68" s="998"/>
      <c r="AW68" s="998"/>
      <c r="AX68" s="998"/>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176"/>
      <c r="CM68" s="1175"/>
      <c r="CN68" s="1175"/>
      <c r="CO68" s="1175"/>
      <c r="CP68" s="1175"/>
      <c r="CQ68" s="1175"/>
      <c r="CR68" s="1175"/>
      <c r="CS68" s="1175"/>
      <c r="CT68" s="1175"/>
    </row>
    <row r="69" customFormat="false" ht="14.1" hidden="false" customHeight="true" outlineLevel="0" collapsed="false">
      <c r="A69" s="995"/>
      <c r="B69" s="519"/>
      <c r="C69" s="566"/>
      <c r="D69" s="592"/>
      <c r="E69" s="100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1211"/>
      <c r="AI69" s="1210"/>
      <c r="AJ69" s="1210"/>
      <c r="AK69" s="1210"/>
      <c r="AL69" s="1210"/>
      <c r="AM69" s="1210"/>
      <c r="AN69" s="1210"/>
      <c r="AO69" s="1210"/>
      <c r="AP69" s="1210"/>
      <c r="AQ69" s="1210"/>
      <c r="AR69" s="1210"/>
      <c r="AS69" s="998"/>
      <c r="AT69" s="998"/>
      <c r="AU69" s="998"/>
      <c r="AV69" s="998"/>
      <c r="AW69" s="998"/>
      <c r="AX69" s="998"/>
      <c r="AY69" s="1207"/>
      <c r="AZ69" s="1207"/>
      <c r="BA69" s="1207"/>
      <c r="BB69" s="1207"/>
      <c r="BC69" s="1207"/>
      <c r="BD69" s="1207"/>
      <c r="BE69" s="1207"/>
      <c r="BF69" s="1207"/>
      <c r="BG69" s="1207"/>
      <c r="BH69" s="1207"/>
      <c r="BI69" s="1207"/>
      <c r="BJ69" s="1207"/>
      <c r="BK69" s="1207"/>
      <c r="BL69" s="1207"/>
      <c r="BM69" s="1207"/>
      <c r="BN69" s="1207"/>
      <c r="BO69" s="1207"/>
      <c r="BP69" s="1207"/>
      <c r="BQ69" s="1207"/>
      <c r="BR69" s="1207"/>
      <c r="BS69" s="1207"/>
      <c r="BT69" s="1207"/>
      <c r="BU69" s="1207"/>
      <c r="BV69" s="1207"/>
      <c r="BW69" s="1207"/>
      <c r="BX69" s="1207"/>
      <c r="BY69" s="1207"/>
      <c r="BZ69" s="1207"/>
      <c r="CA69" s="1207"/>
      <c r="CB69" s="1207"/>
      <c r="CC69" s="1207"/>
      <c r="CD69" s="1207"/>
      <c r="CE69" s="1207"/>
      <c r="CF69" s="1207"/>
      <c r="CG69" s="1207"/>
      <c r="CH69" s="1207"/>
      <c r="CI69" s="1207"/>
      <c r="CJ69" s="1207"/>
      <c r="CK69" s="1207"/>
      <c r="CL69" s="1176"/>
      <c r="CM69" s="1175"/>
      <c r="CN69" s="1175"/>
      <c r="CO69" s="1175"/>
      <c r="CP69" s="1175"/>
      <c r="CQ69" s="1175"/>
      <c r="CR69" s="1175"/>
      <c r="CS69" s="1175"/>
      <c r="CT69" s="1175"/>
    </row>
    <row r="70" customFormat="false" ht="14.1" hidden="false" customHeight="true" outlineLevel="0" collapsed="false">
      <c r="A70" s="995"/>
      <c r="B70" s="519"/>
      <c r="C70" s="1212" t="s">
        <v>680</v>
      </c>
      <c r="D70" s="1212"/>
      <c r="E70" s="1212"/>
      <c r="F70" s="1212"/>
      <c r="G70" s="1212"/>
      <c r="H70" s="1212"/>
      <c r="I70" s="1212"/>
      <c r="J70" s="1212"/>
      <c r="K70" s="1212"/>
      <c r="L70" s="1212"/>
      <c r="M70" s="1212"/>
      <c r="N70" s="1212"/>
      <c r="O70" s="1212"/>
      <c r="P70" s="1212"/>
      <c r="Q70" s="1212"/>
      <c r="R70" s="1212"/>
      <c r="S70" s="1212"/>
      <c r="T70" s="1212"/>
      <c r="U70" s="1212"/>
      <c r="V70" s="1212"/>
      <c r="W70" s="1212"/>
      <c r="X70" s="1212"/>
      <c r="Y70" s="1212"/>
      <c r="Z70" s="1212"/>
      <c r="AA70" s="1212"/>
      <c r="AB70" s="1212"/>
      <c r="AC70" s="1212"/>
      <c r="AD70" s="1212"/>
      <c r="AE70" s="1212"/>
      <c r="AF70" s="1212"/>
      <c r="AG70" s="1212"/>
      <c r="AH70" s="1211"/>
      <c r="AI70" s="1210"/>
      <c r="AJ70" s="1210"/>
      <c r="AK70" s="1210"/>
      <c r="AL70" s="1210"/>
      <c r="AM70" s="1210"/>
      <c r="AN70" s="1210"/>
      <c r="AO70" s="1210"/>
      <c r="AP70" s="1210"/>
      <c r="AQ70" s="1210"/>
      <c r="AR70" s="1210"/>
      <c r="AS70" s="998"/>
      <c r="AT70" s="998"/>
      <c r="AU70" s="998"/>
      <c r="AV70" s="998"/>
      <c r="AW70" s="998"/>
      <c r="AX70" s="998"/>
      <c r="AY70" s="1207"/>
      <c r="AZ70" s="1207"/>
      <c r="BA70" s="1207"/>
      <c r="BB70" s="1207"/>
      <c r="BC70" s="1207"/>
      <c r="BD70" s="1207"/>
      <c r="BE70" s="1207"/>
      <c r="BF70" s="1207"/>
      <c r="BG70" s="1207"/>
      <c r="BH70" s="1207"/>
      <c r="BI70" s="1207"/>
      <c r="BJ70" s="1207"/>
      <c r="BK70" s="1207"/>
      <c r="BL70" s="1207"/>
      <c r="BM70" s="1207"/>
      <c r="BN70" s="1207"/>
      <c r="BO70" s="1207"/>
      <c r="BP70" s="1207"/>
      <c r="BQ70" s="1207"/>
      <c r="BR70" s="1207"/>
      <c r="BS70" s="1207"/>
      <c r="BT70" s="1207"/>
      <c r="BU70" s="1207"/>
      <c r="BV70" s="1207"/>
      <c r="BW70" s="1207"/>
      <c r="BX70" s="1207"/>
      <c r="BY70" s="1207"/>
      <c r="BZ70" s="1207"/>
      <c r="CA70" s="1207"/>
      <c r="CB70" s="1207"/>
      <c r="CC70" s="1207"/>
      <c r="CD70" s="1207"/>
      <c r="CE70" s="1207"/>
      <c r="CF70" s="1207"/>
      <c r="CG70" s="1207"/>
      <c r="CH70" s="1207"/>
      <c r="CI70" s="1207"/>
      <c r="CJ70" s="1207"/>
      <c r="CK70" s="1207"/>
      <c r="CL70" s="1176"/>
      <c r="CM70" s="1175"/>
      <c r="CN70" s="1175"/>
      <c r="CO70" s="1175"/>
      <c r="CP70" s="1175"/>
      <c r="CQ70" s="1175"/>
      <c r="CR70" s="1175"/>
      <c r="CS70" s="1175"/>
      <c r="CT70" s="1175"/>
    </row>
    <row r="71" customFormat="false" ht="14.1" hidden="false" customHeight="true" outlineLevel="0" collapsed="false">
      <c r="A71" s="995"/>
      <c r="B71" s="519"/>
      <c r="C71" s="501"/>
      <c r="D71" s="506" t="s">
        <v>681</v>
      </c>
      <c r="E71" s="501"/>
      <c r="F71" s="527"/>
      <c r="G71" s="527"/>
      <c r="H71" s="527"/>
      <c r="I71" s="527"/>
      <c r="J71" s="527"/>
      <c r="K71" s="527"/>
      <c r="L71" s="527"/>
      <c r="M71" s="527"/>
      <c r="N71" s="527"/>
      <c r="O71" s="527"/>
      <c r="P71" s="527"/>
      <c r="Q71" s="527"/>
      <c r="R71" s="527"/>
      <c r="S71" s="527"/>
      <c r="T71" s="527"/>
      <c r="U71" s="527"/>
      <c r="V71" s="527"/>
      <c r="W71" s="527"/>
      <c r="X71" s="527"/>
      <c r="Y71" s="501"/>
      <c r="Z71" s="501"/>
      <c r="AA71" s="501"/>
      <c r="AB71" s="501"/>
      <c r="AC71" s="501"/>
      <c r="AD71" s="501"/>
      <c r="AE71" s="530"/>
      <c r="AF71" s="530"/>
      <c r="AG71" s="530"/>
      <c r="AH71" s="1211"/>
      <c r="AI71" s="527"/>
      <c r="AJ71" s="527"/>
      <c r="AK71" s="527"/>
      <c r="AL71" s="527"/>
      <c r="AM71" s="527"/>
      <c r="AN71" s="527"/>
      <c r="AO71" s="527"/>
      <c r="AP71" s="527"/>
      <c r="AQ71" s="527"/>
      <c r="AR71" s="1213"/>
      <c r="AS71" s="998"/>
      <c r="AT71" s="998"/>
      <c r="AU71" s="998"/>
      <c r="AV71" s="998"/>
      <c r="AW71" s="998"/>
      <c r="AX71" s="998"/>
      <c r="AY71" s="1207"/>
      <c r="AZ71" s="1207"/>
      <c r="BA71" s="1207"/>
      <c r="BB71" s="1207"/>
      <c r="BC71" s="1207"/>
      <c r="BD71" s="1207"/>
      <c r="BE71" s="1207"/>
      <c r="BF71" s="1207"/>
      <c r="BG71" s="1207"/>
      <c r="BH71" s="1207"/>
      <c r="BI71" s="1207"/>
      <c r="BJ71" s="1207"/>
      <c r="BK71" s="1207"/>
      <c r="BL71" s="1207"/>
      <c r="BM71" s="1207"/>
      <c r="BN71" s="1207"/>
      <c r="BO71" s="1207"/>
      <c r="BP71" s="1207"/>
      <c r="BQ71" s="1207"/>
      <c r="BR71" s="1207"/>
      <c r="BS71" s="1207"/>
      <c r="BT71" s="1207"/>
      <c r="BU71" s="1207"/>
      <c r="BV71" s="1207"/>
      <c r="BW71" s="1207"/>
      <c r="BX71" s="1207"/>
      <c r="BY71" s="1207"/>
      <c r="BZ71" s="1207"/>
      <c r="CA71" s="1207"/>
      <c r="CB71" s="1207"/>
      <c r="CC71" s="1207"/>
      <c r="CD71" s="1207"/>
      <c r="CE71" s="1207"/>
      <c r="CF71" s="1207"/>
      <c r="CG71" s="1207"/>
      <c r="CH71" s="1207"/>
      <c r="CI71" s="1207"/>
      <c r="CJ71" s="1207"/>
      <c r="CK71" s="1207"/>
      <c r="CL71" s="1176"/>
      <c r="CM71" s="1175"/>
      <c r="CN71" s="1175"/>
      <c r="CO71" s="1175"/>
      <c r="CP71" s="1175"/>
      <c r="CQ71" s="1175"/>
      <c r="CR71" s="1175"/>
      <c r="CS71" s="1175"/>
      <c r="CT71" s="1175"/>
    </row>
    <row r="72" customFormat="false" ht="14.1" hidden="false" customHeight="true" outlineLevel="0" collapsed="false">
      <c r="A72" s="995"/>
      <c r="B72" s="519"/>
      <c r="C72" s="501"/>
      <c r="D72" s="506"/>
      <c r="E72" s="501"/>
      <c r="F72" s="527"/>
      <c r="G72" s="527"/>
      <c r="H72" s="527"/>
      <c r="I72" s="527"/>
      <c r="J72" s="527"/>
      <c r="K72" s="527"/>
      <c r="L72" s="527"/>
      <c r="M72" s="527"/>
      <c r="N72" s="527"/>
      <c r="O72" s="527"/>
      <c r="P72" s="527"/>
      <c r="Q72" s="527"/>
      <c r="R72" s="527"/>
      <c r="S72" s="527"/>
      <c r="T72" s="527"/>
      <c r="U72" s="527"/>
      <c r="V72" s="527"/>
      <c r="W72" s="527"/>
      <c r="X72" s="527"/>
      <c r="Y72" s="501"/>
      <c r="Z72" s="501"/>
      <c r="AA72" s="501"/>
      <c r="AB72" s="501"/>
      <c r="AC72" s="501"/>
      <c r="AD72" s="501"/>
      <c r="AE72" s="530"/>
      <c r="AF72" s="530"/>
      <c r="AG72" s="530"/>
      <c r="AH72" s="1211"/>
      <c r="AI72" s="527"/>
      <c r="AJ72" s="527"/>
      <c r="AK72" s="527"/>
      <c r="AL72" s="527"/>
      <c r="AM72" s="527"/>
      <c r="AN72" s="527"/>
      <c r="AO72" s="527"/>
      <c r="AP72" s="527"/>
      <c r="AQ72" s="527"/>
      <c r="AR72" s="1213"/>
      <c r="AS72" s="998"/>
      <c r="AT72" s="998"/>
      <c r="AU72" s="998"/>
      <c r="AV72" s="998"/>
      <c r="AW72" s="998"/>
      <c r="AX72" s="998"/>
      <c r="AY72" s="1207"/>
      <c r="AZ72" s="1207"/>
      <c r="BA72" s="1207"/>
      <c r="BB72" s="1207"/>
      <c r="BC72" s="1207"/>
      <c r="BD72" s="1207"/>
      <c r="BE72" s="1207"/>
      <c r="BF72" s="1207"/>
      <c r="BG72" s="1207"/>
      <c r="BH72" s="1207"/>
      <c r="BI72" s="1207"/>
      <c r="BJ72" s="1207"/>
      <c r="BK72" s="1207"/>
      <c r="BL72" s="1207"/>
      <c r="BM72" s="1207"/>
      <c r="BN72" s="1207"/>
      <c r="BO72" s="1207"/>
      <c r="BP72" s="1207"/>
      <c r="BQ72" s="1207"/>
      <c r="BR72" s="1207"/>
      <c r="BS72" s="1207"/>
      <c r="BT72" s="1207"/>
      <c r="BU72" s="1207"/>
      <c r="BV72" s="1207"/>
      <c r="BW72" s="1207"/>
      <c r="BX72" s="1207"/>
      <c r="BY72" s="1207"/>
      <c r="BZ72" s="1207"/>
      <c r="CA72" s="1207"/>
      <c r="CB72" s="1207"/>
      <c r="CC72" s="1207"/>
      <c r="CD72" s="1207"/>
      <c r="CE72" s="1207"/>
      <c r="CF72" s="1207"/>
      <c r="CG72" s="1207"/>
      <c r="CH72" s="1207"/>
      <c r="CI72" s="1207"/>
      <c r="CJ72" s="1207"/>
      <c r="CK72" s="1207"/>
      <c r="CL72" s="1176"/>
      <c r="CM72" s="1175"/>
      <c r="CN72" s="1175"/>
      <c r="CO72" s="1175"/>
      <c r="CP72" s="1175"/>
      <c r="CQ72" s="1175"/>
      <c r="CR72" s="1175"/>
      <c r="CS72" s="1175"/>
      <c r="CT72" s="1175"/>
    </row>
    <row r="73" customFormat="false" ht="12.75" hidden="false" customHeight="false" outlineLevel="0" collapsed="false">
      <c r="A73" s="995"/>
      <c r="B73" s="1214"/>
      <c r="C73" s="1215"/>
      <c r="D73" s="1215"/>
      <c r="E73" s="1215"/>
      <c r="F73" s="1215"/>
      <c r="G73" s="1215"/>
      <c r="H73" s="1215"/>
      <c r="I73" s="1215"/>
      <c r="J73" s="1215"/>
      <c r="K73" s="1215"/>
      <c r="L73" s="1215"/>
      <c r="M73" s="1215"/>
      <c r="N73" s="1215"/>
      <c r="O73" s="1215"/>
      <c r="P73" s="1215"/>
      <c r="Q73" s="1215"/>
      <c r="R73" s="1215"/>
      <c r="S73" s="1215"/>
      <c r="T73" s="1215"/>
      <c r="U73" s="1215"/>
      <c r="V73" s="1215"/>
      <c r="W73" s="1215"/>
      <c r="X73" s="1215"/>
      <c r="Y73" s="1215"/>
      <c r="Z73" s="1215"/>
      <c r="AA73" s="1215"/>
      <c r="AB73" s="1215"/>
      <c r="AC73" s="1215"/>
      <c r="AD73" s="1215"/>
      <c r="AE73" s="1215"/>
      <c r="AF73" s="1215"/>
      <c r="AG73" s="1215"/>
      <c r="AH73" s="1216"/>
      <c r="AI73" s="1217"/>
      <c r="AJ73" s="1215"/>
      <c r="AK73" s="1215"/>
      <c r="AL73" s="1217"/>
      <c r="AM73" s="1215"/>
      <c r="AN73" s="1218"/>
      <c r="AO73" s="1219"/>
      <c r="AP73" s="1215"/>
      <c r="AQ73" s="1215"/>
      <c r="AR73" s="1220"/>
      <c r="AS73" s="998"/>
      <c r="AT73" s="998"/>
      <c r="AU73" s="998"/>
      <c r="AV73" s="998"/>
      <c r="AW73" s="998"/>
      <c r="AX73" s="998"/>
      <c r="AY73" s="1207"/>
      <c r="AZ73" s="1207"/>
      <c r="BA73" s="1207"/>
      <c r="BB73" s="1207"/>
      <c r="BC73" s="1207"/>
      <c r="BD73" s="1207"/>
      <c r="BE73" s="1207"/>
      <c r="BF73" s="1207"/>
      <c r="BG73" s="1207"/>
      <c r="BH73" s="1207"/>
      <c r="BI73" s="1207"/>
      <c r="BJ73" s="1207"/>
      <c r="BK73" s="1207"/>
      <c r="BL73" s="1207"/>
      <c r="BM73" s="1207"/>
      <c r="BN73" s="1207"/>
      <c r="BO73" s="1207"/>
      <c r="BP73" s="1207"/>
      <c r="BQ73" s="1207"/>
      <c r="BR73" s="1207"/>
      <c r="BS73" s="1207"/>
      <c r="BT73" s="1207"/>
      <c r="BU73" s="1207"/>
      <c r="BV73" s="1207"/>
      <c r="BW73" s="1207"/>
      <c r="BX73" s="1207"/>
      <c r="BY73" s="1207"/>
      <c r="BZ73" s="1207"/>
      <c r="CA73" s="1207"/>
      <c r="CB73" s="1207"/>
      <c r="CC73" s="1207"/>
      <c r="CD73" s="1207"/>
      <c r="CE73" s="1207"/>
      <c r="CF73" s="1207"/>
      <c r="CG73" s="1207"/>
      <c r="CH73" s="1207"/>
      <c r="CI73" s="1207"/>
      <c r="CJ73" s="1207"/>
      <c r="CK73" s="1207"/>
      <c r="CL73" s="1176"/>
      <c r="CM73" s="1175"/>
      <c r="CN73" s="1175"/>
      <c r="CO73" s="1175"/>
      <c r="CP73" s="1175"/>
      <c r="CQ73" s="1175"/>
      <c r="CR73" s="1175"/>
      <c r="CS73" s="1175"/>
      <c r="CT73" s="1175"/>
    </row>
    <row r="74" customFormat="false" ht="12" hidden="false" customHeight="false" outlineLevel="0" collapsed="false">
      <c r="A74" s="995"/>
      <c r="B74" s="995"/>
      <c r="C74" s="995"/>
      <c r="D74" s="995"/>
      <c r="E74" s="995"/>
      <c r="F74" s="995"/>
      <c r="G74" s="995"/>
      <c r="H74" s="995"/>
      <c r="I74" s="995"/>
      <c r="J74" s="995"/>
      <c r="K74" s="995"/>
      <c r="L74" s="995"/>
      <c r="M74" s="995"/>
      <c r="N74" s="995"/>
      <c r="O74" s="995"/>
      <c r="P74" s="995"/>
      <c r="Q74" s="995"/>
      <c r="R74" s="995"/>
      <c r="S74" s="995"/>
      <c r="T74" s="995"/>
      <c r="U74" s="995"/>
      <c r="V74" s="995"/>
      <c r="W74" s="995"/>
      <c r="X74" s="995"/>
      <c r="Y74" s="995"/>
      <c r="Z74" s="995"/>
      <c r="AA74" s="995"/>
      <c r="AB74" s="995"/>
      <c r="AC74" s="995"/>
      <c r="AD74" s="995"/>
      <c r="AE74" s="995"/>
      <c r="AF74" s="995"/>
      <c r="AG74" s="995"/>
      <c r="AH74" s="995"/>
      <c r="AI74" s="1221"/>
      <c r="AJ74" s="995"/>
      <c r="AK74" s="995"/>
      <c r="AL74" s="1221"/>
      <c r="AM74" s="995"/>
      <c r="AN74" s="1222"/>
      <c r="AO74" s="1223"/>
      <c r="AP74" s="995"/>
      <c r="AQ74" s="995"/>
      <c r="AR74" s="998"/>
      <c r="AS74" s="998"/>
      <c r="AT74" s="998"/>
      <c r="AU74" s="998"/>
      <c r="AV74" s="998"/>
      <c r="AW74" s="998"/>
      <c r="AX74" s="998"/>
      <c r="AY74" s="1207"/>
      <c r="AZ74" s="1207"/>
      <c r="BA74" s="1207"/>
      <c r="BB74" s="1207"/>
      <c r="BC74" s="1207"/>
      <c r="BD74" s="1207"/>
      <c r="BE74" s="1207"/>
      <c r="BF74" s="1207"/>
      <c r="BG74" s="1207"/>
      <c r="BH74" s="1207"/>
      <c r="BI74" s="1207"/>
      <c r="BJ74" s="1207"/>
      <c r="BK74" s="1207"/>
      <c r="BL74" s="1207"/>
      <c r="BM74" s="1207"/>
      <c r="BN74" s="1207"/>
      <c r="BO74" s="1207"/>
      <c r="BP74" s="1207"/>
      <c r="BQ74" s="1207"/>
      <c r="BR74" s="1207"/>
      <c r="BS74" s="1207"/>
      <c r="BT74" s="1207"/>
      <c r="BU74" s="1207"/>
      <c r="BV74" s="1207"/>
      <c r="BW74" s="1207"/>
      <c r="BX74" s="1207"/>
      <c r="BY74" s="1207"/>
      <c r="BZ74" s="1207"/>
      <c r="CA74" s="1207"/>
      <c r="CB74" s="1207"/>
      <c r="CC74" s="1207"/>
      <c r="CD74" s="1207"/>
      <c r="CE74" s="1207"/>
      <c r="CF74" s="1207"/>
      <c r="CG74" s="1207"/>
      <c r="CH74" s="1207"/>
      <c r="CI74" s="1207"/>
      <c r="CJ74" s="1207"/>
      <c r="CK74" s="1207"/>
      <c r="CL74" s="1176"/>
      <c r="CM74" s="1175"/>
      <c r="CN74" s="1175"/>
      <c r="CO74" s="1175"/>
      <c r="CP74" s="1175"/>
      <c r="CQ74" s="1175"/>
      <c r="CR74" s="1175"/>
      <c r="CS74" s="1175"/>
      <c r="CT74" s="1175"/>
    </row>
    <row r="75" customFormat="false" ht="12" hidden="false" customHeight="false" outlineLevel="0" collapsed="false">
      <c r="A75" s="995"/>
      <c r="B75" s="995"/>
      <c r="C75" s="995"/>
      <c r="D75" s="995"/>
      <c r="E75" s="995"/>
      <c r="F75" s="995"/>
      <c r="G75" s="995"/>
      <c r="H75" s="995"/>
      <c r="I75" s="995"/>
      <c r="J75" s="995"/>
      <c r="K75" s="995"/>
      <c r="L75" s="995"/>
      <c r="M75" s="995"/>
      <c r="N75" s="995"/>
      <c r="O75" s="995"/>
      <c r="P75" s="995"/>
      <c r="Q75" s="995"/>
      <c r="R75" s="995"/>
      <c r="S75" s="995"/>
      <c r="T75" s="995"/>
      <c r="U75" s="995"/>
      <c r="V75" s="995"/>
      <c r="W75" s="995"/>
      <c r="X75" s="995"/>
      <c r="Y75" s="995"/>
      <c r="Z75" s="995"/>
      <c r="AA75" s="995"/>
      <c r="AB75" s="995"/>
      <c r="AC75" s="995"/>
      <c r="AD75" s="995"/>
      <c r="AE75" s="995"/>
      <c r="AF75" s="995"/>
      <c r="AG75" s="995"/>
      <c r="AH75" s="995"/>
      <c r="AI75" s="1221"/>
      <c r="AJ75" s="995"/>
      <c r="AK75" s="995"/>
      <c r="AL75" s="1221"/>
      <c r="AM75" s="995"/>
      <c r="AN75" s="1222"/>
      <c r="AO75" s="1223"/>
      <c r="AP75" s="995"/>
      <c r="AQ75" s="995"/>
      <c r="AR75" s="998"/>
      <c r="AS75" s="998"/>
      <c r="AT75" s="998"/>
      <c r="AU75" s="998"/>
      <c r="AV75" s="998"/>
      <c r="AW75" s="998"/>
      <c r="AX75" s="998"/>
      <c r="AY75" s="1207"/>
      <c r="AZ75" s="1207"/>
      <c r="BA75" s="1207"/>
      <c r="BB75" s="1207"/>
      <c r="BC75" s="1207"/>
      <c r="BD75" s="1207"/>
      <c r="BE75" s="1207"/>
      <c r="BF75" s="1207"/>
      <c r="BG75" s="1207"/>
      <c r="BH75" s="1207"/>
      <c r="BI75" s="1207"/>
      <c r="BJ75" s="1207"/>
      <c r="BK75" s="1207"/>
      <c r="BL75" s="1207"/>
      <c r="BM75" s="1207"/>
      <c r="BN75" s="1207"/>
      <c r="BO75" s="1207"/>
      <c r="BP75" s="1207"/>
      <c r="BQ75" s="1207"/>
      <c r="BR75" s="1207"/>
      <c r="BS75" s="1207"/>
      <c r="BT75" s="1207"/>
      <c r="BU75" s="1207"/>
      <c r="BV75" s="1207"/>
      <c r="BW75" s="1207"/>
      <c r="BX75" s="1207"/>
      <c r="BY75" s="1207"/>
      <c r="BZ75" s="1207"/>
      <c r="CA75" s="1207"/>
      <c r="CB75" s="1207"/>
      <c r="CC75" s="1207"/>
      <c r="CD75" s="1207"/>
      <c r="CE75" s="1207"/>
      <c r="CF75" s="1207"/>
      <c r="CG75" s="1207"/>
      <c r="CH75" s="1207"/>
      <c r="CI75" s="1207"/>
      <c r="CJ75" s="1207"/>
      <c r="CK75" s="1207"/>
      <c r="CL75" s="1176"/>
      <c r="CM75" s="1175"/>
      <c r="CN75" s="1175"/>
      <c r="CO75" s="1175"/>
      <c r="CP75" s="1175"/>
      <c r="CQ75" s="1175"/>
      <c r="CR75" s="1175"/>
      <c r="CS75" s="1175"/>
      <c r="CT75" s="1175"/>
    </row>
    <row r="76" customFormat="false" ht="12" hidden="false" customHeight="false" outlineLevel="0" collapsed="false">
      <c r="A76" s="995"/>
      <c r="B76" s="995"/>
      <c r="C76" s="995"/>
      <c r="D76" s="995"/>
      <c r="E76" s="995"/>
      <c r="F76" s="995"/>
      <c r="G76" s="995"/>
      <c r="H76" s="995"/>
      <c r="I76" s="995"/>
      <c r="J76" s="995"/>
      <c r="K76" s="995"/>
      <c r="L76" s="995"/>
      <c r="M76" s="995"/>
      <c r="N76" s="995"/>
      <c r="O76" s="995"/>
      <c r="P76" s="995"/>
      <c r="Q76" s="995"/>
      <c r="R76" s="995"/>
      <c r="S76" s="995"/>
      <c r="T76" s="995"/>
      <c r="U76" s="995"/>
      <c r="V76" s="995"/>
      <c r="W76" s="995"/>
      <c r="X76" s="995"/>
      <c r="Y76" s="995"/>
      <c r="Z76" s="995"/>
      <c r="AA76" s="995"/>
      <c r="AB76" s="995"/>
      <c r="AC76" s="995"/>
      <c r="AD76" s="995"/>
      <c r="AE76" s="995"/>
      <c r="AF76" s="995"/>
      <c r="AG76" s="995"/>
      <c r="AH76" s="995"/>
      <c r="AI76" s="1221"/>
      <c r="AJ76" s="995"/>
      <c r="AK76" s="995"/>
      <c r="AL76" s="1221"/>
      <c r="AM76" s="995"/>
      <c r="AN76" s="1222"/>
      <c r="AO76" s="1223"/>
      <c r="AP76" s="995"/>
      <c r="AQ76" s="995"/>
      <c r="AR76" s="998"/>
      <c r="AS76" s="998"/>
      <c r="AT76" s="998"/>
      <c r="AU76" s="998"/>
      <c r="AV76" s="998"/>
      <c r="AW76" s="998"/>
      <c r="AX76" s="998"/>
      <c r="AY76" s="1207"/>
      <c r="AZ76" s="1207"/>
      <c r="BA76" s="1207"/>
      <c r="BB76" s="1207"/>
      <c r="BC76" s="1207"/>
      <c r="BD76" s="1207"/>
      <c r="BE76" s="1207"/>
      <c r="BF76" s="1207"/>
      <c r="BG76" s="1207"/>
      <c r="BH76" s="1207"/>
      <c r="BI76" s="1207"/>
      <c r="BJ76" s="1207"/>
      <c r="BK76" s="1207"/>
      <c r="BL76" s="1207"/>
      <c r="BM76" s="1207"/>
      <c r="BN76" s="1207"/>
      <c r="BO76" s="1207"/>
      <c r="BP76" s="1207"/>
      <c r="BQ76" s="1207"/>
      <c r="BR76" s="1207"/>
      <c r="BS76" s="1207"/>
      <c r="BT76" s="1207"/>
      <c r="BU76" s="1207"/>
      <c r="BV76" s="1207"/>
      <c r="BW76" s="1207"/>
      <c r="BX76" s="1207"/>
      <c r="BY76" s="1207"/>
      <c r="BZ76" s="1207"/>
      <c r="CA76" s="1207"/>
      <c r="CB76" s="1207"/>
      <c r="CC76" s="1207"/>
      <c r="CD76" s="1207"/>
      <c r="CE76" s="1207"/>
      <c r="CF76" s="1207"/>
      <c r="CG76" s="1207"/>
      <c r="CH76" s="1207"/>
      <c r="CI76" s="1207"/>
      <c r="CJ76" s="1207"/>
      <c r="CK76" s="1207"/>
      <c r="CL76" s="1176"/>
      <c r="CM76" s="1175"/>
      <c r="CN76" s="1175"/>
      <c r="CO76" s="1175"/>
      <c r="CP76" s="1175"/>
      <c r="CQ76" s="1175"/>
      <c r="CR76" s="1175"/>
      <c r="CS76" s="1175"/>
      <c r="CT76" s="1175"/>
    </row>
    <row r="77" customFormat="false" ht="12" hidden="false" customHeight="false" outlineLevel="0" collapsed="false">
      <c r="A77" s="995"/>
      <c r="B77" s="995"/>
      <c r="C77" s="995"/>
      <c r="D77" s="995"/>
      <c r="E77" s="995"/>
      <c r="F77" s="995"/>
      <c r="G77" s="995"/>
      <c r="H77" s="995"/>
      <c r="I77" s="995"/>
      <c r="J77" s="995"/>
      <c r="K77" s="995"/>
      <c r="L77" s="995"/>
      <c r="M77" s="995"/>
      <c r="N77" s="995"/>
      <c r="O77" s="995"/>
      <c r="P77" s="995"/>
      <c r="Q77" s="995"/>
      <c r="R77" s="995"/>
      <c r="S77" s="995"/>
      <c r="T77" s="995"/>
      <c r="U77" s="995"/>
      <c r="V77" s="995"/>
      <c r="W77" s="995"/>
      <c r="X77" s="995"/>
      <c r="Y77" s="995"/>
      <c r="Z77" s="995"/>
      <c r="AA77" s="995"/>
      <c r="AB77" s="995"/>
      <c r="AC77" s="995"/>
      <c r="AD77" s="995"/>
      <c r="AE77" s="995"/>
      <c r="AF77" s="995"/>
      <c r="AG77" s="995"/>
      <c r="AH77" s="995"/>
      <c r="AI77" s="995"/>
      <c r="AJ77" s="995"/>
      <c r="AK77" s="995"/>
      <c r="AL77" s="995"/>
      <c r="AM77" s="995"/>
      <c r="AN77" s="1222"/>
      <c r="AO77" s="1223"/>
      <c r="AP77" s="995"/>
      <c r="AQ77" s="995"/>
      <c r="AR77" s="998"/>
      <c r="AS77" s="998"/>
      <c r="AT77" s="998"/>
      <c r="AU77" s="998"/>
      <c r="AV77" s="998"/>
      <c r="AW77" s="998"/>
      <c r="AX77" s="998"/>
      <c r="AY77" s="1207"/>
      <c r="AZ77" s="1207"/>
      <c r="BA77" s="1207"/>
      <c r="BB77" s="1207"/>
      <c r="BC77" s="1207"/>
      <c r="BD77" s="1207"/>
      <c r="BE77" s="1207"/>
      <c r="BF77" s="1207"/>
      <c r="BG77" s="1207"/>
      <c r="BH77" s="1207"/>
      <c r="BI77" s="1207"/>
      <c r="BJ77" s="1207"/>
      <c r="BK77" s="1207"/>
      <c r="BL77" s="1207"/>
      <c r="BM77" s="1207"/>
      <c r="BN77" s="1207"/>
      <c r="BO77" s="1207"/>
      <c r="BP77" s="1207"/>
      <c r="BQ77" s="1207"/>
      <c r="BR77" s="1207"/>
      <c r="BS77" s="1207"/>
      <c r="BT77" s="1207"/>
      <c r="BU77" s="1207"/>
      <c r="BV77" s="1207"/>
      <c r="BW77" s="1207"/>
      <c r="BX77" s="1207"/>
      <c r="BY77" s="1207"/>
      <c r="BZ77" s="1207"/>
      <c r="CA77" s="1207"/>
      <c r="CB77" s="1207"/>
      <c r="CC77" s="1207"/>
      <c r="CD77" s="1207"/>
      <c r="CE77" s="1207"/>
      <c r="CF77" s="1207"/>
      <c r="CG77" s="1207"/>
      <c r="CH77" s="1207"/>
      <c r="CI77" s="1207"/>
      <c r="CJ77" s="1207"/>
      <c r="CK77" s="1207"/>
      <c r="CL77" s="1176"/>
      <c r="CM77" s="1175"/>
      <c r="CN77" s="1175"/>
      <c r="CO77" s="1175"/>
      <c r="CP77" s="1175"/>
      <c r="CQ77" s="1175"/>
      <c r="CR77" s="1175"/>
      <c r="CS77" s="1175"/>
      <c r="CT77" s="1175"/>
    </row>
    <row r="78" customFormat="false" ht="12" hidden="false" customHeight="false" outlineLevel="0" collapsed="false">
      <c r="A78" s="995"/>
      <c r="B78" s="995"/>
      <c r="C78" s="995"/>
      <c r="D78" s="995"/>
      <c r="E78" s="995"/>
      <c r="F78" s="995"/>
      <c r="G78" s="995"/>
      <c r="H78" s="995"/>
      <c r="I78" s="995"/>
      <c r="J78" s="995"/>
      <c r="K78" s="995"/>
      <c r="L78" s="995"/>
      <c r="M78" s="995"/>
      <c r="N78" s="995"/>
      <c r="O78" s="995"/>
      <c r="P78" s="995"/>
      <c r="Q78" s="995"/>
      <c r="R78" s="995"/>
      <c r="S78" s="995"/>
      <c r="T78" s="995"/>
      <c r="U78" s="995"/>
      <c r="V78" s="995"/>
      <c r="W78" s="995"/>
      <c r="X78" s="995"/>
      <c r="Y78" s="995"/>
      <c r="Z78" s="995"/>
      <c r="AA78" s="995"/>
      <c r="AB78" s="995"/>
      <c r="AC78" s="995"/>
      <c r="AD78" s="995"/>
      <c r="AE78" s="995"/>
      <c r="AF78" s="995"/>
      <c r="AG78" s="995"/>
      <c r="AH78" s="995"/>
      <c r="AI78" s="995"/>
      <c r="AJ78" s="995"/>
      <c r="AK78" s="995"/>
      <c r="AL78" s="995"/>
      <c r="AM78" s="995"/>
      <c r="AN78" s="1222"/>
      <c r="AO78" s="1223"/>
      <c r="AP78" s="995"/>
      <c r="AQ78" s="995"/>
      <c r="AR78" s="998"/>
      <c r="AS78" s="998"/>
      <c r="AT78" s="998"/>
      <c r="AU78" s="998"/>
      <c r="AV78" s="998"/>
      <c r="AW78" s="998"/>
      <c r="AX78" s="998"/>
      <c r="AY78" s="1207"/>
      <c r="AZ78" s="1207"/>
      <c r="BA78" s="1207"/>
      <c r="BB78" s="1207"/>
      <c r="BC78" s="1207"/>
      <c r="BD78" s="1207"/>
      <c r="BE78" s="1207"/>
      <c r="BF78" s="1207"/>
      <c r="BG78" s="1207"/>
      <c r="BH78" s="1207"/>
      <c r="BI78" s="1207"/>
      <c r="BJ78" s="1207"/>
      <c r="BK78" s="1207"/>
      <c r="BL78" s="1207"/>
      <c r="BM78" s="1207"/>
      <c r="BN78" s="1207"/>
      <c r="BO78" s="1207"/>
      <c r="BP78" s="1207"/>
      <c r="BQ78" s="1207"/>
      <c r="BR78" s="1207"/>
      <c r="BS78" s="1207"/>
      <c r="BT78" s="1207"/>
      <c r="BU78" s="1207"/>
      <c r="BV78" s="1207"/>
      <c r="BW78" s="1207"/>
      <c r="BX78" s="1207"/>
      <c r="BY78" s="1207"/>
      <c r="BZ78" s="1207"/>
      <c r="CA78" s="1207"/>
      <c r="CB78" s="1207"/>
      <c r="CC78" s="1207"/>
      <c r="CD78" s="1207"/>
      <c r="CE78" s="1207"/>
      <c r="CF78" s="1207"/>
      <c r="CG78" s="1207"/>
      <c r="CH78" s="1207"/>
      <c r="CI78" s="1207"/>
      <c r="CJ78" s="1207"/>
      <c r="CK78" s="1207"/>
      <c r="CL78" s="1176"/>
      <c r="CM78" s="1175"/>
      <c r="CN78" s="1175"/>
      <c r="CO78" s="1175"/>
      <c r="CP78" s="1175"/>
      <c r="CQ78" s="1175"/>
      <c r="CR78" s="1175"/>
      <c r="CS78" s="1175"/>
      <c r="CT78" s="1175"/>
    </row>
    <row r="79" customFormat="false" ht="12" hidden="false" customHeight="true" outlineLevel="0" collapsed="false">
      <c r="A79" s="995"/>
      <c r="B79" s="995"/>
      <c r="C79" s="995"/>
      <c r="D79" s="995"/>
      <c r="E79" s="995"/>
      <c r="F79" s="995"/>
      <c r="G79" s="995"/>
      <c r="H79" s="995"/>
      <c r="I79" s="995"/>
      <c r="J79" s="995"/>
      <c r="K79" s="995"/>
      <c r="L79" s="995"/>
      <c r="M79" s="995"/>
      <c r="N79" s="995"/>
      <c r="O79" s="995"/>
      <c r="P79" s="995"/>
      <c r="Q79" s="995"/>
      <c r="R79" s="995"/>
      <c r="S79" s="995"/>
      <c r="T79" s="995"/>
      <c r="U79" s="995"/>
      <c r="V79" s="995"/>
      <c r="W79" s="995"/>
      <c r="X79" s="995"/>
      <c r="Y79" s="995"/>
      <c r="Z79" s="995"/>
      <c r="AA79" s="995"/>
      <c r="AB79" s="995"/>
      <c r="AC79" s="995"/>
      <c r="AD79" s="995"/>
      <c r="AE79" s="995"/>
      <c r="AF79" s="995"/>
      <c r="AG79" s="995"/>
      <c r="AH79" s="995"/>
      <c r="AI79" s="995"/>
      <c r="AJ79" s="995"/>
      <c r="AK79" s="995"/>
      <c r="AL79" s="995"/>
      <c r="AM79" s="995"/>
      <c r="AN79" s="1222"/>
      <c r="AO79" s="1223"/>
      <c r="AP79" s="995"/>
      <c r="AQ79" s="995"/>
      <c r="AR79" s="998"/>
      <c r="AS79" s="998"/>
      <c r="AT79" s="998"/>
      <c r="AU79" s="998"/>
      <c r="AV79" s="998"/>
      <c r="AW79" s="998"/>
      <c r="AX79" s="998"/>
      <c r="AY79" s="1207"/>
      <c r="AZ79" s="1207"/>
      <c r="BA79" s="1207"/>
      <c r="BB79" s="1207"/>
      <c r="BC79" s="1207"/>
      <c r="BD79" s="1207"/>
      <c r="BE79" s="1207"/>
      <c r="BF79" s="1207"/>
      <c r="BG79" s="1207"/>
      <c r="BH79" s="1207"/>
      <c r="BI79" s="1207"/>
      <c r="BJ79" s="1207"/>
      <c r="BK79" s="1207"/>
      <c r="BL79" s="1207"/>
      <c r="BM79" s="1207"/>
      <c r="BN79" s="1207"/>
      <c r="BO79" s="1207"/>
      <c r="BP79" s="1207"/>
      <c r="BQ79" s="1207"/>
      <c r="BR79" s="1207"/>
      <c r="BS79" s="1207"/>
      <c r="BT79" s="1207"/>
      <c r="BU79" s="1207"/>
      <c r="BV79" s="1207"/>
      <c r="BW79" s="1207"/>
      <c r="BX79" s="1207"/>
      <c r="BY79" s="1207"/>
      <c r="BZ79" s="1207"/>
      <c r="CA79" s="1207"/>
      <c r="CB79" s="1207"/>
      <c r="CC79" s="1207"/>
      <c r="CD79" s="1207"/>
      <c r="CE79" s="1207"/>
      <c r="CF79" s="1207"/>
      <c r="CG79" s="1207"/>
      <c r="CH79" s="1207"/>
      <c r="CI79" s="1207"/>
      <c r="CJ79" s="1207"/>
      <c r="CK79" s="1207"/>
      <c r="CL79" s="1176"/>
      <c r="CM79" s="1175"/>
      <c r="CN79" s="1175"/>
      <c r="CO79" s="1175"/>
      <c r="CP79" s="1175"/>
      <c r="CQ79" s="1175"/>
      <c r="CR79" s="1175"/>
      <c r="CS79" s="1175"/>
      <c r="CT79" s="1175"/>
    </row>
    <row r="80" customFormat="false" ht="12" hidden="false" customHeight="false" outlineLevel="0" collapsed="false">
      <c r="A80" s="995"/>
      <c r="B80" s="995"/>
      <c r="C80" s="995"/>
      <c r="D80" s="995"/>
      <c r="E80" s="995"/>
      <c r="F80" s="995"/>
      <c r="G80" s="995"/>
      <c r="H80" s="995"/>
      <c r="I80" s="995"/>
      <c r="J80" s="995"/>
      <c r="K80" s="995"/>
      <c r="L80" s="995"/>
      <c r="M80" s="995"/>
      <c r="N80" s="995"/>
      <c r="O80" s="995"/>
      <c r="P80" s="995"/>
      <c r="Q80" s="995"/>
      <c r="R80" s="995"/>
      <c r="S80" s="995"/>
      <c r="T80" s="995"/>
      <c r="U80" s="995"/>
      <c r="V80" s="995"/>
      <c r="W80" s="995"/>
      <c r="X80" s="995"/>
      <c r="Y80" s="995"/>
      <c r="Z80" s="995"/>
      <c r="AA80" s="995"/>
      <c r="AB80" s="995"/>
      <c r="AC80" s="995"/>
      <c r="AD80" s="995"/>
      <c r="AE80" s="995"/>
      <c r="AF80" s="995"/>
      <c r="AG80" s="995"/>
      <c r="AH80" s="995"/>
      <c r="AI80" s="995"/>
      <c r="AJ80" s="995"/>
      <c r="AK80" s="995"/>
      <c r="AL80" s="995"/>
      <c r="AM80" s="995"/>
      <c r="AN80" s="1222"/>
      <c r="AO80" s="1223"/>
      <c r="AP80" s="995"/>
      <c r="AQ80" s="995"/>
      <c r="AR80" s="998"/>
      <c r="AS80" s="998"/>
      <c r="AT80" s="998"/>
      <c r="AU80" s="998"/>
      <c r="AV80" s="998"/>
      <c r="AW80" s="998"/>
      <c r="AX80" s="998"/>
      <c r="AY80" s="1207"/>
      <c r="AZ80" s="1207"/>
      <c r="BA80" s="1207"/>
      <c r="BB80" s="1207"/>
      <c r="BC80" s="1207"/>
      <c r="BD80" s="1207"/>
      <c r="BE80" s="1207"/>
      <c r="BF80" s="1207"/>
      <c r="BG80" s="1207"/>
      <c r="BH80" s="1207"/>
      <c r="BI80" s="1207"/>
      <c r="BJ80" s="1207"/>
      <c r="BK80" s="1207"/>
      <c r="BL80" s="1207"/>
      <c r="BM80" s="1207"/>
      <c r="BN80" s="1207"/>
      <c r="BO80" s="1207"/>
      <c r="BP80" s="1207"/>
      <c r="BQ80" s="1207"/>
      <c r="BR80" s="1207"/>
      <c r="BS80" s="1207"/>
      <c r="BT80" s="1207"/>
      <c r="BU80" s="1207"/>
      <c r="BV80" s="1207"/>
      <c r="BW80" s="1207"/>
      <c r="BX80" s="1207"/>
      <c r="BY80" s="1207"/>
      <c r="BZ80" s="1207"/>
      <c r="CA80" s="1207"/>
      <c r="CB80" s="1207"/>
      <c r="CC80" s="1207"/>
      <c r="CD80" s="1207"/>
      <c r="CE80" s="1207"/>
      <c r="CF80" s="1207"/>
      <c r="CG80" s="1207"/>
      <c r="CH80" s="1207"/>
      <c r="CI80" s="1207"/>
      <c r="CJ80" s="1207"/>
      <c r="CK80" s="1207"/>
      <c r="CL80" s="1176"/>
      <c r="CM80" s="1175"/>
      <c r="CN80" s="1175"/>
      <c r="CO80" s="1175"/>
      <c r="CP80" s="1175"/>
      <c r="CQ80" s="1175"/>
      <c r="CR80" s="1175"/>
      <c r="CS80" s="1175"/>
      <c r="CT80" s="1175"/>
    </row>
    <row r="81" customFormat="false" ht="12" hidden="false" customHeight="true" outlineLevel="0" collapsed="false">
      <c r="B81" s="995"/>
      <c r="C81" s="995"/>
      <c r="D81" s="995"/>
      <c r="E81" s="995"/>
      <c r="F81" s="995"/>
      <c r="G81" s="995"/>
      <c r="H81" s="995"/>
      <c r="I81" s="995"/>
      <c r="J81" s="995"/>
      <c r="K81" s="995"/>
      <c r="L81" s="995"/>
      <c r="M81" s="995"/>
      <c r="N81" s="995"/>
      <c r="O81" s="995"/>
      <c r="P81" s="995"/>
      <c r="Q81" s="995"/>
      <c r="R81" s="995"/>
      <c r="S81" s="995"/>
      <c r="T81" s="995"/>
      <c r="U81" s="995"/>
      <c r="V81" s="995"/>
      <c r="W81" s="995"/>
      <c r="X81" s="995"/>
      <c r="Y81" s="995"/>
      <c r="Z81" s="995"/>
      <c r="AA81" s="995"/>
      <c r="AB81" s="995"/>
      <c r="AC81" s="995"/>
      <c r="AD81" s="995"/>
      <c r="AE81" s="995"/>
      <c r="AF81" s="995"/>
      <c r="AG81" s="995"/>
      <c r="AH81" s="995"/>
      <c r="AI81" s="995"/>
      <c r="AJ81" s="995"/>
      <c r="AK81" s="995"/>
      <c r="AL81" s="995"/>
      <c r="AM81" s="995"/>
      <c r="AN81" s="1222"/>
      <c r="AO81" s="1223"/>
      <c r="AP81" s="995"/>
      <c r="AQ81" s="995"/>
      <c r="AR81" s="998"/>
      <c r="AY81" s="1207"/>
      <c r="AZ81" s="1207"/>
      <c r="BA81" s="1207"/>
      <c r="BB81" s="1207"/>
      <c r="BC81" s="1207"/>
      <c r="BD81" s="1207"/>
      <c r="BE81" s="1207"/>
      <c r="BF81" s="1207"/>
      <c r="BG81" s="1207"/>
      <c r="BH81" s="1207"/>
      <c r="BI81" s="1207"/>
      <c r="BJ81" s="1207"/>
      <c r="BK81" s="1207"/>
      <c r="BL81" s="1207"/>
      <c r="BM81" s="1207"/>
      <c r="BN81" s="1207"/>
      <c r="BO81" s="1207"/>
      <c r="BP81" s="1207"/>
      <c r="BQ81" s="1207"/>
      <c r="BR81" s="1207"/>
      <c r="BS81" s="1207"/>
      <c r="BT81" s="1207"/>
      <c r="BU81" s="1207"/>
      <c r="BV81" s="1207"/>
      <c r="BW81" s="1207"/>
      <c r="BX81" s="1207"/>
      <c r="BY81" s="1207"/>
      <c r="BZ81" s="1207"/>
      <c r="CA81" s="1207"/>
      <c r="CB81" s="1207"/>
      <c r="CC81" s="1207"/>
      <c r="CD81" s="1207"/>
      <c r="CE81" s="1207"/>
      <c r="CF81" s="1207"/>
      <c r="CG81" s="1207"/>
      <c r="CH81" s="1207"/>
      <c r="CI81" s="1207"/>
      <c r="CJ81" s="1207"/>
      <c r="CK81" s="1207"/>
      <c r="CL81" s="1176"/>
      <c r="CM81" s="1175"/>
      <c r="CN81" s="1175"/>
      <c r="CO81" s="1175"/>
      <c r="CP81" s="1175"/>
      <c r="CQ81" s="1175"/>
      <c r="CR81" s="1175"/>
      <c r="CS81" s="1175"/>
      <c r="CT81" s="1175"/>
    </row>
    <row r="82" customFormat="false" ht="12" hidden="false" customHeight="false" outlineLevel="0" collapsed="false">
      <c r="B82" s="995"/>
      <c r="C82" s="995"/>
      <c r="D82" s="995"/>
      <c r="E82" s="995"/>
      <c r="F82" s="995"/>
      <c r="G82" s="995"/>
      <c r="H82" s="995"/>
      <c r="I82" s="995"/>
      <c r="J82" s="995"/>
      <c r="K82" s="995"/>
      <c r="L82" s="995"/>
      <c r="M82" s="995"/>
      <c r="N82" s="995"/>
      <c r="O82" s="995"/>
      <c r="P82" s="995"/>
      <c r="Q82" s="995"/>
      <c r="R82" s="995"/>
      <c r="S82" s="995"/>
      <c r="T82" s="995"/>
      <c r="U82" s="995"/>
      <c r="V82" s="995"/>
      <c r="W82" s="995"/>
      <c r="X82" s="995"/>
      <c r="Y82" s="995"/>
      <c r="Z82" s="995"/>
      <c r="AA82" s="995"/>
      <c r="AB82" s="995"/>
      <c r="AC82" s="995"/>
      <c r="AD82" s="995"/>
      <c r="AE82" s="995"/>
      <c r="AF82" s="995"/>
      <c r="AG82" s="995"/>
      <c r="AH82" s="995"/>
      <c r="AI82" s="995"/>
      <c r="AJ82" s="995"/>
      <c r="AK82" s="995"/>
      <c r="AL82" s="995"/>
      <c r="AM82" s="995"/>
      <c r="AN82" s="1222"/>
      <c r="AO82" s="1223"/>
      <c r="AP82" s="995"/>
      <c r="AQ82" s="995"/>
      <c r="AR82" s="998"/>
      <c r="AY82" s="1207"/>
      <c r="AZ82" s="1207"/>
      <c r="BA82" s="1207"/>
      <c r="BB82" s="1207"/>
      <c r="BC82" s="1207"/>
      <c r="BD82" s="1207"/>
      <c r="BE82" s="1207"/>
      <c r="BF82" s="1207"/>
      <c r="BG82" s="1207"/>
      <c r="BH82" s="1207"/>
      <c r="BI82" s="1207"/>
      <c r="BJ82" s="1207"/>
      <c r="BK82" s="1207"/>
      <c r="BL82" s="1207"/>
      <c r="BM82" s="1207"/>
      <c r="BN82" s="1207"/>
      <c r="BO82" s="1207"/>
      <c r="BP82" s="1207"/>
      <c r="BQ82" s="1207"/>
      <c r="BR82" s="1207"/>
      <c r="BS82" s="1207"/>
      <c r="BT82" s="1207"/>
      <c r="BU82" s="1207"/>
      <c r="BV82" s="1207"/>
      <c r="BW82" s="1207"/>
      <c r="BX82" s="1207"/>
      <c r="BY82" s="1207"/>
      <c r="BZ82" s="1207"/>
      <c r="CA82" s="1207"/>
      <c r="CB82" s="1207"/>
      <c r="CC82" s="1207"/>
      <c r="CD82" s="1207"/>
      <c r="CE82" s="1207"/>
      <c r="CF82" s="1207"/>
      <c r="CG82" s="1207"/>
      <c r="CH82" s="1207"/>
      <c r="CI82" s="1207"/>
      <c r="CJ82" s="1207"/>
      <c r="CK82" s="1207"/>
      <c r="CL82" s="1176"/>
      <c r="CM82" s="1175"/>
      <c r="CN82" s="1175"/>
      <c r="CO82" s="1175"/>
      <c r="CP82" s="1175"/>
      <c r="CQ82" s="1175"/>
      <c r="CR82" s="1175"/>
      <c r="CS82" s="1175"/>
      <c r="CT82" s="1175"/>
    </row>
    <row r="83" customFormat="false" ht="12" hidden="false" customHeight="false" outlineLevel="0" collapsed="false">
      <c r="B83" s="995"/>
      <c r="C83" s="995"/>
      <c r="D83" s="995"/>
      <c r="E83" s="995"/>
      <c r="F83" s="995"/>
      <c r="G83" s="995"/>
      <c r="H83" s="995"/>
      <c r="I83" s="995"/>
      <c r="J83" s="995"/>
      <c r="K83" s="995"/>
      <c r="L83" s="995"/>
      <c r="M83" s="995"/>
      <c r="N83" s="995"/>
      <c r="O83" s="995"/>
      <c r="P83" s="995"/>
      <c r="Q83" s="995"/>
      <c r="R83" s="995"/>
      <c r="S83" s="995"/>
      <c r="T83" s="995"/>
      <c r="U83" s="995"/>
      <c r="V83" s="995"/>
      <c r="W83" s="995"/>
      <c r="X83" s="995"/>
      <c r="Y83" s="995"/>
      <c r="Z83" s="995"/>
      <c r="AA83" s="995"/>
      <c r="AB83" s="995"/>
      <c r="AC83" s="995"/>
      <c r="AD83" s="995"/>
      <c r="AE83" s="995"/>
      <c r="AF83" s="995"/>
      <c r="AG83" s="995"/>
      <c r="AH83" s="995"/>
      <c r="AI83" s="995"/>
      <c r="AJ83" s="995"/>
      <c r="AK83" s="995"/>
      <c r="AL83" s="995"/>
      <c r="AM83" s="995"/>
      <c r="AN83" s="1222"/>
      <c r="AO83" s="1223"/>
      <c r="AP83" s="995"/>
      <c r="AQ83" s="995"/>
      <c r="AR83" s="998"/>
      <c r="AY83" s="1207"/>
      <c r="AZ83" s="1207"/>
      <c r="BA83" s="1207"/>
      <c r="BB83" s="1207"/>
      <c r="BC83" s="1207"/>
      <c r="BD83" s="1207"/>
      <c r="BE83" s="1207"/>
      <c r="BF83" s="1207"/>
      <c r="BG83" s="1207"/>
      <c r="BH83" s="1207"/>
      <c r="BI83" s="1207"/>
      <c r="BJ83" s="1207"/>
      <c r="BK83" s="1207"/>
      <c r="BL83" s="1207"/>
      <c r="BM83" s="1207"/>
      <c r="BN83" s="1207"/>
      <c r="BO83" s="1207"/>
      <c r="BP83" s="1207"/>
      <c r="BQ83" s="1207"/>
      <c r="BR83" s="1207"/>
      <c r="BS83" s="1207"/>
      <c r="BT83" s="1207"/>
      <c r="BU83" s="1207"/>
      <c r="BV83" s="1207"/>
      <c r="BW83" s="1207"/>
      <c r="BX83" s="1207"/>
      <c r="BY83" s="1207"/>
      <c r="BZ83" s="1207"/>
      <c r="CA83" s="1207"/>
      <c r="CB83" s="1207"/>
      <c r="CC83" s="1207"/>
      <c r="CD83" s="1207"/>
      <c r="CE83" s="1207"/>
      <c r="CF83" s="1207"/>
      <c r="CG83" s="1207"/>
      <c r="CH83" s="1207"/>
      <c r="CI83" s="1207"/>
      <c r="CJ83" s="1207"/>
      <c r="CK83" s="1207"/>
      <c r="CL83" s="1224"/>
      <c r="CM83" s="501"/>
      <c r="CN83" s="501"/>
      <c r="CO83" s="501"/>
      <c r="CP83" s="501"/>
      <c r="CQ83" s="501"/>
      <c r="CR83" s="501"/>
      <c r="CS83" s="501"/>
      <c r="CT83" s="501"/>
    </row>
    <row r="84" customFormat="false" ht="12" hidden="false" customHeight="false" outlineLevel="0" collapsed="false">
      <c r="B84" s="995"/>
      <c r="C84" s="995"/>
      <c r="D84" s="995"/>
      <c r="E84" s="995"/>
      <c r="F84" s="995"/>
      <c r="G84" s="995"/>
      <c r="H84" s="995"/>
      <c r="I84" s="995"/>
      <c r="J84" s="995"/>
      <c r="K84" s="995"/>
      <c r="L84" s="995"/>
      <c r="M84" s="995"/>
      <c r="N84" s="995"/>
      <c r="O84" s="995"/>
      <c r="P84" s="995"/>
      <c r="Q84" s="995"/>
      <c r="R84" s="995"/>
      <c r="S84" s="995"/>
      <c r="T84" s="995"/>
      <c r="U84" s="995"/>
      <c r="V84" s="995"/>
      <c r="W84" s="995"/>
      <c r="X84" s="995"/>
      <c r="Y84" s="995"/>
      <c r="Z84" s="995"/>
      <c r="AA84" s="995"/>
      <c r="AB84" s="995"/>
      <c r="AC84" s="995"/>
      <c r="AD84" s="995"/>
      <c r="AE84" s="995"/>
      <c r="AF84" s="995"/>
      <c r="AG84" s="995"/>
      <c r="AH84" s="995"/>
      <c r="AI84" s="995"/>
      <c r="AJ84" s="995"/>
      <c r="AK84" s="995"/>
      <c r="AL84" s="995"/>
      <c r="AM84" s="995"/>
      <c r="AN84" s="1222"/>
      <c r="AO84" s="1223"/>
      <c r="AP84" s="995"/>
      <c r="AQ84" s="995"/>
      <c r="AR84" s="998"/>
      <c r="AY84" s="1207"/>
      <c r="AZ84" s="1207"/>
      <c r="BA84" s="1207"/>
      <c r="BB84" s="1207"/>
      <c r="BC84" s="1207"/>
      <c r="BD84" s="1207"/>
      <c r="BE84" s="1207"/>
      <c r="BF84" s="1207"/>
      <c r="BG84" s="1207"/>
      <c r="BH84" s="1207"/>
      <c r="BI84" s="1207"/>
      <c r="BJ84" s="1207"/>
      <c r="BK84" s="1207"/>
      <c r="BL84" s="1207"/>
      <c r="BM84" s="1207"/>
      <c r="BN84" s="1207"/>
      <c r="BO84" s="1207"/>
      <c r="BP84" s="1207"/>
      <c r="BQ84" s="1207"/>
      <c r="BR84" s="1207"/>
      <c r="BS84" s="1207"/>
      <c r="BT84" s="1207"/>
      <c r="BU84" s="1207"/>
      <c r="BV84" s="1207"/>
      <c r="BW84" s="1207"/>
      <c r="BX84" s="1207"/>
      <c r="BY84" s="1207"/>
      <c r="BZ84" s="1207"/>
      <c r="CA84" s="1207"/>
      <c r="CB84" s="1207"/>
      <c r="CC84" s="1207"/>
      <c r="CD84" s="1207"/>
      <c r="CE84" s="1207"/>
      <c r="CF84" s="1207"/>
      <c r="CG84" s="1207"/>
      <c r="CH84" s="1207"/>
      <c r="CI84" s="1207"/>
      <c r="CJ84" s="1207"/>
      <c r="CK84" s="1207"/>
      <c r="CL84" s="1224"/>
      <c r="CM84" s="501"/>
      <c r="CN84" s="501"/>
      <c r="CO84" s="501"/>
      <c r="CP84" s="501"/>
      <c r="CQ84" s="501"/>
      <c r="CR84" s="501"/>
      <c r="CS84" s="501"/>
      <c r="CT84" s="501"/>
    </row>
  </sheetData>
  <mergeCells count="431">
    <mergeCell ref="Q1:AC2"/>
    <mergeCell ref="AD1:AR2"/>
    <mergeCell ref="AT1:AW1"/>
    <mergeCell ref="B3:AG3"/>
    <mergeCell ref="AH3:AR3"/>
    <mergeCell ref="C4:AG4"/>
    <mergeCell ref="AY4:BQ9"/>
    <mergeCell ref="AH5:AR7"/>
    <mergeCell ref="D8:M8"/>
    <mergeCell ref="N8:U8"/>
    <mergeCell ref="V8:AI8"/>
    <mergeCell ref="AJ8:AQ8"/>
    <mergeCell ref="D9:E9"/>
    <mergeCell ref="F9:M9"/>
    <mergeCell ref="N9:U9"/>
    <mergeCell ref="V9:W9"/>
    <mergeCell ref="X9:AI9"/>
    <mergeCell ref="AJ9:AQ9"/>
    <mergeCell ref="D10:E10"/>
    <mergeCell ref="F10:M10"/>
    <mergeCell ref="N10:U10"/>
    <mergeCell ref="V10:W10"/>
    <mergeCell ref="X10:AC10"/>
    <mergeCell ref="AD10:AH10"/>
    <mergeCell ref="AJ10:AQ10"/>
    <mergeCell ref="D11:E11"/>
    <mergeCell ref="F11:M11"/>
    <mergeCell ref="N11:U11"/>
    <mergeCell ref="V11:W11"/>
    <mergeCell ref="X11:AI11"/>
    <mergeCell ref="AJ11:AQ11"/>
    <mergeCell ref="D12:E12"/>
    <mergeCell ref="F12:M12"/>
    <mergeCell ref="N12:U12"/>
    <mergeCell ref="V12:W12"/>
    <mergeCell ref="X12:AC12"/>
    <mergeCell ref="AD12:AH12"/>
    <mergeCell ref="AJ12:AQ12"/>
    <mergeCell ref="D13:E13"/>
    <mergeCell ref="F13:M13"/>
    <mergeCell ref="N13:U13"/>
    <mergeCell ref="V13:W13"/>
    <mergeCell ref="X13:AI13"/>
    <mergeCell ref="AJ13:AQ13"/>
    <mergeCell ref="D14:E14"/>
    <mergeCell ref="F14:L14"/>
    <mergeCell ref="N14:U14"/>
    <mergeCell ref="V14:W14"/>
    <mergeCell ref="X14:Z14"/>
    <mergeCell ref="AA14:AH14"/>
    <mergeCell ref="AJ14:AQ14"/>
    <mergeCell ref="AZ14:BI15"/>
    <mergeCell ref="BM14:BV15"/>
    <mergeCell ref="D19:H22"/>
    <mergeCell ref="I19:K22"/>
    <mergeCell ref="L19:Y19"/>
    <mergeCell ref="Z19:AB22"/>
    <mergeCell ref="AC19:AH19"/>
    <mergeCell ref="AI19:AQ22"/>
    <mergeCell ref="L20:M22"/>
    <mergeCell ref="N20:O22"/>
    <mergeCell ref="P20:Q22"/>
    <mergeCell ref="R20:S22"/>
    <mergeCell ref="T20:U22"/>
    <mergeCell ref="V20:W22"/>
    <mergeCell ref="X20:Y22"/>
    <mergeCell ref="AC20:AE22"/>
    <mergeCell ref="AG20:AH20"/>
    <mergeCell ref="AY20:BB21"/>
    <mergeCell ref="BC20:BE21"/>
    <mergeCell ref="BF20:BH21"/>
    <mergeCell ref="BK20:BN21"/>
    <mergeCell ref="BO20:BQ21"/>
    <mergeCell ref="BR20:BT21"/>
    <mergeCell ref="AG21:AH21"/>
    <mergeCell ref="AG22:AH22"/>
    <mergeCell ref="AY22:BB23"/>
    <mergeCell ref="BC22:BE23"/>
    <mergeCell ref="BF22:BH23"/>
    <mergeCell ref="BK22:BN23"/>
    <mergeCell ref="BO22:BQ23"/>
    <mergeCell ref="BR22:BT23"/>
    <mergeCell ref="B23:C23"/>
    <mergeCell ref="I23:K23"/>
    <mergeCell ref="L23:M23"/>
    <mergeCell ref="N23:O23"/>
    <mergeCell ref="P23:Q23"/>
    <mergeCell ref="R23:S23"/>
    <mergeCell ref="T23:U23"/>
    <mergeCell ref="V23:W23"/>
    <mergeCell ref="X23:Y23"/>
    <mergeCell ref="Z23:AB23"/>
    <mergeCell ref="AC23:AE23"/>
    <mergeCell ref="AG23:AH23"/>
    <mergeCell ref="AJ23:AQ23"/>
    <mergeCell ref="D24:H25"/>
    <mergeCell ref="I24:K25"/>
    <mergeCell ref="L24:M25"/>
    <mergeCell ref="N24:O25"/>
    <mergeCell ref="P24:Q25"/>
    <mergeCell ref="R24:S25"/>
    <mergeCell ref="T24:U25"/>
    <mergeCell ref="V24:W25"/>
    <mergeCell ref="X24:Y25"/>
    <mergeCell ref="Z24:AB25"/>
    <mergeCell ref="AC24:AE25"/>
    <mergeCell ref="AF24:AF25"/>
    <mergeCell ref="AG24:AH24"/>
    <mergeCell ref="AJ24:AQ24"/>
    <mergeCell ref="AY24:BB25"/>
    <mergeCell ref="BC24:BE25"/>
    <mergeCell ref="BF24:BH25"/>
    <mergeCell ref="BK24:BN25"/>
    <mergeCell ref="BO24:BQ25"/>
    <mergeCell ref="BR24:BT25"/>
    <mergeCell ref="AG25:AH25"/>
    <mergeCell ref="AJ25:AQ25"/>
    <mergeCell ref="D26:H28"/>
    <mergeCell ref="I26:K28"/>
    <mergeCell ref="L26:M26"/>
    <mergeCell ref="N26:O26"/>
    <mergeCell ref="P26:Q26"/>
    <mergeCell ref="R26:S26"/>
    <mergeCell ref="T26:U26"/>
    <mergeCell ref="V26:W26"/>
    <mergeCell ref="X26:Y26"/>
    <mergeCell ref="Z26:AB28"/>
    <mergeCell ref="AC26:AE28"/>
    <mergeCell ref="AF26:AF28"/>
    <mergeCell ref="AG26:AH27"/>
    <mergeCell ref="AJ26:AQ26"/>
    <mergeCell ref="AY26:BH27"/>
    <mergeCell ref="BK26:BT27"/>
    <mergeCell ref="L27:M28"/>
    <mergeCell ref="N27:O28"/>
    <mergeCell ref="P27:Q28"/>
    <mergeCell ref="R27:S28"/>
    <mergeCell ref="T27:U28"/>
    <mergeCell ref="V27:W28"/>
    <mergeCell ref="X27:Y28"/>
    <mergeCell ref="AJ27:AQ27"/>
    <mergeCell ref="AG28:AH28"/>
    <mergeCell ref="AJ28:AQ28"/>
    <mergeCell ref="AY28:BB28"/>
    <mergeCell ref="BC28:BH28"/>
    <mergeCell ref="BK28:BN28"/>
    <mergeCell ref="BO28:BT28"/>
    <mergeCell ref="D29:H31"/>
    <mergeCell ref="I29:K31"/>
    <mergeCell ref="L29:M29"/>
    <mergeCell ref="N29:O29"/>
    <mergeCell ref="P29:Q29"/>
    <mergeCell ref="R29:S29"/>
    <mergeCell ref="T29:U29"/>
    <mergeCell ref="V29:W29"/>
    <mergeCell ref="X29:Y29"/>
    <mergeCell ref="Z29:AB31"/>
    <mergeCell ref="AC29:AE31"/>
    <mergeCell ref="AF29:AF31"/>
    <mergeCell ref="AG29:AH30"/>
    <mergeCell ref="AJ29:AQ29"/>
    <mergeCell ref="AY29:BB29"/>
    <mergeCell ref="BC29:BE29"/>
    <mergeCell ref="BK29:BN29"/>
    <mergeCell ref="BO29:BQ29"/>
    <mergeCell ref="L30:M31"/>
    <mergeCell ref="N30:O31"/>
    <mergeCell ref="P30:Q31"/>
    <mergeCell ref="R30:S31"/>
    <mergeCell ref="T30:U31"/>
    <mergeCell ref="V30:W31"/>
    <mergeCell ref="X30:Y31"/>
    <mergeCell ref="AJ30:AQ30"/>
    <mergeCell ref="AY30:BB30"/>
    <mergeCell ref="BC30:BE30"/>
    <mergeCell ref="BK30:BN30"/>
    <mergeCell ref="BO30:BQ30"/>
    <mergeCell ref="AG31:AH31"/>
    <mergeCell ref="AJ31:AQ31"/>
    <mergeCell ref="AY31:BB31"/>
    <mergeCell ref="BC31:BE31"/>
    <mergeCell ref="BK31:BN31"/>
    <mergeCell ref="BO31:BQ31"/>
    <mergeCell ref="D32:H34"/>
    <mergeCell ref="I32:K34"/>
    <mergeCell ref="L32:M32"/>
    <mergeCell ref="N32:O32"/>
    <mergeCell ref="P32:Q32"/>
    <mergeCell ref="R32:S32"/>
    <mergeCell ref="T32:U32"/>
    <mergeCell ref="V32:W32"/>
    <mergeCell ref="X32:Y32"/>
    <mergeCell ref="Z32:AB34"/>
    <mergeCell ref="AC32:AE34"/>
    <mergeCell ref="AF32:AF34"/>
    <mergeCell ref="AG32:AH33"/>
    <mergeCell ref="AJ32:AQ32"/>
    <mergeCell ref="AY32:BB32"/>
    <mergeCell ref="BC32:BE32"/>
    <mergeCell ref="BK32:BN32"/>
    <mergeCell ref="BO32:BQ32"/>
    <mergeCell ref="L33:M34"/>
    <mergeCell ref="N33:O34"/>
    <mergeCell ref="P33:Q34"/>
    <mergeCell ref="R33:S34"/>
    <mergeCell ref="T33:U34"/>
    <mergeCell ref="V33:W34"/>
    <mergeCell ref="X33:Y34"/>
    <mergeCell ref="AJ33:AQ33"/>
    <mergeCell ref="AY33:BB33"/>
    <mergeCell ref="BC33:BE33"/>
    <mergeCell ref="BK33:BN33"/>
    <mergeCell ref="BO33:BQ33"/>
    <mergeCell ref="AG34:AH34"/>
    <mergeCell ref="AJ34:AQ34"/>
    <mergeCell ref="AY34:BB34"/>
    <mergeCell ref="BC34:BE34"/>
    <mergeCell ref="BK34:BN34"/>
    <mergeCell ref="BO34:BQ34"/>
    <mergeCell ref="D35:H37"/>
    <mergeCell ref="I35:K37"/>
    <mergeCell ref="L35:M35"/>
    <mergeCell ref="N35:O35"/>
    <mergeCell ref="P35:Q35"/>
    <mergeCell ref="R35:S35"/>
    <mergeCell ref="T35:U35"/>
    <mergeCell ref="V35:W35"/>
    <mergeCell ref="X35:Y35"/>
    <mergeCell ref="Z35:AB37"/>
    <mergeCell ref="AC35:AE37"/>
    <mergeCell ref="AF35:AF37"/>
    <mergeCell ref="AG35:AH36"/>
    <mergeCell ref="AJ35:AQ35"/>
    <mergeCell ref="AY35:BB35"/>
    <mergeCell ref="BC35:BE35"/>
    <mergeCell ref="BK35:BN35"/>
    <mergeCell ref="BO35:BQ35"/>
    <mergeCell ref="L36:M37"/>
    <mergeCell ref="N36:O37"/>
    <mergeCell ref="P36:Q37"/>
    <mergeCell ref="R36:S37"/>
    <mergeCell ref="T36:U37"/>
    <mergeCell ref="V36:W37"/>
    <mergeCell ref="X36:Y37"/>
    <mergeCell ref="AJ36:AQ36"/>
    <mergeCell ref="AY36:BB36"/>
    <mergeCell ref="BC36:BE36"/>
    <mergeCell ref="BK36:BN36"/>
    <mergeCell ref="BO36:BQ36"/>
    <mergeCell ref="AG37:AH37"/>
    <mergeCell ref="AJ37:AQ37"/>
    <mergeCell ref="AY37:BB37"/>
    <mergeCell ref="BC37:BE37"/>
    <mergeCell ref="BK37:BN37"/>
    <mergeCell ref="BO37:BQ37"/>
    <mergeCell ref="D38:H40"/>
    <mergeCell ref="I38:K40"/>
    <mergeCell ref="L38:M38"/>
    <mergeCell ref="N38:O38"/>
    <mergeCell ref="P38:Q38"/>
    <mergeCell ref="R38:S38"/>
    <mergeCell ref="T38:U38"/>
    <mergeCell ref="V38:W38"/>
    <mergeCell ref="X38:Y38"/>
    <mergeCell ref="Z38:AB40"/>
    <mergeCell ref="AC38:AE40"/>
    <mergeCell ref="AF38:AF40"/>
    <mergeCell ref="AG38:AH39"/>
    <mergeCell ref="AJ38:AQ38"/>
    <mergeCell ref="AY38:BB38"/>
    <mergeCell ref="BC38:BE38"/>
    <mergeCell ref="BK38:BN38"/>
    <mergeCell ref="BO38:BQ38"/>
    <mergeCell ref="L39:M40"/>
    <mergeCell ref="N39:O40"/>
    <mergeCell ref="P39:Q40"/>
    <mergeCell ref="R39:S40"/>
    <mergeCell ref="T39:U40"/>
    <mergeCell ref="V39:W40"/>
    <mergeCell ref="X39:Y40"/>
    <mergeCell ref="AJ39:AQ39"/>
    <mergeCell ref="AY39:BB39"/>
    <mergeCell ref="BC39:BE39"/>
    <mergeCell ref="BK39:BN39"/>
    <mergeCell ref="BO39:BQ39"/>
    <mergeCell ref="AG40:AH40"/>
    <mergeCell ref="AJ40:AQ40"/>
    <mergeCell ref="AY40:BB40"/>
    <mergeCell ref="BC40:BE40"/>
    <mergeCell ref="BK40:BN40"/>
    <mergeCell ref="BO40:BQ40"/>
    <mergeCell ref="D41:H43"/>
    <mergeCell ref="I41:K43"/>
    <mergeCell ref="L41:M41"/>
    <mergeCell ref="N41:O41"/>
    <mergeCell ref="P41:Q41"/>
    <mergeCell ref="R41:S41"/>
    <mergeCell ref="T41:U41"/>
    <mergeCell ref="V41:W41"/>
    <mergeCell ref="X41:Y41"/>
    <mergeCell ref="Z41:AB43"/>
    <mergeCell ref="AC41:AE43"/>
    <mergeCell ref="AF41:AF43"/>
    <mergeCell ref="AG41:AH42"/>
    <mergeCell ref="AJ41:AQ41"/>
    <mergeCell ref="AY41:BB41"/>
    <mergeCell ref="BC41:BE41"/>
    <mergeCell ref="BK41:BN41"/>
    <mergeCell ref="BO41:BQ41"/>
    <mergeCell ref="L42:M43"/>
    <mergeCell ref="N42:O43"/>
    <mergeCell ref="P42:Q43"/>
    <mergeCell ref="R42:S43"/>
    <mergeCell ref="T42:U43"/>
    <mergeCell ref="V42:W43"/>
    <mergeCell ref="X42:Y43"/>
    <mergeCell ref="AJ42:AQ42"/>
    <mergeCell ref="AY42:BB42"/>
    <mergeCell ref="BC42:BE42"/>
    <mergeCell ref="BK42:BN42"/>
    <mergeCell ref="BO42:BQ42"/>
    <mergeCell ref="AG43:AH43"/>
    <mergeCell ref="AJ43:AQ43"/>
    <mergeCell ref="AY43:BB43"/>
    <mergeCell ref="BC43:BE43"/>
    <mergeCell ref="BK43:BN43"/>
    <mergeCell ref="BO43:BQ43"/>
    <mergeCell ref="D44:H46"/>
    <mergeCell ref="I44:K46"/>
    <mergeCell ref="L44:M44"/>
    <mergeCell ref="N44:O44"/>
    <mergeCell ref="P44:Q44"/>
    <mergeCell ref="R44:S44"/>
    <mergeCell ref="T44:U44"/>
    <mergeCell ref="V44:W44"/>
    <mergeCell ref="X44:Y44"/>
    <mergeCell ref="Z44:AB46"/>
    <mergeCell ref="AC44:AE46"/>
    <mergeCell ref="AF44:AF46"/>
    <mergeCell ref="AG44:AH45"/>
    <mergeCell ref="AJ44:AQ44"/>
    <mergeCell ref="AY44:BB44"/>
    <mergeCell ref="BC44:BE44"/>
    <mergeCell ref="BK44:BN44"/>
    <mergeCell ref="BO44:BQ44"/>
    <mergeCell ref="L45:M46"/>
    <mergeCell ref="N45:O46"/>
    <mergeCell ref="P45:Q46"/>
    <mergeCell ref="R45:S46"/>
    <mergeCell ref="T45:U46"/>
    <mergeCell ref="V45:W46"/>
    <mergeCell ref="X45:Y46"/>
    <mergeCell ref="AJ45:AQ45"/>
    <mergeCell ref="AG46:AH46"/>
    <mergeCell ref="AJ46:AQ46"/>
    <mergeCell ref="D47:H49"/>
    <mergeCell ref="I47:K49"/>
    <mergeCell ref="L47:M47"/>
    <mergeCell ref="N47:O47"/>
    <mergeCell ref="P47:Q47"/>
    <mergeCell ref="R47:S47"/>
    <mergeCell ref="T47:U47"/>
    <mergeCell ref="V47:W47"/>
    <mergeCell ref="X47:Y47"/>
    <mergeCell ref="Z47:AB49"/>
    <mergeCell ref="AC47:AE49"/>
    <mergeCell ref="AF47:AF49"/>
    <mergeCell ref="AG47:AH48"/>
    <mergeCell ref="AJ47:AQ47"/>
    <mergeCell ref="AY47:CE47"/>
    <mergeCell ref="L48:M49"/>
    <mergeCell ref="N48:O49"/>
    <mergeCell ref="P48:Q49"/>
    <mergeCell ref="R48:S49"/>
    <mergeCell ref="T48:U49"/>
    <mergeCell ref="V48:W49"/>
    <mergeCell ref="X48:Y49"/>
    <mergeCell ref="AJ48:AQ48"/>
    <mergeCell ref="AZ48:AZ49"/>
    <mergeCell ref="BA48:CK61"/>
    <mergeCell ref="AG49:AH49"/>
    <mergeCell ref="AJ49:AQ49"/>
    <mergeCell ref="D50:H52"/>
    <mergeCell ref="I50:K52"/>
    <mergeCell ref="L50:M50"/>
    <mergeCell ref="N50:O50"/>
    <mergeCell ref="P50:Q50"/>
    <mergeCell ref="R50:S50"/>
    <mergeCell ref="T50:U50"/>
    <mergeCell ref="V50:W50"/>
    <mergeCell ref="X50:Y50"/>
    <mergeCell ref="Z50:AB52"/>
    <mergeCell ref="AC50:AE52"/>
    <mergeCell ref="AF50:AF52"/>
    <mergeCell ref="AG50:AH51"/>
    <mergeCell ref="AJ50:AQ50"/>
    <mergeCell ref="L51:M52"/>
    <mergeCell ref="N51:O52"/>
    <mergeCell ref="P51:Q52"/>
    <mergeCell ref="R51:S52"/>
    <mergeCell ref="T51:U52"/>
    <mergeCell ref="V51:W52"/>
    <mergeCell ref="X51:Y52"/>
    <mergeCell ref="AJ51:AQ51"/>
    <mergeCell ref="AG52:AH52"/>
    <mergeCell ref="AJ52:AQ52"/>
    <mergeCell ref="D53:AB55"/>
    <mergeCell ref="AC53:AE55"/>
    <mergeCell ref="AF53:AF55"/>
    <mergeCell ref="AG53:AH54"/>
    <mergeCell ref="AJ53:AQ53"/>
    <mergeCell ref="AJ54:AQ54"/>
    <mergeCell ref="AG55:AH55"/>
    <mergeCell ref="AJ55:AQ55"/>
    <mergeCell ref="D56:AB58"/>
    <mergeCell ref="AC56:AE58"/>
    <mergeCell ref="AF56:AF58"/>
    <mergeCell ref="AG56:AH57"/>
    <mergeCell ref="AJ56:AQ56"/>
    <mergeCell ref="AJ57:AQ57"/>
    <mergeCell ref="AG58:AH58"/>
    <mergeCell ref="AJ58:AQ58"/>
    <mergeCell ref="E60:F60"/>
    <mergeCell ref="E61:F61"/>
    <mergeCell ref="E62:F62"/>
    <mergeCell ref="BA62:CE63"/>
    <mergeCell ref="E63:F63"/>
    <mergeCell ref="E64:F64"/>
    <mergeCell ref="AY65:CK84"/>
    <mergeCell ref="AI67:AR70"/>
    <mergeCell ref="C70:AG70"/>
  </mergeCells>
  <dataValidations count="2">
    <dataValidation allowBlank="true" operator="between" showDropDown="false" showErrorMessage="true" showInputMessage="true" sqref="AD12:AH12" type="list">
      <formula1>"病児対応型,病後児対応型,,体調不良児対応型,訪問型"</formula1>
      <formula2>0</formula2>
    </dataValidation>
    <dataValidation allowBlank="true" operator="between" showDropDown="false" showErrorMessage="true" showInputMessage="true" sqref="AD10:AH10" type="list">
      <formula1>"一般型,余裕活用型"</formula1>
      <formula2>0</formula2>
    </dataValidation>
  </dataValidations>
  <hyperlinks>
    <hyperlink ref="AT1" location="'目次（保）'!A1" display="目次に戻る"/>
  </hyperlinks>
  <printOptions headings="false" gridLines="false" gridLinesSet="true" horizontalCentered="true" verticalCentered="false"/>
  <pageMargins left="0.708333333333333" right="0.236111111111111" top="0.39375" bottom="0.236111111111111"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5" man="true" max="65535" min="0"/>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2019-03-18T00:04:44Z</dcterms:created>
  <dc:creator>新城　正</dc:creator>
  <dc:description/>
  <dc:language>ja-JP</dc:language>
  <cp:lastModifiedBy/>
  <cp:lastPrinted>2023-04-02T07:14:00Z</cp:lastPrinted>
  <dcterms:modified xsi:type="dcterms:W3CDTF">2023-06-06T14:19:41Z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